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/Users/dariapesotckaia/Desktop/"/>
    </mc:Choice>
  </mc:AlternateContent>
  <xr:revisionPtr revIDLastSave="0" documentId="8_{3EED9F9B-47AC-A84C-8DB9-AB8E1795EEF8}" xr6:coauthVersionLast="47" xr6:coauthVersionMax="47" xr10:uidLastSave="{00000000-0000-0000-0000-000000000000}"/>
  <bookViews>
    <workbookView xWindow="0" yWindow="500" windowWidth="27280" windowHeight="15700" xr2:uid="{00000000-000D-0000-FFFF-FFFF00000000}"/>
  </bookViews>
  <sheets>
    <sheet name="ZADÁNÍ" sheetId="2" r:id="rId1"/>
    <sheet name="mesic_nastupu" sheetId="5" r:id="rId2"/>
    <sheet name="prumerna_mzda" sheetId="6" r:id="rId3"/>
    <sheet name="sales_vs_service" sheetId="7" r:id="rId4"/>
    <sheet name="DATA" sheetId="1" r:id="rId5"/>
    <sheet name="TABULKY" sheetId="3" r:id="rId6"/>
  </sheets>
  <externalReferences>
    <externalReference r:id="rId7"/>
  </externalReferences>
  <definedNames>
    <definedName name="_xlnm._FilterDatabase" localSheetId="4" hidden="1">DATA!$S$1:$T$50</definedName>
    <definedName name="_xlnm.Criteria" localSheetId="4">DATA!$V$10:$X$11</definedName>
    <definedName name="_xlnm.Extract" localSheetId="4">DATA!$V$15:$W$15</definedName>
    <definedName name="report_date">[1]Info!$E$12</definedName>
  </definedNames>
  <calcPr calcId="191029"/>
  <pivotCaches>
    <pivotCache cacheId="5" r:id="rId8"/>
    <pivotCache cacheId="11" r:id="rId9"/>
    <pivotCache cacheId="18" r:id="rId10"/>
    <pivotCache cacheId="21" r:id="rId11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5" i="2" l="1"/>
  <c r="D14" i="2"/>
  <c r="O37" i="3"/>
  <c r="P37" i="3"/>
  <c r="P3" i="3" a="1"/>
  <c r="P3" i="3" s="1"/>
  <c r="O3" i="3" a="1"/>
  <c r="O3" i="3" s="1"/>
  <c r="L6" i="3"/>
  <c r="L10" i="3"/>
  <c r="L14" i="3"/>
  <c r="L18" i="3"/>
  <c r="L22" i="3"/>
  <c r="L26" i="3"/>
  <c r="L30" i="3"/>
  <c r="L33" i="3"/>
  <c r="L34" i="3"/>
  <c r="L38" i="3"/>
  <c r="L41" i="3"/>
  <c r="L42" i="3"/>
  <c r="L46" i="3"/>
  <c r="L50" i="3"/>
  <c r="L54" i="3"/>
  <c r="L57" i="3"/>
  <c r="L58" i="3"/>
  <c r="L62" i="3"/>
  <c r="L66" i="3"/>
  <c r="L70" i="3"/>
  <c r="L74" i="3"/>
  <c r="L78" i="3"/>
  <c r="L82" i="3"/>
  <c r="L86" i="3"/>
  <c r="L90" i="3"/>
  <c r="L94" i="3"/>
  <c r="L97" i="3"/>
  <c r="L98" i="3"/>
  <c r="L102" i="3"/>
  <c r="L105" i="3"/>
  <c r="L106" i="3"/>
  <c r="L110" i="3"/>
  <c r="L114" i="3"/>
  <c r="L118" i="3"/>
  <c r="L121" i="3"/>
  <c r="L122" i="3"/>
  <c r="L126" i="3"/>
  <c r="L130" i="3"/>
  <c r="L134" i="3"/>
  <c r="L138" i="3"/>
  <c r="L142" i="3"/>
  <c r="L146" i="3"/>
  <c r="L150" i="3"/>
  <c r="L154" i="3"/>
  <c r="L158" i="3"/>
  <c r="L161" i="3"/>
  <c r="L162" i="3"/>
  <c r="L166" i="3"/>
  <c r="L169" i="3"/>
  <c r="L170" i="3"/>
  <c r="L174" i="3"/>
  <c r="L178" i="3"/>
  <c r="L182" i="3"/>
  <c r="L185" i="3"/>
  <c r="L186" i="3"/>
  <c r="L190" i="3"/>
  <c r="L194" i="3"/>
  <c r="L198" i="3"/>
  <c r="L202" i="3"/>
  <c r="L206" i="3"/>
  <c r="L210" i="3"/>
  <c r="L214" i="3"/>
  <c r="L218" i="3"/>
  <c r="L222" i="3"/>
  <c r="L225" i="3"/>
  <c r="L226" i="3"/>
  <c r="L230" i="3"/>
  <c r="L233" i="3"/>
  <c r="L234" i="3"/>
  <c r="L238" i="3"/>
  <c r="L242" i="3"/>
  <c r="L246" i="3"/>
  <c r="L249" i="3"/>
  <c r="L250" i="3"/>
  <c r="L254" i="3"/>
  <c r="L258" i="3"/>
  <c r="L262" i="3"/>
  <c r="L266" i="3"/>
  <c r="L270" i="3"/>
  <c r="L274" i="3"/>
  <c r="L278" i="3"/>
  <c r="L282" i="3"/>
  <c r="L286" i="3"/>
  <c r="L289" i="3"/>
  <c r="L290" i="3"/>
  <c r="L294" i="3"/>
  <c r="L297" i="3"/>
  <c r="L298" i="3"/>
  <c r="K4" i="3"/>
  <c r="L4" i="3" s="1"/>
  <c r="K5" i="3"/>
  <c r="L5" i="3" s="1"/>
  <c r="K6" i="3"/>
  <c r="K7" i="3"/>
  <c r="L7" i="3" s="1"/>
  <c r="K8" i="3"/>
  <c r="L8" i="3" s="1"/>
  <c r="K9" i="3"/>
  <c r="L9" i="3" s="1"/>
  <c r="K10" i="3"/>
  <c r="K11" i="3"/>
  <c r="L11" i="3" s="1"/>
  <c r="K12" i="3"/>
  <c r="L12" i="3" s="1"/>
  <c r="K13" i="3"/>
  <c r="L13" i="3" s="1"/>
  <c r="K14" i="3"/>
  <c r="K15" i="3"/>
  <c r="L15" i="3" s="1"/>
  <c r="K16" i="3"/>
  <c r="L16" i="3" s="1"/>
  <c r="K17" i="3"/>
  <c r="L17" i="3" s="1"/>
  <c r="K18" i="3"/>
  <c r="K19" i="3"/>
  <c r="L19" i="3" s="1"/>
  <c r="K20" i="3"/>
  <c r="L20" i="3" s="1"/>
  <c r="K21" i="3"/>
  <c r="L21" i="3" s="1"/>
  <c r="K22" i="3"/>
  <c r="K23" i="3"/>
  <c r="L23" i="3" s="1"/>
  <c r="K24" i="3"/>
  <c r="L24" i="3" s="1"/>
  <c r="K25" i="3"/>
  <c r="L25" i="3" s="1"/>
  <c r="K26" i="3"/>
  <c r="K27" i="3"/>
  <c r="L27" i="3" s="1"/>
  <c r="K28" i="3"/>
  <c r="L28" i="3" s="1"/>
  <c r="K29" i="3"/>
  <c r="L29" i="3" s="1"/>
  <c r="K30" i="3"/>
  <c r="K31" i="3"/>
  <c r="L31" i="3" s="1"/>
  <c r="K32" i="3"/>
  <c r="L32" i="3" s="1"/>
  <c r="K33" i="3"/>
  <c r="K34" i="3"/>
  <c r="K35" i="3"/>
  <c r="L35" i="3" s="1"/>
  <c r="K36" i="3"/>
  <c r="L36" i="3" s="1"/>
  <c r="K37" i="3"/>
  <c r="L37" i="3" s="1"/>
  <c r="K38" i="3"/>
  <c r="K39" i="3"/>
  <c r="L39" i="3" s="1"/>
  <c r="K40" i="3"/>
  <c r="L40" i="3" s="1"/>
  <c r="K41" i="3"/>
  <c r="K42" i="3"/>
  <c r="K43" i="3"/>
  <c r="L43" i="3" s="1"/>
  <c r="K44" i="3"/>
  <c r="L44" i="3" s="1"/>
  <c r="K45" i="3"/>
  <c r="L45" i="3" s="1"/>
  <c r="K46" i="3"/>
  <c r="K47" i="3"/>
  <c r="L47" i="3" s="1"/>
  <c r="K48" i="3"/>
  <c r="L48" i="3" s="1"/>
  <c r="K49" i="3"/>
  <c r="L49" i="3" s="1"/>
  <c r="K50" i="3"/>
  <c r="K51" i="3"/>
  <c r="L51" i="3" s="1"/>
  <c r="K52" i="3"/>
  <c r="L52" i="3" s="1"/>
  <c r="K53" i="3"/>
  <c r="L53" i="3" s="1"/>
  <c r="K54" i="3"/>
  <c r="K55" i="3"/>
  <c r="L55" i="3" s="1"/>
  <c r="K56" i="3"/>
  <c r="L56" i="3" s="1"/>
  <c r="K57" i="3"/>
  <c r="K58" i="3"/>
  <c r="K59" i="3"/>
  <c r="L59" i="3" s="1"/>
  <c r="K60" i="3"/>
  <c r="L60" i="3" s="1"/>
  <c r="K61" i="3"/>
  <c r="L61" i="3" s="1"/>
  <c r="K62" i="3"/>
  <c r="K63" i="3"/>
  <c r="L63" i="3" s="1"/>
  <c r="K64" i="3"/>
  <c r="L64" i="3" s="1"/>
  <c r="K65" i="3"/>
  <c r="L65" i="3" s="1"/>
  <c r="K66" i="3"/>
  <c r="K67" i="3"/>
  <c r="L67" i="3" s="1"/>
  <c r="K68" i="3"/>
  <c r="L68" i="3" s="1"/>
  <c r="K69" i="3"/>
  <c r="L69" i="3" s="1"/>
  <c r="K70" i="3"/>
  <c r="K71" i="3"/>
  <c r="L71" i="3" s="1"/>
  <c r="K72" i="3"/>
  <c r="L72" i="3" s="1"/>
  <c r="K73" i="3"/>
  <c r="L73" i="3" s="1"/>
  <c r="K74" i="3"/>
  <c r="K75" i="3"/>
  <c r="L75" i="3" s="1"/>
  <c r="K76" i="3"/>
  <c r="L76" i="3" s="1"/>
  <c r="K77" i="3"/>
  <c r="L77" i="3" s="1"/>
  <c r="K78" i="3"/>
  <c r="K79" i="3"/>
  <c r="L79" i="3" s="1"/>
  <c r="K80" i="3"/>
  <c r="L80" i="3" s="1"/>
  <c r="K81" i="3"/>
  <c r="L81" i="3" s="1"/>
  <c r="K82" i="3"/>
  <c r="K83" i="3"/>
  <c r="L83" i="3" s="1"/>
  <c r="K84" i="3"/>
  <c r="L84" i="3" s="1"/>
  <c r="K85" i="3"/>
  <c r="L85" i="3" s="1"/>
  <c r="K86" i="3"/>
  <c r="K87" i="3"/>
  <c r="L87" i="3" s="1"/>
  <c r="K88" i="3"/>
  <c r="L88" i="3" s="1"/>
  <c r="K89" i="3"/>
  <c r="L89" i="3" s="1"/>
  <c r="K90" i="3"/>
  <c r="K91" i="3"/>
  <c r="L91" i="3" s="1"/>
  <c r="K92" i="3"/>
  <c r="L92" i="3" s="1"/>
  <c r="K93" i="3"/>
  <c r="L93" i="3" s="1"/>
  <c r="K94" i="3"/>
  <c r="K95" i="3"/>
  <c r="L95" i="3" s="1"/>
  <c r="K96" i="3"/>
  <c r="L96" i="3" s="1"/>
  <c r="K97" i="3"/>
  <c r="K98" i="3"/>
  <c r="K99" i="3"/>
  <c r="L99" i="3" s="1"/>
  <c r="K100" i="3"/>
  <c r="L100" i="3" s="1"/>
  <c r="K101" i="3"/>
  <c r="L101" i="3" s="1"/>
  <c r="K102" i="3"/>
  <c r="K103" i="3"/>
  <c r="L103" i="3" s="1"/>
  <c r="K104" i="3"/>
  <c r="L104" i="3" s="1"/>
  <c r="K105" i="3"/>
  <c r="K106" i="3"/>
  <c r="K107" i="3"/>
  <c r="L107" i="3" s="1"/>
  <c r="K108" i="3"/>
  <c r="L108" i="3" s="1"/>
  <c r="K109" i="3"/>
  <c r="L109" i="3" s="1"/>
  <c r="K110" i="3"/>
  <c r="K111" i="3"/>
  <c r="L111" i="3" s="1"/>
  <c r="K112" i="3"/>
  <c r="L112" i="3" s="1"/>
  <c r="K113" i="3"/>
  <c r="L113" i="3" s="1"/>
  <c r="K114" i="3"/>
  <c r="K115" i="3"/>
  <c r="L115" i="3" s="1"/>
  <c r="K116" i="3"/>
  <c r="L116" i="3" s="1"/>
  <c r="K117" i="3"/>
  <c r="L117" i="3" s="1"/>
  <c r="K118" i="3"/>
  <c r="K119" i="3"/>
  <c r="L119" i="3" s="1"/>
  <c r="K120" i="3"/>
  <c r="L120" i="3" s="1"/>
  <c r="K121" i="3"/>
  <c r="K122" i="3"/>
  <c r="K123" i="3"/>
  <c r="L123" i="3" s="1"/>
  <c r="K124" i="3"/>
  <c r="L124" i="3" s="1"/>
  <c r="K125" i="3"/>
  <c r="L125" i="3" s="1"/>
  <c r="K126" i="3"/>
  <c r="K127" i="3"/>
  <c r="L127" i="3" s="1"/>
  <c r="K128" i="3"/>
  <c r="L128" i="3" s="1"/>
  <c r="K129" i="3"/>
  <c r="L129" i="3" s="1"/>
  <c r="K130" i="3"/>
  <c r="K131" i="3"/>
  <c r="L131" i="3" s="1"/>
  <c r="K132" i="3"/>
  <c r="L132" i="3" s="1"/>
  <c r="K133" i="3"/>
  <c r="L133" i="3" s="1"/>
  <c r="K134" i="3"/>
  <c r="K135" i="3"/>
  <c r="L135" i="3" s="1"/>
  <c r="K136" i="3"/>
  <c r="L136" i="3" s="1"/>
  <c r="K137" i="3"/>
  <c r="L137" i="3" s="1"/>
  <c r="K138" i="3"/>
  <c r="K139" i="3"/>
  <c r="L139" i="3" s="1"/>
  <c r="K140" i="3"/>
  <c r="L140" i="3" s="1"/>
  <c r="K141" i="3"/>
  <c r="L141" i="3" s="1"/>
  <c r="K142" i="3"/>
  <c r="K143" i="3"/>
  <c r="L143" i="3" s="1"/>
  <c r="K144" i="3"/>
  <c r="L144" i="3" s="1"/>
  <c r="K145" i="3"/>
  <c r="L145" i="3" s="1"/>
  <c r="K146" i="3"/>
  <c r="K147" i="3"/>
  <c r="L147" i="3" s="1"/>
  <c r="K148" i="3"/>
  <c r="L148" i="3" s="1"/>
  <c r="K149" i="3"/>
  <c r="L149" i="3" s="1"/>
  <c r="K150" i="3"/>
  <c r="K151" i="3"/>
  <c r="L151" i="3" s="1"/>
  <c r="K152" i="3"/>
  <c r="L152" i="3" s="1"/>
  <c r="K153" i="3"/>
  <c r="L153" i="3" s="1"/>
  <c r="K154" i="3"/>
  <c r="K155" i="3"/>
  <c r="L155" i="3" s="1"/>
  <c r="K156" i="3"/>
  <c r="L156" i="3" s="1"/>
  <c r="K157" i="3"/>
  <c r="L157" i="3" s="1"/>
  <c r="K158" i="3"/>
  <c r="K159" i="3"/>
  <c r="L159" i="3" s="1"/>
  <c r="K160" i="3"/>
  <c r="L160" i="3" s="1"/>
  <c r="K161" i="3"/>
  <c r="K162" i="3"/>
  <c r="K163" i="3"/>
  <c r="L163" i="3" s="1"/>
  <c r="K164" i="3"/>
  <c r="L164" i="3" s="1"/>
  <c r="K165" i="3"/>
  <c r="L165" i="3" s="1"/>
  <c r="K166" i="3"/>
  <c r="K167" i="3"/>
  <c r="L167" i="3" s="1"/>
  <c r="K168" i="3"/>
  <c r="L168" i="3" s="1"/>
  <c r="K169" i="3"/>
  <c r="K170" i="3"/>
  <c r="K171" i="3"/>
  <c r="L171" i="3" s="1"/>
  <c r="K172" i="3"/>
  <c r="L172" i="3" s="1"/>
  <c r="K173" i="3"/>
  <c r="L173" i="3" s="1"/>
  <c r="K174" i="3"/>
  <c r="K175" i="3"/>
  <c r="L175" i="3" s="1"/>
  <c r="K176" i="3"/>
  <c r="L176" i="3" s="1"/>
  <c r="K177" i="3"/>
  <c r="L177" i="3" s="1"/>
  <c r="K178" i="3"/>
  <c r="K179" i="3"/>
  <c r="L179" i="3" s="1"/>
  <c r="K180" i="3"/>
  <c r="L180" i="3" s="1"/>
  <c r="K181" i="3"/>
  <c r="L181" i="3" s="1"/>
  <c r="K182" i="3"/>
  <c r="K183" i="3"/>
  <c r="L183" i="3" s="1"/>
  <c r="K184" i="3"/>
  <c r="L184" i="3" s="1"/>
  <c r="K185" i="3"/>
  <c r="K186" i="3"/>
  <c r="K187" i="3"/>
  <c r="L187" i="3" s="1"/>
  <c r="K188" i="3"/>
  <c r="L188" i="3" s="1"/>
  <c r="K189" i="3"/>
  <c r="L189" i="3" s="1"/>
  <c r="K190" i="3"/>
  <c r="K191" i="3"/>
  <c r="L191" i="3" s="1"/>
  <c r="K192" i="3"/>
  <c r="L192" i="3" s="1"/>
  <c r="K193" i="3"/>
  <c r="L193" i="3" s="1"/>
  <c r="K194" i="3"/>
  <c r="K195" i="3"/>
  <c r="L195" i="3" s="1"/>
  <c r="K196" i="3"/>
  <c r="L196" i="3" s="1"/>
  <c r="K197" i="3"/>
  <c r="L197" i="3" s="1"/>
  <c r="K198" i="3"/>
  <c r="K199" i="3"/>
  <c r="L199" i="3" s="1"/>
  <c r="K200" i="3"/>
  <c r="L200" i="3" s="1"/>
  <c r="K201" i="3"/>
  <c r="L201" i="3" s="1"/>
  <c r="K202" i="3"/>
  <c r="K203" i="3"/>
  <c r="L203" i="3" s="1"/>
  <c r="K204" i="3"/>
  <c r="L204" i="3" s="1"/>
  <c r="K205" i="3"/>
  <c r="L205" i="3" s="1"/>
  <c r="K206" i="3"/>
  <c r="K207" i="3"/>
  <c r="L207" i="3" s="1"/>
  <c r="K208" i="3"/>
  <c r="L208" i="3" s="1"/>
  <c r="K209" i="3"/>
  <c r="L209" i="3" s="1"/>
  <c r="K210" i="3"/>
  <c r="K211" i="3"/>
  <c r="L211" i="3" s="1"/>
  <c r="K212" i="3"/>
  <c r="L212" i="3" s="1"/>
  <c r="K213" i="3"/>
  <c r="L213" i="3" s="1"/>
  <c r="K214" i="3"/>
  <c r="K215" i="3"/>
  <c r="L215" i="3" s="1"/>
  <c r="K216" i="3"/>
  <c r="L216" i="3" s="1"/>
  <c r="K217" i="3"/>
  <c r="L217" i="3" s="1"/>
  <c r="K218" i="3"/>
  <c r="K219" i="3"/>
  <c r="L219" i="3" s="1"/>
  <c r="K220" i="3"/>
  <c r="L220" i="3" s="1"/>
  <c r="K221" i="3"/>
  <c r="L221" i="3" s="1"/>
  <c r="K222" i="3"/>
  <c r="K223" i="3"/>
  <c r="L223" i="3" s="1"/>
  <c r="K224" i="3"/>
  <c r="L224" i="3" s="1"/>
  <c r="K225" i="3"/>
  <c r="K226" i="3"/>
  <c r="K227" i="3"/>
  <c r="L227" i="3" s="1"/>
  <c r="K228" i="3"/>
  <c r="L228" i="3" s="1"/>
  <c r="K229" i="3"/>
  <c r="L229" i="3" s="1"/>
  <c r="K230" i="3"/>
  <c r="K231" i="3"/>
  <c r="L231" i="3" s="1"/>
  <c r="K232" i="3"/>
  <c r="L232" i="3" s="1"/>
  <c r="K233" i="3"/>
  <c r="K234" i="3"/>
  <c r="K235" i="3"/>
  <c r="L235" i="3" s="1"/>
  <c r="K236" i="3"/>
  <c r="L236" i="3" s="1"/>
  <c r="K237" i="3"/>
  <c r="L237" i="3" s="1"/>
  <c r="K238" i="3"/>
  <c r="K239" i="3"/>
  <c r="L239" i="3" s="1"/>
  <c r="K240" i="3"/>
  <c r="L240" i="3" s="1"/>
  <c r="K241" i="3"/>
  <c r="L241" i="3" s="1"/>
  <c r="K242" i="3"/>
  <c r="K243" i="3"/>
  <c r="L243" i="3" s="1"/>
  <c r="K244" i="3"/>
  <c r="L244" i="3" s="1"/>
  <c r="K245" i="3"/>
  <c r="L245" i="3" s="1"/>
  <c r="K246" i="3"/>
  <c r="K247" i="3"/>
  <c r="L247" i="3" s="1"/>
  <c r="K248" i="3"/>
  <c r="L248" i="3" s="1"/>
  <c r="K249" i="3"/>
  <c r="K250" i="3"/>
  <c r="K251" i="3"/>
  <c r="L251" i="3" s="1"/>
  <c r="K252" i="3"/>
  <c r="L252" i="3" s="1"/>
  <c r="K253" i="3"/>
  <c r="L253" i="3" s="1"/>
  <c r="K254" i="3"/>
  <c r="K255" i="3"/>
  <c r="L255" i="3" s="1"/>
  <c r="K256" i="3"/>
  <c r="L256" i="3" s="1"/>
  <c r="K257" i="3"/>
  <c r="L257" i="3" s="1"/>
  <c r="K258" i="3"/>
  <c r="K259" i="3"/>
  <c r="L259" i="3" s="1"/>
  <c r="K260" i="3"/>
  <c r="L260" i="3" s="1"/>
  <c r="K261" i="3"/>
  <c r="L261" i="3" s="1"/>
  <c r="K262" i="3"/>
  <c r="K263" i="3"/>
  <c r="L263" i="3" s="1"/>
  <c r="K264" i="3"/>
  <c r="L264" i="3" s="1"/>
  <c r="K265" i="3"/>
  <c r="L265" i="3" s="1"/>
  <c r="K266" i="3"/>
  <c r="K267" i="3"/>
  <c r="L267" i="3" s="1"/>
  <c r="K268" i="3"/>
  <c r="L268" i="3" s="1"/>
  <c r="K269" i="3"/>
  <c r="L269" i="3" s="1"/>
  <c r="K270" i="3"/>
  <c r="K271" i="3"/>
  <c r="L271" i="3" s="1"/>
  <c r="K272" i="3"/>
  <c r="L272" i="3" s="1"/>
  <c r="K273" i="3"/>
  <c r="L273" i="3" s="1"/>
  <c r="K274" i="3"/>
  <c r="K275" i="3"/>
  <c r="L275" i="3" s="1"/>
  <c r="K276" i="3"/>
  <c r="L276" i="3" s="1"/>
  <c r="K277" i="3"/>
  <c r="L277" i="3" s="1"/>
  <c r="K278" i="3"/>
  <c r="K279" i="3"/>
  <c r="L279" i="3" s="1"/>
  <c r="K280" i="3"/>
  <c r="L280" i="3" s="1"/>
  <c r="K281" i="3"/>
  <c r="L281" i="3" s="1"/>
  <c r="K282" i="3"/>
  <c r="K283" i="3"/>
  <c r="L283" i="3" s="1"/>
  <c r="K284" i="3"/>
  <c r="L284" i="3" s="1"/>
  <c r="K285" i="3"/>
  <c r="L285" i="3" s="1"/>
  <c r="K286" i="3"/>
  <c r="K287" i="3"/>
  <c r="L287" i="3" s="1"/>
  <c r="K288" i="3"/>
  <c r="L288" i="3" s="1"/>
  <c r="K289" i="3"/>
  <c r="K290" i="3"/>
  <c r="K291" i="3"/>
  <c r="L291" i="3" s="1"/>
  <c r="K292" i="3"/>
  <c r="L292" i="3" s="1"/>
  <c r="K293" i="3"/>
  <c r="L293" i="3" s="1"/>
  <c r="K294" i="3"/>
  <c r="K295" i="3"/>
  <c r="L295" i="3" s="1"/>
  <c r="K296" i="3"/>
  <c r="L296" i="3" s="1"/>
  <c r="K297" i="3"/>
  <c r="K298" i="3"/>
  <c r="K299" i="3"/>
  <c r="L299" i="3" s="1"/>
  <c r="K300" i="3"/>
  <c r="L300" i="3" s="1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O2" i="1"/>
  <c r="O4" i="1"/>
  <c r="P4" i="1"/>
  <c r="R4" i="1"/>
  <c r="O5" i="1"/>
  <c r="P5" i="1"/>
  <c r="R5" i="1"/>
  <c r="O6" i="1"/>
  <c r="P6" i="1"/>
  <c r="R6" i="1"/>
  <c r="O7" i="1"/>
  <c r="P7" i="1"/>
  <c r="R7" i="1"/>
  <c r="O9" i="1"/>
  <c r="P9" i="1"/>
  <c r="R9" i="1"/>
  <c r="O10" i="1"/>
  <c r="P10" i="1"/>
  <c r="R10" i="1"/>
  <c r="O11" i="1"/>
  <c r="P11" i="1"/>
  <c r="R11" i="1"/>
  <c r="O12" i="1"/>
  <c r="P12" i="1"/>
  <c r="R12" i="1"/>
  <c r="O13" i="1"/>
  <c r="P13" i="1"/>
  <c r="R13" i="1"/>
  <c r="O14" i="1"/>
  <c r="P14" i="1"/>
  <c r="R14" i="1"/>
  <c r="O15" i="1"/>
  <c r="P15" i="1"/>
  <c r="R15" i="1"/>
  <c r="O16" i="1"/>
  <c r="P16" i="1"/>
  <c r="R16" i="1"/>
  <c r="O17" i="1"/>
  <c r="P17" i="1"/>
  <c r="R17" i="1"/>
  <c r="O18" i="1"/>
  <c r="P18" i="1"/>
  <c r="R18" i="1"/>
  <c r="O19" i="1"/>
  <c r="P19" i="1"/>
  <c r="R19" i="1"/>
  <c r="O20" i="1"/>
  <c r="P20" i="1"/>
  <c r="R20" i="1"/>
  <c r="O21" i="1"/>
  <c r="P21" i="1"/>
  <c r="R21" i="1"/>
  <c r="O22" i="1"/>
  <c r="P22" i="1"/>
  <c r="R22" i="1"/>
  <c r="O23" i="1"/>
  <c r="P23" i="1"/>
  <c r="R23" i="1"/>
  <c r="O24" i="1"/>
  <c r="P24" i="1"/>
  <c r="R24" i="1"/>
  <c r="O25" i="1"/>
  <c r="P25" i="1"/>
  <c r="R25" i="1"/>
  <c r="O26" i="1"/>
  <c r="P26" i="1"/>
  <c r="R26" i="1"/>
  <c r="O27" i="1"/>
  <c r="P27" i="1"/>
  <c r="R27" i="1"/>
  <c r="O29" i="1"/>
  <c r="P29" i="1"/>
  <c r="R29" i="1"/>
  <c r="O30" i="1"/>
  <c r="P30" i="1"/>
  <c r="R30" i="1"/>
  <c r="O32" i="1"/>
  <c r="P32" i="1"/>
  <c r="R32" i="1"/>
  <c r="O33" i="1"/>
  <c r="P33" i="1"/>
  <c r="R33" i="1"/>
  <c r="O34" i="1"/>
  <c r="P34" i="1"/>
  <c r="R34" i="1"/>
  <c r="O35" i="1"/>
  <c r="P35" i="1"/>
  <c r="R35" i="1"/>
  <c r="O36" i="1"/>
  <c r="P36" i="1"/>
  <c r="R36" i="1"/>
  <c r="O37" i="1"/>
  <c r="P37" i="1"/>
  <c r="R37" i="1"/>
  <c r="O38" i="1"/>
  <c r="P38" i="1"/>
  <c r="R38" i="1"/>
  <c r="O39" i="1"/>
  <c r="P39" i="1"/>
  <c r="R39" i="1"/>
  <c r="O40" i="1"/>
  <c r="P40" i="1"/>
  <c r="R40" i="1"/>
  <c r="O41" i="1"/>
  <c r="P41" i="1"/>
  <c r="R41" i="1"/>
  <c r="O42" i="1"/>
  <c r="P42" i="1"/>
  <c r="R42" i="1"/>
  <c r="O43" i="1"/>
  <c r="P43" i="1"/>
  <c r="R43" i="1"/>
  <c r="O44" i="1"/>
  <c r="P44" i="1"/>
  <c r="R44" i="1"/>
  <c r="O45" i="1"/>
  <c r="P45" i="1"/>
  <c r="R45" i="1"/>
  <c r="O46" i="1"/>
  <c r="P46" i="1"/>
  <c r="R46" i="1"/>
  <c r="O47" i="1"/>
  <c r="P47" i="1"/>
  <c r="R47" i="1"/>
  <c r="O48" i="1"/>
  <c r="P48" i="1"/>
  <c r="R48" i="1"/>
  <c r="O49" i="1"/>
  <c r="P49" i="1"/>
  <c r="R49" i="1"/>
  <c r="O50" i="1"/>
  <c r="P50" i="1"/>
  <c r="R50" i="1"/>
  <c r="O51" i="1"/>
  <c r="P51" i="1"/>
  <c r="R51" i="1"/>
  <c r="O52" i="1"/>
  <c r="P52" i="1"/>
  <c r="R52" i="1"/>
  <c r="O53" i="1"/>
  <c r="P53" i="1"/>
  <c r="R53" i="1"/>
  <c r="O54" i="1"/>
  <c r="P54" i="1"/>
  <c r="R54" i="1"/>
  <c r="O55" i="1"/>
  <c r="P55" i="1"/>
  <c r="R55" i="1"/>
  <c r="O56" i="1"/>
  <c r="P56" i="1"/>
  <c r="R56" i="1"/>
  <c r="O58" i="1"/>
  <c r="P58" i="1"/>
  <c r="R58" i="1"/>
  <c r="O59" i="1"/>
  <c r="P59" i="1"/>
  <c r="R59" i="1"/>
  <c r="O60" i="1"/>
  <c r="P60" i="1"/>
  <c r="R60" i="1"/>
  <c r="O63" i="1"/>
  <c r="P63" i="1"/>
  <c r="R63" i="1"/>
  <c r="O64" i="1"/>
  <c r="P64" i="1"/>
  <c r="R64" i="1"/>
  <c r="O65" i="1"/>
  <c r="P65" i="1"/>
  <c r="R65" i="1"/>
  <c r="O66" i="1"/>
  <c r="P66" i="1"/>
  <c r="R66" i="1"/>
  <c r="O67" i="1"/>
  <c r="P67" i="1"/>
  <c r="R67" i="1"/>
  <c r="O68" i="1"/>
  <c r="P68" i="1"/>
  <c r="R68" i="1"/>
  <c r="O69" i="1"/>
  <c r="P69" i="1"/>
  <c r="R69" i="1"/>
  <c r="O70" i="1"/>
  <c r="P70" i="1"/>
  <c r="R70" i="1"/>
  <c r="O71" i="1"/>
  <c r="P71" i="1"/>
  <c r="R71" i="1"/>
  <c r="O72" i="1"/>
  <c r="P72" i="1"/>
  <c r="R72" i="1"/>
  <c r="O73" i="1"/>
  <c r="P73" i="1"/>
  <c r="R73" i="1"/>
  <c r="O74" i="1"/>
  <c r="P74" i="1"/>
  <c r="R74" i="1"/>
  <c r="O75" i="1"/>
  <c r="P75" i="1"/>
  <c r="R75" i="1"/>
  <c r="O77" i="1"/>
  <c r="P77" i="1"/>
  <c r="R77" i="1"/>
  <c r="O78" i="1"/>
  <c r="P78" i="1"/>
  <c r="R78" i="1"/>
  <c r="O79" i="1"/>
  <c r="P79" i="1"/>
  <c r="R79" i="1"/>
  <c r="O80" i="1"/>
  <c r="P80" i="1"/>
  <c r="R80" i="1"/>
  <c r="O81" i="1"/>
  <c r="P81" i="1"/>
  <c r="R81" i="1"/>
  <c r="O82" i="1"/>
  <c r="P82" i="1"/>
  <c r="R82" i="1"/>
  <c r="O83" i="1"/>
  <c r="P83" i="1"/>
  <c r="R83" i="1"/>
  <c r="O84" i="1"/>
  <c r="P84" i="1"/>
  <c r="R84" i="1"/>
  <c r="O85" i="1"/>
  <c r="P85" i="1"/>
  <c r="R85" i="1"/>
  <c r="O86" i="1"/>
  <c r="P86" i="1"/>
  <c r="R86" i="1"/>
  <c r="O87" i="1"/>
  <c r="P87" i="1"/>
  <c r="R87" i="1"/>
  <c r="O88" i="1"/>
  <c r="P88" i="1"/>
  <c r="R88" i="1"/>
  <c r="O89" i="1"/>
  <c r="P89" i="1"/>
  <c r="R89" i="1"/>
  <c r="O90" i="1"/>
  <c r="P90" i="1"/>
  <c r="R90" i="1"/>
  <c r="O91" i="1"/>
  <c r="P91" i="1"/>
  <c r="R91" i="1"/>
  <c r="O92" i="1"/>
  <c r="P92" i="1"/>
  <c r="R92" i="1"/>
  <c r="O93" i="1"/>
  <c r="P93" i="1"/>
  <c r="R93" i="1"/>
  <c r="O94" i="1"/>
  <c r="P94" i="1"/>
  <c r="R94" i="1"/>
  <c r="O95" i="1"/>
  <c r="P95" i="1"/>
  <c r="R95" i="1"/>
  <c r="O96" i="1"/>
  <c r="P96" i="1"/>
  <c r="R96" i="1"/>
  <c r="O97" i="1"/>
  <c r="P97" i="1"/>
  <c r="R97" i="1"/>
  <c r="O98" i="1"/>
  <c r="P98" i="1"/>
  <c r="R98" i="1"/>
  <c r="O100" i="1"/>
  <c r="P100" i="1"/>
  <c r="R100" i="1"/>
  <c r="O101" i="1"/>
  <c r="P101" i="1"/>
  <c r="R101" i="1"/>
  <c r="O102" i="1"/>
  <c r="P102" i="1"/>
  <c r="R102" i="1"/>
  <c r="O103" i="1"/>
  <c r="P103" i="1"/>
  <c r="R103" i="1"/>
  <c r="O104" i="1"/>
  <c r="P104" i="1"/>
  <c r="R104" i="1"/>
  <c r="O105" i="1"/>
  <c r="P105" i="1"/>
  <c r="R105" i="1"/>
  <c r="O106" i="1"/>
  <c r="P106" i="1"/>
  <c r="R106" i="1"/>
  <c r="O107" i="1"/>
  <c r="P107" i="1"/>
  <c r="R107" i="1"/>
  <c r="O108" i="1"/>
  <c r="P108" i="1"/>
  <c r="R108" i="1"/>
  <c r="O109" i="1"/>
  <c r="P109" i="1"/>
  <c r="R109" i="1"/>
  <c r="O110" i="1"/>
  <c r="P110" i="1"/>
  <c r="R110" i="1"/>
  <c r="O111" i="1"/>
  <c r="P111" i="1"/>
  <c r="R111" i="1"/>
  <c r="O112" i="1"/>
  <c r="P112" i="1"/>
  <c r="R112" i="1"/>
  <c r="O113" i="1"/>
  <c r="P113" i="1"/>
  <c r="R113" i="1"/>
  <c r="O114" i="1"/>
  <c r="P114" i="1"/>
  <c r="R114" i="1"/>
  <c r="O115" i="1"/>
  <c r="P115" i="1"/>
  <c r="R115" i="1"/>
  <c r="O116" i="1"/>
  <c r="P116" i="1"/>
  <c r="R116" i="1"/>
  <c r="O117" i="1"/>
  <c r="P117" i="1"/>
  <c r="R117" i="1"/>
  <c r="O119" i="1"/>
  <c r="P119" i="1"/>
  <c r="R119" i="1"/>
  <c r="O120" i="1"/>
  <c r="P120" i="1"/>
  <c r="R120" i="1"/>
  <c r="O122" i="1"/>
  <c r="P122" i="1"/>
  <c r="R122" i="1"/>
  <c r="O125" i="1"/>
  <c r="P125" i="1"/>
  <c r="R125" i="1"/>
  <c r="O126" i="1"/>
  <c r="P126" i="1"/>
  <c r="R126" i="1"/>
  <c r="O127" i="1"/>
  <c r="P127" i="1"/>
  <c r="R127" i="1"/>
  <c r="O128" i="1"/>
  <c r="P128" i="1"/>
  <c r="R128" i="1"/>
  <c r="O129" i="1"/>
  <c r="P129" i="1"/>
  <c r="R129" i="1"/>
  <c r="O130" i="1"/>
  <c r="P130" i="1"/>
  <c r="R130" i="1"/>
  <c r="O131" i="1"/>
  <c r="P131" i="1"/>
  <c r="R131" i="1"/>
  <c r="O132" i="1"/>
  <c r="P132" i="1"/>
  <c r="R132" i="1"/>
  <c r="O133" i="1"/>
  <c r="P133" i="1"/>
  <c r="R133" i="1"/>
  <c r="O134" i="1"/>
  <c r="P134" i="1"/>
  <c r="R134" i="1"/>
  <c r="O135" i="1"/>
  <c r="P135" i="1"/>
  <c r="R135" i="1"/>
  <c r="O136" i="1"/>
  <c r="P136" i="1"/>
  <c r="R136" i="1"/>
  <c r="O137" i="1"/>
  <c r="P137" i="1"/>
  <c r="R137" i="1"/>
  <c r="O138" i="1"/>
  <c r="P138" i="1"/>
  <c r="R138" i="1"/>
  <c r="O139" i="1"/>
  <c r="P139" i="1"/>
  <c r="R139" i="1"/>
  <c r="O140" i="1"/>
  <c r="P140" i="1"/>
  <c r="R140" i="1"/>
  <c r="O141" i="1"/>
  <c r="P141" i="1"/>
  <c r="R141" i="1"/>
  <c r="O142" i="1"/>
  <c r="P142" i="1"/>
  <c r="R142" i="1"/>
  <c r="O143" i="1"/>
  <c r="P143" i="1"/>
  <c r="R143" i="1"/>
  <c r="O144" i="1"/>
  <c r="P144" i="1"/>
  <c r="R144" i="1"/>
  <c r="O145" i="1"/>
  <c r="P145" i="1"/>
  <c r="R145" i="1"/>
  <c r="O146" i="1"/>
  <c r="P146" i="1"/>
  <c r="R146" i="1"/>
  <c r="O148" i="1"/>
  <c r="P148" i="1"/>
  <c r="R148" i="1"/>
  <c r="O149" i="1"/>
  <c r="P149" i="1"/>
  <c r="R149" i="1"/>
  <c r="O150" i="1"/>
  <c r="P150" i="1"/>
  <c r="R150" i="1"/>
  <c r="O151" i="1"/>
  <c r="P151" i="1"/>
  <c r="R151" i="1"/>
  <c r="O152" i="1"/>
  <c r="P152" i="1"/>
  <c r="R152" i="1"/>
  <c r="O153" i="1"/>
  <c r="P153" i="1"/>
  <c r="R153" i="1"/>
  <c r="O154" i="1"/>
  <c r="P154" i="1"/>
  <c r="R154" i="1"/>
  <c r="O155" i="1"/>
  <c r="P155" i="1"/>
  <c r="R155" i="1"/>
  <c r="O156" i="1"/>
  <c r="P156" i="1"/>
  <c r="R156" i="1"/>
  <c r="O157" i="1"/>
  <c r="P157" i="1"/>
  <c r="R157" i="1"/>
  <c r="O158" i="1"/>
  <c r="P158" i="1"/>
  <c r="R158" i="1"/>
  <c r="O159" i="1"/>
  <c r="P159" i="1"/>
  <c r="R159" i="1"/>
  <c r="O160" i="1"/>
  <c r="P160" i="1"/>
  <c r="R160" i="1"/>
  <c r="O161" i="1"/>
  <c r="P161" i="1"/>
  <c r="R161" i="1"/>
  <c r="O162" i="1"/>
  <c r="P162" i="1"/>
  <c r="R162" i="1"/>
  <c r="O163" i="1"/>
  <c r="P163" i="1"/>
  <c r="R163" i="1"/>
  <c r="O164" i="1"/>
  <c r="P164" i="1"/>
  <c r="R164" i="1"/>
  <c r="O165" i="1"/>
  <c r="P165" i="1"/>
  <c r="R165" i="1"/>
  <c r="O166" i="1"/>
  <c r="P166" i="1"/>
  <c r="R166" i="1"/>
  <c r="O167" i="1"/>
  <c r="P167" i="1"/>
  <c r="R167" i="1"/>
  <c r="O168" i="1"/>
  <c r="P168" i="1"/>
  <c r="R168" i="1"/>
  <c r="O169" i="1"/>
  <c r="P169" i="1"/>
  <c r="R169" i="1"/>
  <c r="O170" i="1"/>
  <c r="P170" i="1"/>
  <c r="R170" i="1"/>
  <c r="O171" i="1"/>
  <c r="P171" i="1"/>
  <c r="R171" i="1"/>
  <c r="O172" i="1"/>
  <c r="P172" i="1"/>
  <c r="R172" i="1"/>
  <c r="O173" i="1"/>
  <c r="P173" i="1"/>
  <c r="R173" i="1"/>
  <c r="O174" i="1"/>
  <c r="P174" i="1"/>
  <c r="R174" i="1"/>
  <c r="O175" i="1"/>
  <c r="P175" i="1"/>
  <c r="R175" i="1"/>
  <c r="O176" i="1"/>
  <c r="P176" i="1"/>
  <c r="R176" i="1"/>
  <c r="O178" i="1"/>
  <c r="P178" i="1"/>
  <c r="R178" i="1"/>
  <c r="O179" i="1"/>
  <c r="P179" i="1"/>
  <c r="R179" i="1"/>
  <c r="O180" i="1"/>
  <c r="P180" i="1"/>
  <c r="R180" i="1"/>
  <c r="O181" i="1"/>
  <c r="P181" i="1"/>
  <c r="R181" i="1"/>
  <c r="O182" i="1"/>
  <c r="P182" i="1"/>
  <c r="R182" i="1"/>
  <c r="O183" i="1"/>
  <c r="P183" i="1"/>
  <c r="R183" i="1"/>
  <c r="O184" i="1"/>
  <c r="P184" i="1"/>
  <c r="R184" i="1"/>
  <c r="O185" i="1"/>
  <c r="P185" i="1"/>
  <c r="R185" i="1"/>
  <c r="O186" i="1"/>
  <c r="P186" i="1"/>
  <c r="R186" i="1"/>
  <c r="O187" i="1"/>
  <c r="P187" i="1"/>
  <c r="R187" i="1"/>
  <c r="O188" i="1"/>
  <c r="P188" i="1"/>
  <c r="R188" i="1"/>
  <c r="O189" i="1"/>
  <c r="P189" i="1"/>
  <c r="R189" i="1"/>
  <c r="O190" i="1"/>
  <c r="P190" i="1"/>
  <c r="R190" i="1"/>
  <c r="O191" i="1"/>
  <c r="P191" i="1"/>
  <c r="R191" i="1"/>
  <c r="O192" i="1"/>
  <c r="P192" i="1"/>
  <c r="R192" i="1"/>
  <c r="O193" i="1"/>
  <c r="P193" i="1"/>
  <c r="R193" i="1"/>
  <c r="O194" i="1"/>
  <c r="P194" i="1"/>
  <c r="R194" i="1"/>
  <c r="O195" i="1"/>
  <c r="P195" i="1"/>
  <c r="R195" i="1"/>
  <c r="O196" i="1"/>
  <c r="P196" i="1"/>
  <c r="R196" i="1"/>
  <c r="O197" i="1"/>
  <c r="P197" i="1"/>
  <c r="R197" i="1"/>
  <c r="O198" i="1"/>
  <c r="P198" i="1"/>
  <c r="R198" i="1"/>
  <c r="O199" i="1"/>
  <c r="P199" i="1"/>
  <c r="R199" i="1"/>
  <c r="O200" i="1"/>
  <c r="P200" i="1"/>
  <c r="R200" i="1"/>
  <c r="O201" i="1"/>
  <c r="P201" i="1"/>
  <c r="R201" i="1"/>
  <c r="O202" i="1"/>
  <c r="P202" i="1"/>
  <c r="R202" i="1"/>
  <c r="O203" i="1"/>
  <c r="P203" i="1"/>
  <c r="R203" i="1"/>
  <c r="O204" i="1"/>
  <c r="P204" i="1"/>
  <c r="R204" i="1"/>
  <c r="O205" i="1"/>
  <c r="P205" i="1"/>
  <c r="R205" i="1"/>
  <c r="O206" i="1"/>
  <c r="P206" i="1"/>
  <c r="R206" i="1"/>
  <c r="O207" i="1"/>
  <c r="P207" i="1"/>
  <c r="R207" i="1"/>
  <c r="O208" i="1"/>
  <c r="P208" i="1"/>
  <c r="R208" i="1"/>
  <c r="O209" i="1"/>
  <c r="P209" i="1"/>
  <c r="R209" i="1"/>
  <c r="O210" i="1"/>
  <c r="P210" i="1"/>
  <c r="R210" i="1"/>
  <c r="O211" i="1"/>
  <c r="P211" i="1"/>
  <c r="R211" i="1"/>
  <c r="O212" i="1"/>
  <c r="P212" i="1"/>
  <c r="R212" i="1"/>
  <c r="O213" i="1"/>
  <c r="P213" i="1"/>
  <c r="R213" i="1"/>
  <c r="O214" i="1"/>
  <c r="P214" i="1"/>
  <c r="R214" i="1"/>
  <c r="O215" i="1"/>
  <c r="P215" i="1"/>
  <c r="R215" i="1"/>
  <c r="O216" i="1"/>
  <c r="P216" i="1"/>
  <c r="R216" i="1"/>
  <c r="O217" i="1"/>
  <c r="P217" i="1"/>
  <c r="R217" i="1"/>
  <c r="O218" i="1"/>
  <c r="P218" i="1"/>
  <c r="R218" i="1"/>
  <c r="O219" i="1"/>
  <c r="P219" i="1"/>
  <c r="R219" i="1"/>
  <c r="O220" i="1"/>
  <c r="P220" i="1"/>
  <c r="R220" i="1"/>
  <c r="O221" i="1"/>
  <c r="P221" i="1"/>
  <c r="R221" i="1"/>
  <c r="O222" i="1"/>
  <c r="P222" i="1"/>
  <c r="R222" i="1"/>
  <c r="O223" i="1"/>
  <c r="P223" i="1"/>
  <c r="R223" i="1"/>
  <c r="O224" i="1"/>
  <c r="P224" i="1"/>
  <c r="R224" i="1"/>
  <c r="O225" i="1"/>
  <c r="P225" i="1"/>
  <c r="R225" i="1"/>
  <c r="O226" i="1"/>
  <c r="P226" i="1"/>
  <c r="R226" i="1"/>
  <c r="O227" i="1"/>
  <c r="P227" i="1"/>
  <c r="R227" i="1"/>
  <c r="O228" i="1"/>
  <c r="P228" i="1"/>
  <c r="R228" i="1"/>
  <c r="O229" i="1"/>
  <c r="P229" i="1"/>
  <c r="R229" i="1"/>
  <c r="O230" i="1"/>
  <c r="P230" i="1"/>
  <c r="R230" i="1"/>
  <c r="O231" i="1"/>
  <c r="P231" i="1"/>
  <c r="R231" i="1"/>
  <c r="O232" i="1"/>
  <c r="P232" i="1"/>
  <c r="R232" i="1"/>
  <c r="O233" i="1"/>
  <c r="P233" i="1"/>
  <c r="R233" i="1"/>
  <c r="O234" i="1"/>
  <c r="P234" i="1"/>
  <c r="R234" i="1"/>
  <c r="O235" i="1"/>
  <c r="P235" i="1"/>
  <c r="R235" i="1"/>
  <c r="O236" i="1"/>
  <c r="P236" i="1"/>
  <c r="R236" i="1"/>
  <c r="O237" i="1"/>
  <c r="P237" i="1"/>
  <c r="R237" i="1"/>
  <c r="O238" i="1"/>
  <c r="P238" i="1"/>
  <c r="R238" i="1"/>
  <c r="O239" i="1"/>
  <c r="P239" i="1"/>
  <c r="R239" i="1"/>
  <c r="O240" i="1"/>
  <c r="P240" i="1"/>
  <c r="R240" i="1"/>
  <c r="O241" i="1"/>
  <c r="P241" i="1"/>
  <c r="R241" i="1"/>
  <c r="O242" i="1"/>
  <c r="P242" i="1"/>
  <c r="R242" i="1"/>
  <c r="O243" i="1"/>
  <c r="P243" i="1"/>
  <c r="R243" i="1"/>
  <c r="O244" i="1"/>
  <c r="P244" i="1"/>
  <c r="R244" i="1"/>
  <c r="O245" i="1"/>
  <c r="P245" i="1"/>
  <c r="R245" i="1"/>
  <c r="O246" i="1"/>
  <c r="P246" i="1"/>
  <c r="R246" i="1"/>
  <c r="O248" i="1"/>
  <c r="P248" i="1"/>
  <c r="R248" i="1"/>
  <c r="O249" i="1"/>
  <c r="P249" i="1"/>
  <c r="R249" i="1"/>
  <c r="O250" i="1"/>
  <c r="P250" i="1"/>
  <c r="R250" i="1"/>
  <c r="O251" i="1"/>
  <c r="P251" i="1"/>
  <c r="R251" i="1"/>
  <c r="O252" i="1"/>
  <c r="P252" i="1"/>
  <c r="R252" i="1"/>
  <c r="O253" i="1"/>
  <c r="P253" i="1"/>
  <c r="R253" i="1"/>
  <c r="O254" i="1"/>
  <c r="P254" i="1"/>
  <c r="R254" i="1"/>
  <c r="O255" i="1"/>
  <c r="P255" i="1"/>
  <c r="R255" i="1"/>
  <c r="O256" i="1"/>
  <c r="P256" i="1"/>
  <c r="R256" i="1"/>
  <c r="O257" i="1"/>
  <c r="P257" i="1"/>
  <c r="R257" i="1"/>
  <c r="O258" i="1"/>
  <c r="P258" i="1"/>
  <c r="R258" i="1"/>
  <c r="O259" i="1"/>
  <c r="P259" i="1"/>
  <c r="R259" i="1"/>
  <c r="O260" i="1"/>
  <c r="P260" i="1"/>
  <c r="R260" i="1"/>
  <c r="O261" i="1"/>
  <c r="P261" i="1"/>
  <c r="R261" i="1"/>
  <c r="O262" i="1"/>
  <c r="P262" i="1"/>
  <c r="R262" i="1"/>
  <c r="O263" i="1"/>
  <c r="P263" i="1"/>
  <c r="R263" i="1"/>
  <c r="O264" i="1"/>
  <c r="P264" i="1"/>
  <c r="R264" i="1"/>
  <c r="O265" i="1"/>
  <c r="P265" i="1"/>
  <c r="R265" i="1"/>
  <c r="O266" i="1"/>
  <c r="P266" i="1"/>
  <c r="R266" i="1"/>
  <c r="O267" i="1"/>
  <c r="P267" i="1"/>
  <c r="R267" i="1"/>
  <c r="O268" i="1"/>
  <c r="P268" i="1"/>
  <c r="R268" i="1"/>
  <c r="O269" i="1"/>
  <c r="P269" i="1"/>
  <c r="R269" i="1"/>
  <c r="O270" i="1"/>
  <c r="P270" i="1"/>
  <c r="R270" i="1"/>
  <c r="O271" i="1"/>
  <c r="P271" i="1"/>
  <c r="R271" i="1"/>
  <c r="O272" i="1"/>
  <c r="P272" i="1"/>
  <c r="R272" i="1"/>
  <c r="O273" i="1"/>
  <c r="P273" i="1"/>
  <c r="R273" i="1"/>
  <c r="O274" i="1"/>
  <c r="P274" i="1"/>
  <c r="R274" i="1"/>
  <c r="O275" i="1"/>
  <c r="P275" i="1"/>
  <c r="R275" i="1"/>
  <c r="O276" i="1"/>
  <c r="P276" i="1"/>
  <c r="R276" i="1"/>
  <c r="O277" i="1"/>
  <c r="P277" i="1"/>
  <c r="R277" i="1"/>
  <c r="O278" i="1"/>
  <c r="P278" i="1"/>
  <c r="R278" i="1"/>
  <c r="O280" i="1"/>
  <c r="P280" i="1"/>
  <c r="R280" i="1"/>
  <c r="O281" i="1"/>
  <c r="P281" i="1"/>
  <c r="R281" i="1"/>
  <c r="O282" i="1"/>
  <c r="P282" i="1"/>
  <c r="R282" i="1"/>
  <c r="O283" i="1"/>
  <c r="P283" i="1"/>
  <c r="R283" i="1"/>
  <c r="O284" i="1"/>
  <c r="P284" i="1"/>
  <c r="R284" i="1"/>
  <c r="O285" i="1"/>
  <c r="P285" i="1"/>
  <c r="R285" i="1"/>
  <c r="O286" i="1"/>
  <c r="P286" i="1"/>
  <c r="R286" i="1"/>
  <c r="O287" i="1"/>
  <c r="P287" i="1"/>
  <c r="R287" i="1"/>
  <c r="O288" i="1"/>
  <c r="P288" i="1"/>
  <c r="R288" i="1"/>
  <c r="O289" i="1"/>
  <c r="P289" i="1"/>
  <c r="R289" i="1"/>
  <c r="O290" i="1"/>
  <c r="P290" i="1"/>
  <c r="R290" i="1"/>
  <c r="O291" i="1"/>
  <c r="P291" i="1"/>
  <c r="R291" i="1"/>
  <c r="O292" i="1"/>
  <c r="P292" i="1"/>
  <c r="R292" i="1"/>
  <c r="O293" i="1"/>
  <c r="P293" i="1"/>
  <c r="R293" i="1"/>
  <c r="O294" i="1"/>
  <c r="P294" i="1"/>
  <c r="R294" i="1"/>
  <c r="O295" i="1"/>
  <c r="P295" i="1"/>
  <c r="R295" i="1"/>
  <c r="O296" i="1"/>
  <c r="P296" i="1"/>
  <c r="R296" i="1"/>
  <c r="O297" i="1"/>
  <c r="P297" i="1"/>
  <c r="R297" i="1"/>
  <c r="O298" i="1"/>
  <c r="P298" i="1"/>
  <c r="R298" i="1"/>
  <c r="O299" i="1"/>
  <c r="P299" i="1"/>
  <c r="R299" i="1"/>
  <c r="O300" i="1"/>
  <c r="P300" i="1"/>
  <c r="R300" i="1"/>
  <c r="O301" i="1"/>
  <c r="P301" i="1"/>
  <c r="R301" i="1"/>
  <c r="O302" i="1"/>
  <c r="P302" i="1"/>
  <c r="R302" i="1"/>
  <c r="O303" i="1"/>
  <c r="P303" i="1"/>
  <c r="R303" i="1"/>
  <c r="O304" i="1"/>
  <c r="P304" i="1"/>
  <c r="R304" i="1"/>
  <c r="O305" i="1"/>
  <c r="P305" i="1"/>
  <c r="R305" i="1"/>
  <c r="O306" i="1"/>
  <c r="P306" i="1"/>
  <c r="R306" i="1"/>
  <c r="O307" i="1"/>
  <c r="P307" i="1"/>
  <c r="R307" i="1"/>
  <c r="O308" i="1"/>
  <c r="P308" i="1"/>
  <c r="R308" i="1"/>
  <c r="O309" i="1"/>
  <c r="P309" i="1"/>
  <c r="R309" i="1"/>
  <c r="O310" i="1"/>
  <c r="P310" i="1"/>
  <c r="R310" i="1"/>
  <c r="O311" i="1"/>
  <c r="P311" i="1"/>
  <c r="R311" i="1"/>
  <c r="O312" i="1"/>
  <c r="P312" i="1"/>
  <c r="R312" i="1"/>
  <c r="O313" i="1"/>
  <c r="P313" i="1"/>
  <c r="R313" i="1"/>
  <c r="O314" i="1"/>
  <c r="P314" i="1"/>
  <c r="R314" i="1"/>
  <c r="O315" i="1"/>
  <c r="P315" i="1"/>
  <c r="R315" i="1"/>
  <c r="O316" i="1"/>
  <c r="P316" i="1"/>
  <c r="R316" i="1"/>
  <c r="O317" i="1"/>
  <c r="P317" i="1"/>
  <c r="R317" i="1"/>
  <c r="O318" i="1"/>
  <c r="P318" i="1"/>
  <c r="R318" i="1"/>
  <c r="O319" i="1"/>
  <c r="P319" i="1"/>
  <c r="R319" i="1"/>
  <c r="O320" i="1"/>
  <c r="P320" i="1"/>
  <c r="R320" i="1"/>
  <c r="O321" i="1"/>
  <c r="P321" i="1"/>
  <c r="R321" i="1"/>
  <c r="O322" i="1"/>
  <c r="P322" i="1"/>
  <c r="R322" i="1"/>
  <c r="O323" i="1"/>
  <c r="P323" i="1"/>
  <c r="R323" i="1"/>
  <c r="O324" i="1"/>
  <c r="P324" i="1"/>
  <c r="R324" i="1"/>
  <c r="O325" i="1"/>
  <c r="P325" i="1"/>
  <c r="R325" i="1"/>
  <c r="O326" i="1"/>
  <c r="P326" i="1"/>
  <c r="R326" i="1"/>
  <c r="O327" i="1"/>
  <c r="P327" i="1"/>
  <c r="R327" i="1"/>
  <c r="O328" i="1"/>
  <c r="P328" i="1"/>
  <c r="R328" i="1"/>
  <c r="O329" i="1"/>
  <c r="P329" i="1"/>
  <c r="R329" i="1"/>
  <c r="O330" i="1"/>
  <c r="P330" i="1"/>
  <c r="R330" i="1"/>
  <c r="O331" i="1"/>
  <c r="P331" i="1"/>
  <c r="R331" i="1"/>
  <c r="O332" i="1"/>
  <c r="P332" i="1"/>
  <c r="R332" i="1"/>
  <c r="O333" i="1"/>
  <c r="P333" i="1"/>
  <c r="R333" i="1"/>
  <c r="O334" i="1"/>
  <c r="P334" i="1"/>
  <c r="R334" i="1"/>
  <c r="O335" i="1"/>
  <c r="P335" i="1"/>
  <c r="R335" i="1"/>
  <c r="O336" i="1"/>
  <c r="P336" i="1"/>
  <c r="R336" i="1"/>
  <c r="O337" i="1"/>
  <c r="P337" i="1"/>
  <c r="R337" i="1"/>
  <c r="O338" i="1"/>
  <c r="P338" i="1"/>
  <c r="R338" i="1"/>
  <c r="O339" i="1"/>
  <c r="P339" i="1"/>
  <c r="R339" i="1"/>
  <c r="O340" i="1"/>
  <c r="P340" i="1"/>
  <c r="R340" i="1"/>
  <c r="O341" i="1"/>
  <c r="P341" i="1"/>
  <c r="R341" i="1"/>
  <c r="O342" i="1"/>
  <c r="P342" i="1"/>
  <c r="R342" i="1"/>
  <c r="O343" i="1"/>
  <c r="P343" i="1"/>
  <c r="R343" i="1"/>
  <c r="O344" i="1"/>
  <c r="P344" i="1"/>
  <c r="R344" i="1"/>
  <c r="O345" i="1"/>
  <c r="P345" i="1"/>
  <c r="R345" i="1"/>
  <c r="O346" i="1"/>
  <c r="P346" i="1"/>
  <c r="R346" i="1"/>
  <c r="O347" i="1"/>
  <c r="P347" i="1"/>
  <c r="R347" i="1"/>
  <c r="O348" i="1"/>
  <c r="P348" i="1"/>
  <c r="R348" i="1"/>
  <c r="O349" i="1"/>
  <c r="P349" i="1"/>
  <c r="R349" i="1"/>
  <c r="O350" i="1"/>
  <c r="P350" i="1"/>
  <c r="R350" i="1"/>
  <c r="O351" i="1"/>
  <c r="P351" i="1"/>
  <c r="R351" i="1"/>
  <c r="O352" i="1"/>
  <c r="P352" i="1"/>
  <c r="R352" i="1"/>
  <c r="O353" i="1"/>
  <c r="P353" i="1"/>
  <c r="R353" i="1"/>
  <c r="O354" i="1"/>
  <c r="P354" i="1"/>
  <c r="R354" i="1"/>
  <c r="O355" i="1"/>
  <c r="P355" i="1"/>
  <c r="R355" i="1"/>
  <c r="O356" i="1"/>
  <c r="P356" i="1"/>
  <c r="R356" i="1"/>
  <c r="O357" i="1"/>
  <c r="P357" i="1"/>
  <c r="R357" i="1"/>
  <c r="O358" i="1"/>
  <c r="P358" i="1"/>
  <c r="R358" i="1"/>
  <c r="O359" i="1"/>
  <c r="P359" i="1"/>
  <c r="R359" i="1"/>
  <c r="O360" i="1"/>
  <c r="P360" i="1"/>
  <c r="R360" i="1"/>
  <c r="O361" i="1"/>
  <c r="P361" i="1"/>
  <c r="R361" i="1"/>
  <c r="O362" i="1"/>
  <c r="P362" i="1"/>
  <c r="R362" i="1"/>
  <c r="O363" i="1"/>
  <c r="P363" i="1"/>
  <c r="R363" i="1"/>
  <c r="O364" i="1"/>
  <c r="P364" i="1"/>
  <c r="R364" i="1"/>
  <c r="O365" i="1"/>
  <c r="P365" i="1"/>
  <c r="R365" i="1"/>
  <c r="O366" i="1"/>
  <c r="P366" i="1"/>
  <c r="R366" i="1"/>
  <c r="O367" i="1"/>
  <c r="P367" i="1"/>
  <c r="R367" i="1"/>
  <c r="O368" i="1"/>
  <c r="P368" i="1"/>
  <c r="R368" i="1"/>
  <c r="O369" i="1"/>
  <c r="P369" i="1"/>
  <c r="R369" i="1"/>
  <c r="O370" i="1"/>
  <c r="P370" i="1"/>
  <c r="R370" i="1"/>
  <c r="O371" i="1"/>
  <c r="P371" i="1"/>
  <c r="R371" i="1"/>
  <c r="O372" i="1"/>
  <c r="P372" i="1"/>
  <c r="R372" i="1"/>
  <c r="O373" i="1"/>
  <c r="P373" i="1"/>
  <c r="R373" i="1"/>
  <c r="O374" i="1"/>
  <c r="P374" i="1"/>
  <c r="R374" i="1"/>
  <c r="O375" i="1"/>
  <c r="P375" i="1"/>
  <c r="R375" i="1"/>
  <c r="O376" i="1"/>
  <c r="P376" i="1"/>
  <c r="R376" i="1"/>
  <c r="O377" i="1"/>
  <c r="P377" i="1"/>
  <c r="R377" i="1"/>
  <c r="O378" i="1"/>
  <c r="P378" i="1"/>
  <c r="R378" i="1"/>
  <c r="O379" i="1"/>
  <c r="P379" i="1"/>
  <c r="R379" i="1"/>
  <c r="O380" i="1"/>
  <c r="P380" i="1"/>
  <c r="R380" i="1"/>
  <c r="O381" i="1"/>
  <c r="P381" i="1"/>
  <c r="R381" i="1"/>
  <c r="O382" i="1"/>
  <c r="P382" i="1"/>
  <c r="R382" i="1"/>
  <c r="O383" i="1"/>
  <c r="P383" i="1"/>
  <c r="R383" i="1"/>
  <c r="O384" i="1"/>
  <c r="P384" i="1"/>
  <c r="R384" i="1"/>
  <c r="O385" i="1"/>
  <c r="P385" i="1"/>
  <c r="R385" i="1"/>
  <c r="O386" i="1"/>
  <c r="P386" i="1"/>
  <c r="R386" i="1"/>
  <c r="O387" i="1"/>
  <c r="P387" i="1"/>
  <c r="R387" i="1"/>
  <c r="O388" i="1"/>
  <c r="P388" i="1"/>
  <c r="R388" i="1"/>
  <c r="O389" i="1"/>
  <c r="P389" i="1"/>
  <c r="R389" i="1"/>
  <c r="O390" i="1"/>
  <c r="P390" i="1"/>
  <c r="R390" i="1"/>
  <c r="O391" i="1"/>
  <c r="P391" i="1"/>
  <c r="R391" i="1"/>
  <c r="O392" i="1"/>
  <c r="P392" i="1"/>
  <c r="R392" i="1"/>
  <c r="O393" i="1"/>
  <c r="P393" i="1"/>
  <c r="R393" i="1"/>
  <c r="O394" i="1"/>
  <c r="P394" i="1"/>
  <c r="R394" i="1"/>
  <c r="O395" i="1"/>
  <c r="P395" i="1"/>
  <c r="R395" i="1"/>
  <c r="O396" i="1"/>
  <c r="P396" i="1"/>
  <c r="R396" i="1"/>
  <c r="O397" i="1"/>
  <c r="P397" i="1"/>
  <c r="R397" i="1"/>
  <c r="O398" i="1"/>
  <c r="P398" i="1"/>
  <c r="R398" i="1"/>
  <c r="O399" i="1"/>
  <c r="P399" i="1"/>
  <c r="R399" i="1"/>
  <c r="O400" i="1"/>
  <c r="P400" i="1"/>
  <c r="R400" i="1"/>
  <c r="O401" i="1"/>
  <c r="P401" i="1"/>
  <c r="R401" i="1"/>
  <c r="O402" i="1"/>
  <c r="P402" i="1"/>
  <c r="R402" i="1"/>
  <c r="O403" i="1"/>
  <c r="P403" i="1"/>
  <c r="R403" i="1"/>
  <c r="O404" i="1"/>
  <c r="P404" i="1"/>
  <c r="R404" i="1"/>
  <c r="O405" i="1"/>
  <c r="P405" i="1"/>
  <c r="R405" i="1"/>
  <c r="O406" i="1"/>
  <c r="P406" i="1"/>
  <c r="R406" i="1"/>
  <c r="O407" i="1"/>
  <c r="P407" i="1"/>
  <c r="R407" i="1"/>
  <c r="O408" i="1"/>
  <c r="P408" i="1"/>
  <c r="R408" i="1"/>
  <c r="O409" i="1"/>
  <c r="P409" i="1"/>
  <c r="R409" i="1"/>
  <c r="O410" i="1"/>
  <c r="P410" i="1"/>
  <c r="R410" i="1"/>
  <c r="O411" i="1"/>
  <c r="P411" i="1"/>
  <c r="R411" i="1"/>
  <c r="O412" i="1"/>
  <c r="P412" i="1"/>
  <c r="R412" i="1"/>
  <c r="O413" i="1"/>
  <c r="P413" i="1"/>
  <c r="R413" i="1"/>
  <c r="O414" i="1"/>
  <c r="P414" i="1"/>
  <c r="R414" i="1"/>
  <c r="O415" i="1"/>
  <c r="P415" i="1"/>
  <c r="R415" i="1"/>
  <c r="O416" i="1"/>
  <c r="P416" i="1"/>
  <c r="R416" i="1"/>
  <c r="O417" i="1"/>
  <c r="P417" i="1"/>
  <c r="R417" i="1"/>
  <c r="O418" i="1"/>
  <c r="P418" i="1"/>
  <c r="R418" i="1"/>
  <c r="O419" i="1"/>
  <c r="P419" i="1"/>
  <c r="R419" i="1"/>
  <c r="O420" i="1"/>
  <c r="P420" i="1"/>
  <c r="R420" i="1"/>
  <c r="O421" i="1"/>
  <c r="P421" i="1"/>
  <c r="R421" i="1"/>
  <c r="O422" i="1"/>
  <c r="P422" i="1"/>
  <c r="R422" i="1"/>
  <c r="O423" i="1"/>
  <c r="P423" i="1"/>
  <c r="R423" i="1"/>
  <c r="O424" i="1"/>
  <c r="P424" i="1"/>
  <c r="R424" i="1"/>
  <c r="O425" i="1"/>
  <c r="P425" i="1"/>
  <c r="R425" i="1"/>
  <c r="O426" i="1"/>
  <c r="P426" i="1"/>
  <c r="R426" i="1"/>
  <c r="O427" i="1"/>
  <c r="P427" i="1"/>
  <c r="R427" i="1"/>
  <c r="O428" i="1"/>
  <c r="P428" i="1"/>
  <c r="R428" i="1"/>
  <c r="O429" i="1"/>
  <c r="P429" i="1"/>
  <c r="R429" i="1"/>
  <c r="O430" i="1"/>
  <c r="P430" i="1"/>
  <c r="R430" i="1"/>
  <c r="O431" i="1"/>
  <c r="P431" i="1"/>
  <c r="R431" i="1"/>
  <c r="O432" i="1"/>
  <c r="P432" i="1"/>
  <c r="R432" i="1"/>
  <c r="O433" i="1"/>
  <c r="P433" i="1"/>
  <c r="R433" i="1"/>
  <c r="O434" i="1"/>
  <c r="P434" i="1"/>
  <c r="R434" i="1"/>
  <c r="O435" i="1"/>
  <c r="P435" i="1"/>
  <c r="R435" i="1"/>
  <c r="O436" i="1"/>
  <c r="P436" i="1"/>
  <c r="R436" i="1"/>
  <c r="O437" i="1"/>
  <c r="P437" i="1"/>
  <c r="R437" i="1"/>
  <c r="O438" i="1"/>
  <c r="P438" i="1"/>
  <c r="R438" i="1"/>
  <c r="O439" i="1"/>
  <c r="P439" i="1"/>
  <c r="R439" i="1"/>
  <c r="O440" i="1"/>
  <c r="P440" i="1"/>
  <c r="R440" i="1"/>
  <c r="O441" i="1"/>
  <c r="P441" i="1"/>
  <c r="R441" i="1"/>
  <c r="O442" i="1"/>
  <c r="P442" i="1"/>
  <c r="R442" i="1"/>
  <c r="O443" i="1"/>
  <c r="P443" i="1"/>
  <c r="R443" i="1"/>
  <c r="O444" i="1"/>
  <c r="P444" i="1"/>
  <c r="R444" i="1"/>
  <c r="O445" i="1"/>
  <c r="P445" i="1"/>
  <c r="R445" i="1"/>
  <c r="O446" i="1"/>
  <c r="P446" i="1"/>
  <c r="R446" i="1"/>
  <c r="O447" i="1"/>
  <c r="P447" i="1"/>
  <c r="R447" i="1"/>
  <c r="O448" i="1"/>
  <c r="P448" i="1"/>
  <c r="R448" i="1"/>
  <c r="O449" i="1"/>
  <c r="P449" i="1"/>
  <c r="R449" i="1"/>
  <c r="O450" i="1"/>
  <c r="P450" i="1"/>
  <c r="R450" i="1"/>
  <c r="O451" i="1"/>
  <c r="P451" i="1"/>
  <c r="R451" i="1"/>
  <c r="O452" i="1"/>
  <c r="P452" i="1"/>
  <c r="R452" i="1"/>
  <c r="O453" i="1"/>
  <c r="P453" i="1"/>
  <c r="R453" i="1"/>
  <c r="O454" i="1"/>
  <c r="P454" i="1"/>
  <c r="R454" i="1"/>
  <c r="O455" i="1"/>
  <c r="P455" i="1"/>
  <c r="R455" i="1"/>
  <c r="O456" i="1"/>
  <c r="P456" i="1"/>
  <c r="R456" i="1"/>
  <c r="O457" i="1"/>
  <c r="P457" i="1"/>
  <c r="R457" i="1"/>
  <c r="O458" i="1"/>
  <c r="P458" i="1"/>
  <c r="R458" i="1"/>
  <c r="O459" i="1"/>
  <c r="P459" i="1"/>
  <c r="R459" i="1"/>
  <c r="O460" i="1"/>
  <c r="P460" i="1"/>
  <c r="R460" i="1"/>
  <c r="O461" i="1"/>
  <c r="P461" i="1"/>
  <c r="R461" i="1"/>
  <c r="O462" i="1"/>
  <c r="P462" i="1"/>
  <c r="R462" i="1"/>
  <c r="O463" i="1"/>
  <c r="P463" i="1"/>
  <c r="R463" i="1"/>
  <c r="O464" i="1"/>
  <c r="P464" i="1"/>
  <c r="R464" i="1"/>
  <c r="O465" i="1"/>
  <c r="P465" i="1"/>
  <c r="R465" i="1"/>
  <c r="O466" i="1"/>
  <c r="P466" i="1"/>
  <c r="R466" i="1"/>
  <c r="O467" i="1"/>
  <c r="P467" i="1"/>
  <c r="R467" i="1"/>
  <c r="O468" i="1"/>
  <c r="P468" i="1"/>
  <c r="R468" i="1"/>
  <c r="O469" i="1"/>
  <c r="P469" i="1"/>
  <c r="R469" i="1"/>
  <c r="O470" i="1"/>
  <c r="P470" i="1"/>
  <c r="R470" i="1"/>
  <c r="O471" i="1"/>
  <c r="P471" i="1"/>
  <c r="R471" i="1"/>
  <c r="O472" i="1"/>
  <c r="P472" i="1"/>
  <c r="R472" i="1"/>
  <c r="O473" i="1"/>
  <c r="P473" i="1"/>
  <c r="R473" i="1"/>
  <c r="O474" i="1"/>
  <c r="P474" i="1"/>
  <c r="R474" i="1"/>
  <c r="O475" i="1"/>
  <c r="P475" i="1"/>
  <c r="R475" i="1"/>
  <c r="O476" i="1"/>
  <c r="P476" i="1"/>
  <c r="R476" i="1"/>
  <c r="O477" i="1"/>
  <c r="P477" i="1"/>
  <c r="R477" i="1"/>
  <c r="O478" i="1"/>
  <c r="P478" i="1"/>
  <c r="R478" i="1"/>
  <c r="O479" i="1"/>
  <c r="P479" i="1"/>
  <c r="R479" i="1"/>
  <c r="O480" i="1"/>
  <c r="P480" i="1"/>
  <c r="R480" i="1"/>
  <c r="O481" i="1"/>
  <c r="P481" i="1"/>
  <c r="R481" i="1"/>
  <c r="O482" i="1"/>
  <c r="P482" i="1"/>
  <c r="R482" i="1"/>
  <c r="O483" i="1"/>
  <c r="P483" i="1"/>
  <c r="R483" i="1"/>
  <c r="O484" i="1"/>
  <c r="P484" i="1"/>
  <c r="R484" i="1"/>
  <c r="O485" i="1"/>
  <c r="P485" i="1"/>
  <c r="R485" i="1"/>
  <c r="O486" i="1"/>
  <c r="P486" i="1"/>
  <c r="R486" i="1"/>
  <c r="O487" i="1"/>
  <c r="P487" i="1"/>
  <c r="R487" i="1"/>
  <c r="O488" i="1"/>
  <c r="P488" i="1"/>
  <c r="R488" i="1"/>
  <c r="O489" i="1"/>
  <c r="P489" i="1"/>
  <c r="R489" i="1"/>
  <c r="O490" i="1"/>
  <c r="P490" i="1"/>
  <c r="R490" i="1"/>
  <c r="O491" i="1"/>
  <c r="P491" i="1"/>
  <c r="R491" i="1"/>
  <c r="O492" i="1"/>
  <c r="P492" i="1"/>
  <c r="R492" i="1"/>
  <c r="O493" i="1"/>
  <c r="P493" i="1"/>
  <c r="R493" i="1"/>
  <c r="O494" i="1"/>
  <c r="P494" i="1"/>
  <c r="R494" i="1"/>
  <c r="O495" i="1"/>
  <c r="P495" i="1"/>
  <c r="R495" i="1"/>
  <c r="O496" i="1"/>
  <c r="P496" i="1"/>
  <c r="R496" i="1"/>
  <c r="O497" i="1"/>
  <c r="P497" i="1"/>
  <c r="R497" i="1"/>
  <c r="O498" i="1"/>
  <c r="P498" i="1"/>
  <c r="R498" i="1"/>
  <c r="O499" i="1"/>
  <c r="P499" i="1"/>
  <c r="R499" i="1"/>
  <c r="O500" i="1"/>
  <c r="P500" i="1"/>
  <c r="R500" i="1"/>
  <c r="O501" i="1"/>
  <c r="P501" i="1"/>
  <c r="R501" i="1"/>
  <c r="O502" i="1"/>
  <c r="P502" i="1"/>
  <c r="R502" i="1"/>
  <c r="O503" i="1"/>
  <c r="P503" i="1"/>
  <c r="R503" i="1"/>
  <c r="O504" i="1"/>
  <c r="P504" i="1"/>
  <c r="R504" i="1"/>
  <c r="O505" i="1"/>
  <c r="P505" i="1"/>
  <c r="R505" i="1"/>
  <c r="O506" i="1"/>
  <c r="P506" i="1"/>
  <c r="R506" i="1"/>
  <c r="O507" i="1"/>
  <c r="P507" i="1"/>
  <c r="R507" i="1"/>
  <c r="O508" i="1"/>
  <c r="P508" i="1"/>
  <c r="R508" i="1"/>
  <c r="O509" i="1"/>
  <c r="P509" i="1"/>
  <c r="R509" i="1"/>
  <c r="O510" i="1"/>
  <c r="P510" i="1"/>
  <c r="R510" i="1"/>
  <c r="O511" i="1"/>
  <c r="P511" i="1"/>
  <c r="R511" i="1"/>
  <c r="O512" i="1"/>
  <c r="P512" i="1"/>
  <c r="R512" i="1"/>
  <c r="O513" i="1"/>
  <c r="P513" i="1"/>
  <c r="R513" i="1"/>
  <c r="O514" i="1"/>
  <c r="P514" i="1"/>
  <c r="R514" i="1"/>
  <c r="O515" i="1"/>
  <c r="P515" i="1"/>
  <c r="R515" i="1"/>
  <c r="O516" i="1"/>
  <c r="P516" i="1"/>
  <c r="R516" i="1"/>
  <c r="O517" i="1"/>
  <c r="P517" i="1"/>
  <c r="R517" i="1"/>
  <c r="O518" i="1"/>
  <c r="P518" i="1"/>
  <c r="R518" i="1"/>
  <c r="O519" i="1"/>
  <c r="P519" i="1"/>
  <c r="R519" i="1"/>
  <c r="O520" i="1"/>
  <c r="P520" i="1"/>
  <c r="R520" i="1"/>
  <c r="O521" i="1"/>
  <c r="P521" i="1"/>
  <c r="R521" i="1"/>
  <c r="O522" i="1"/>
  <c r="P522" i="1"/>
  <c r="R522" i="1"/>
  <c r="O523" i="1"/>
  <c r="P523" i="1"/>
  <c r="R523" i="1"/>
  <c r="O524" i="1"/>
  <c r="P524" i="1"/>
  <c r="R524" i="1"/>
  <c r="O525" i="1"/>
  <c r="P525" i="1"/>
  <c r="R525" i="1"/>
  <c r="O526" i="1"/>
  <c r="P526" i="1"/>
  <c r="R526" i="1"/>
  <c r="O527" i="1"/>
  <c r="P527" i="1"/>
  <c r="R527" i="1"/>
  <c r="O528" i="1"/>
  <c r="P528" i="1"/>
  <c r="R528" i="1"/>
  <c r="O529" i="1"/>
  <c r="P529" i="1"/>
  <c r="R529" i="1"/>
  <c r="O530" i="1"/>
  <c r="P530" i="1"/>
  <c r="R530" i="1"/>
  <c r="O531" i="1"/>
  <c r="P531" i="1"/>
  <c r="R531" i="1"/>
  <c r="O532" i="1"/>
  <c r="P532" i="1"/>
  <c r="R532" i="1"/>
  <c r="O533" i="1"/>
  <c r="P533" i="1"/>
  <c r="R533" i="1"/>
  <c r="O534" i="1"/>
  <c r="P534" i="1"/>
  <c r="R534" i="1"/>
  <c r="O535" i="1"/>
  <c r="P535" i="1"/>
  <c r="R535" i="1"/>
  <c r="O536" i="1"/>
  <c r="P536" i="1"/>
  <c r="R536" i="1"/>
  <c r="O537" i="1"/>
  <c r="P537" i="1"/>
  <c r="R537" i="1"/>
  <c r="O538" i="1"/>
  <c r="P538" i="1"/>
  <c r="R538" i="1"/>
  <c r="O539" i="1"/>
  <c r="P539" i="1"/>
  <c r="R539" i="1"/>
  <c r="O540" i="1"/>
  <c r="P540" i="1"/>
  <c r="R540" i="1"/>
  <c r="O541" i="1"/>
  <c r="P541" i="1"/>
  <c r="R541" i="1"/>
  <c r="O542" i="1"/>
  <c r="P542" i="1"/>
  <c r="R542" i="1"/>
  <c r="O543" i="1"/>
  <c r="P543" i="1"/>
  <c r="R543" i="1"/>
  <c r="O544" i="1"/>
  <c r="P544" i="1"/>
  <c r="R544" i="1"/>
  <c r="O545" i="1"/>
  <c r="P545" i="1"/>
  <c r="R545" i="1"/>
  <c r="O546" i="1"/>
  <c r="P546" i="1"/>
  <c r="R546" i="1"/>
  <c r="O547" i="1"/>
  <c r="P547" i="1"/>
  <c r="R547" i="1"/>
  <c r="O548" i="1"/>
  <c r="P548" i="1"/>
  <c r="R548" i="1"/>
  <c r="O549" i="1"/>
  <c r="P549" i="1"/>
  <c r="R549" i="1"/>
  <c r="O550" i="1"/>
  <c r="P550" i="1"/>
  <c r="R550" i="1"/>
  <c r="O551" i="1"/>
  <c r="P551" i="1"/>
  <c r="R551" i="1"/>
  <c r="O552" i="1"/>
  <c r="P552" i="1"/>
  <c r="R552" i="1"/>
  <c r="O553" i="1"/>
  <c r="P553" i="1"/>
  <c r="R553" i="1"/>
  <c r="O554" i="1"/>
  <c r="P554" i="1"/>
  <c r="R554" i="1"/>
  <c r="O555" i="1"/>
  <c r="P555" i="1"/>
  <c r="R555" i="1"/>
  <c r="O556" i="1"/>
  <c r="P556" i="1"/>
  <c r="R556" i="1"/>
  <c r="O557" i="1"/>
  <c r="P557" i="1"/>
  <c r="R557" i="1"/>
  <c r="O558" i="1"/>
  <c r="P558" i="1"/>
  <c r="R558" i="1"/>
  <c r="O559" i="1"/>
  <c r="P559" i="1"/>
  <c r="R559" i="1"/>
  <c r="O560" i="1"/>
  <c r="P560" i="1"/>
  <c r="R560" i="1"/>
  <c r="O561" i="1"/>
  <c r="P561" i="1"/>
  <c r="R561" i="1"/>
  <c r="O562" i="1"/>
  <c r="P562" i="1"/>
  <c r="R562" i="1"/>
  <c r="O563" i="1"/>
  <c r="P563" i="1"/>
  <c r="R563" i="1"/>
  <c r="O564" i="1"/>
  <c r="P564" i="1"/>
  <c r="R564" i="1"/>
  <c r="O565" i="1"/>
  <c r="P565" i="1"/>
  <c r="R565" i="1"/>
  <c r="O566" i="1"/>
  <c r="P566" i="1"/>
  <c r="R566" i="1"/>
  <c r="O567" i="1"/>
  <c r="P567" i="1"/>
  <c r="R567" i="1"/>
  <c r="O568" i="1"/>
  <c r="P568" i="1"/>
  <c r="R568" i="1"/>
  <c r="O569" i="1"/>
  <c r="P569" i="1"/>
  <c r="R569" i="1"/>
  <c r="O570" i="1"/>
  <c r="P570" i="1"/>
  <c r="R570" i="1"/>
  <c r="O571" i="1"/>
  <c r="P571" i="1"/>
  <c r="R571" i="1"/>
  <c r="O572" i="1"/>
  <c r="P572" i="1"/>
  <c r="R572" i="1"/>
  <c r="O573" i="1"/>
  <c r="P573" i="1"/>
  <c r="R573" i="1"/>
  <c r="O574" i="1"/>
  <c r="P574" i="1"/>
  <c r="R574" i="1"/>
  <c r="O575" i="1"/>
  <c r="P575" i="1"/>
  <c r="R575" i="1"/>
  <c r="O576" i="1"/>
  <c r="P576" i="1"/>
  <c r="R576" i="1"/>
  <c r="O577" i="1"/>
  <c r="P577" i="1"/>
  <c r="R577" i="1"/>
  <c r="O578" i="1"/>
  <c r="P578" i="1"/>
  <c r="R578" i="1"/>
  <c r="O579" i="1"/>
  <c r="P579" i="1"/>
  <c r="R579" i="1"/>
  <c r="O580" i="1"/>
  <c r="P580" i="1"/>
  <c r="R580" i="1"/>
  <c r="O581" i="1"/>
  <c r="P581" i="1"/>
  <c r="R581" i="1"/>
  <c r="O582" i="1"/>
  <c r="P582" i="1"/>
  <c r="R582" i="1"/>
  <c r="O583" i="1"/>
  <c r="P583" i="1"/>
  <c r="R583" i="1"/>
  <c r="O584" i="1"/>
  <c r="P584" i="1"/>
  <c r="R584" i="1"/>
  <c r="O585" i="1"/>
  <c r="P585" i="1"/>
  <c r="R585" i="1"/>
  <c r="O586" i="1"/>
  <c r="P586" i="1"/>
  <c r="R586" i="1"/>
  <c r="O587" i="1"/>
  <c r="P587" i="1"/>
  <c r="R587" i="1"/>
  <c r="O588" i="1"/>
  <c r="P588" i="1"/>
  <c r="R588" i="1"/>
  <c r="O589" i="1"/>
  <c r="P589" i="1"/>
  <c r="R589" i="1"/>
  <c r="O590" i="1"/>
  <c r="P590" i="1"/>
  <c r="R590" i="1"/>
  <c r="O591" i="1"/>
  <c r="P591" i="1"/>
  <c r="R591" i="1"/>
  <c r="O592" i="1"/>
  <c r="P592" i="1"/>
  <c r="R592" i="1"/>
  <c r="O593" i="1"/>
  <c r="P593" i="1"/>
  <c r="R593" i="1"/>
  <c r="O594" i="1"/>
  <c r="P594" i="1"/>
  <c r="R594" i="1"/>
  <c r="O595" i="1"/>
  <c r="P595" i="1"/>
  <c r="R595" i="1"/>
  <c r="O596" i="1"/>
  <c r="P596" i="1"/>
  <c r="R596" i="1"/>
  <c r="O597" i="1"/>
  <c r="P597" i="1"/>
  <c r="R597" i="1"/>
  <c r="O598" i="1"/>
  <c r="P598" i="1"/>
  <c r="R598" i="1"/>
  <c r="O599" i="1"/>
  <c r="P599" i="1"/>
  <c r="R599" i="1"/>
  <c r="O600" i="1"/>
  <c r="P600" i="1"/>
  <c r="R600" i="1"/>
  <c r="O601" i="1"/>
  <c r="P601" i="1"/>
  <c r="R601" i="1"/>
  <c r="O602" i="1"/>
  <c r="P602" i="1"/>
  <c r="R602" i="1"/>
  <c r="O603" i="1"/>
  <c r="P603" i="1"/>
  <c r="R603" i="1"/>
  <c r="O604" i="1"/>
  <c r="P604" i="1"/>
  <c r="R604" i="1"/>
  <c r="O605" i="1"/>
  <c r="P605" i="1"/>
  <c r="R605" i="1"/>
  <c r="O606" i="1"/>
  <c r="P606" i="1"/>
  <c r="R606" i="1"/>
  <c r="O607" i="1"/>
  <c r="P607" i="1"/>
  <c r="R607" i="1"/>
  <c r="O608" i="1"/>
  <c r="P608" i="1"/>
  <c r="R608" i="1"/>
  <c r="O609" i="1"/>
  <c r="P609" i="1"/>
  <c r="R609" i="1"/>
  <c r="O610" i="1"/>
  <c r="P610" i="1"/>
  <c r="R610" i="1"/>
  <c r="O611" i="1"/>
  <c r="P611" i="1"/>
  <c r="R611" i="1"/>
  <c r="O612" i="1"/>
  <c r="P612" i="1"/>
  <c r="R612" i="1"/>
  <c r="O613" i="1"/>
  <c r="P613" i="1"/>
  <c r="R613" i="1"/>
  <c r="O614" i="1"/>
  <c r="P614" i="1"/>
  <c r="R614" i="1"/>
  <c r="O615" i="1"/>
  <c r="P615" i="1"/>
  <c r="R615" i="1"/>
  <c r="O616" i="1"/>
  <c r="P616" i="1"/>
  <c r="R616" i="1"/>
  <c r="O617" i="1"/>
  <c r="P617" i="1"/>
  <c r="R617" i="1"/>
  <c r="O618" i="1"/>
  <c r="P618" i="1"/>
  <c r="R618" i="1"/>
  <c r="O619" i="1"/>
  <c r="P619" i="1"/>
  <c r="R619" i="1"/>
  <c r="O620" i="1"/>
  <c r="P620" i="1"/>
  <c r="R620" i="1"/>
  <c r="O621" i="1"/>
  <c r="P621" i="1"/>
  <c r="R621" i="1"/>
  <c r="O622" i="1"/>
  <c r="P622" i="1"/>
  <c r="R622" i="1"/>
  <c r="O623" i="1"/>
  <c r="P623" i="1"/>
  <c r="R623" i="1"/>
  <c r="O624" i="1"/>
  <c r="P624" i="1"/>
  <c r="R624" i="1"/>
  <c r="O625" i="1"/>
  <c r="P625" i="1"/>
  <c r="R625" i="1"/>
  <c r="O626" i="1"/>
  <c r="P626" i="1"/>
  <c r="R626" i="1"/>
  <c r="O627" i="1"/>
  <c r="P627" i="1"/>
  <c r="R627" i="1"/>
  <c r="O628" i="1"/>
  <c r="P628" i="1"/>
  <c r="R628" i="1"/>
  <c r="O629" i="1"/>
  <c r="P629" i="1"/>
  <c r="R629" i="1"/>
  <c r="O630" i="1"/>
  <c r="P630" i="1"/>
  <c r="R630" i="1"/>
  <c r="O631" i="1"/>
  <c r="P631" i="1"/>
  <c r="R631" i="1"/>
  <c r="O632" i="1"/>
  <c r="P632" i="1"/>
  <c r="R632" i="1"/>
  <c r="O633" i="1"/>
  <c r="P633" i="1"/>
  <c r="R633" i="1"/>
  <c r="O634" i="1"/>
  <c r="P634" i="1"/>
  <c r="R634" i="1"/>
  <c r="O635" i="1"/>
  <c r="P635" i="1"/>
  <c r="R635" i="1"/>
  <c r="O636" i="1"/>
  <c r="P636" i="1"/>
  <c r="R636" i="1"/>
  <c r="O637" i="1"/>
  <c r="P637" i="1"/>
  <c r="R637" i="1"/>
  <c r="O638" i="1"/>
  <c r="P638" i="1"/>
  <c r="R638" i="1"/>
  <c r="O639" i="1"/>
  <c r="P639" i="1"/>
  <c r="R639" i="1"/>
  <c r="O640" i="1"/>
  <c r="P640" i="1"/>
  <c r="R640" i="1"/>
  <c r="O641" i="1"/>
  <c r="P641" i="1"/>
  <c r="R641" i="1"/>
  <c r="O642" i="1"/>
  <c r="P642" i="1"/>
  <c r="R642" i="1"/>
  <c r="O643" i="1"/>
  <c r="P643" i="1"/>
  <c r="R643" i="1"/>
  <c r="O644" i="1"/>
  <c r="P644" i="1"/>
  <c r="R644" i="1"/>
  <c r="O645" i="1"/>
  <c r="P645" i="1"/>
  <c r="R645" i="1"/>
  <c r="O646" i="1"/>
  <c r="P646" i="1"/>
  <c r="R646" i="1"/>
  <c r="O647" i="1"/>
  <c r="P647" i="1"/>
  <c r="R647" i="1"/>
  <c r="O648" i="1"/>
  <c r="P648" i="1"/>
  <c r="R648" i="1"/>
  <c r="O649" i="1"/>
  <c r="P649" i="1"/>
  <c r="R649" i="1"/>
  <c r="O650" i="1"/>
  <c r="P650" i="1"/>
  <c r="R650" i="1"/>
  <c r="O651" i="1"/>
  <c r="P651" i="1"/>
  <c r="R651" i="1"/>
  <c r="O652" i="1"/>
  <c r="P652" i="1"/>
  <c r="R652" i="1"/>
  <c r="O653" i="1"/>
  <c r="P653" i="1"/>
  <c r="R653" i="1"/>
  <c r="O654" i="1"/>
  <c r="P654" i="1"/>
  <c r="R654" i="1"/>
  <c r="O655" i="1"/>
  <c r="P655" i="1"/>
  <c r="R655" i="1"/>
  <c r="O656" i="1"/>
  <c r="P656" i="1"/>
  <c r="R656" i="1"/>
  <c r="O657" i="1"/>
  <c r="P657" i="1"/>
  <c r="R657" i="1"/>
  <c r="O658" i="1"/>
  <c r="P658" i="1"/>
  <c r="R658" i="1"/>
  <c r="O659" i="1"/>
  <c r="P659" i="1"/>
  <c r="R659" i="1"/>
  <c r="O660" i="1"/>
  <c r="P660" i="1"/>
  <c r="R660" i="1"/>
  <c r="O661" i="1"/>
  <c r="P661" i="1"/>
  <c r="R661" i="1"/>
  <c r="O662" i="1"/>
  <c r="P662" i="1"/>
  <c r="R662" i="1"/>
  <c r="O663" i="1"/>
  <c r="P663" i="1"/>
  <c r="R663" i="1"/>
  <c r="O664" i="1"/>
  <c r="P664" i="1"/>
  <c r="R664" i="1"/>
  <c r="O665" i="1"/>
  <c r="P665" i="1"/>
  <c r="R665" i="1"/>
  <c r="O666" i="1"/>
  <c r="P666" i="1"/>
  <c r="R666" i="1"/>
  <c r="O667" i="1"/>
  <c r="P667" i="1"/>
  <c r="R667" i="1"/>
  <c r="O668" i="1"/>
  <c r="P668" i="1"/>
  <c r="R668" i="1"/>
  <c r="O669" i="1"/>
  <c r="P669" i="1"/>
  <c r="R669" i="1"/>
  <c r="O670" i="1"/>
  <c r="P670" i="1"/>
  <c r="R670" i="1"/>
  <c r="O671" i="1"/>
  <c r="P671" i="1"/>
  <c r="R671" i="1"/>
  <c r="O672" i="1"/>
  <c r="P672" i="1"/>
  <c r="R672" i="1"/>
  <c r="O673" i="1"/>
  <c r="P673" i="1"/>
  <c r="R673" i="1"/>
  <c r="O674" i="1"/>
  <c r="P674" i="1"/>
  <c r="R674" i="1"/>
  <c r="O675" i="1"/>
  <c r="P675" i="1"/>
  <c r="R675" i="1"/>
  <c r="O676" i="1"/>
  <c r="P676" i="1"/>
  <c r="R676" i="1"/>
  <c r="O677" i="1"/>
  <c r="P677" i="1"/>
  <c r="R677" i="1"/>
  <c r="O678" i="1"/>
  <c r="P678" i="1"/>
  <c r="R678" i="1"/>
  <c r="O679" i="1"/>
  <c r="P679" i="1"/>
  <c r="R679" i="1"/>
  <c r="O680" i="1"/>
  <c r="P680" i="1"/>
  <c r="R680" i="1"/>
  <c r="O681" i="1"/>
  <c r="P681" i="1"/>
  <c r="R681" i="1"/>
  <c r="O682" i="1"/>
  <c r="P682" i="1"/>
  <c r="R682" i="1"/>
  <c r="O683" i="1"/>
  <c r="P683" i="1"/>
  <c r="R683" i="1"/>
  <c r="O684" i="1"/>
  <c r="P684" i="1"/>
  <c r="R684" i="1"/>
  <c r="O685" i="1"/>
  <c r="P685" i="1"/>
  <c r="R685" i="1"/>
  <c r="O686" i="1"/>
  <c r="P686" i="1"/>
  <c r="R686" i="1"/>
  <c r="O687" i="1"/>
  <c r="P687" i="1"/>
  <c r="R687" i="1"/>
  <c r="O688" i="1"/>
  <c r="P688" i="1"/>
  <c r="R688" i="1"/>
  <c r="O689" i="1"/>
  <c r="P689" i="1"/>
  <c r="R689" i="1"/>
  <c r="O690" i="1"/>
  <c r="P690" i="1"/>
  <c r="R690" i="1"/>
  <c r="O691" i="1"/>
  <c r="P691" i="1"/>
  <c r="R691" i="1"/>
  <c r="O692" i="1"/>
  <c r="P692" i="1"/>
  <c r="R692" i="1"/>
  <c r="O693" i="1"/>
  <c r="P693" i="1"/>
  <c r="R693" i="1"/>
  <c r="O694" i="1"/>
  <c r="P694" i="1"/>
  <c r="R694" i="1"/>
  <c r="O695" i="1"/>
  <c r="P695" i="1"/>
  <c r="R695" i="1"/>
  <c r="O696" i="1"/>
  <c r="P696" i="1"/>
  <c r="R696" i="1"/>
  <c r="O697" i="1"/>
  <c r="P697" i="1"/>
  <c r="R697" i="1"/>
  <c r="O698" i="1"/>
  <c r="P698" i="1"/>
  <c r="R698" i="1"/>
  <c r="O699" i="1"/>
  <c r="P699" i="1"/>
  <c r="R699" i="1"/>
  <c r="O700" i="1"/>
  <c r="P700" i="1"/>
  <c r="R700" i="1"/>
  <c r="O701" i="1"/>
  <c r="P701" i="1"/>
  <c r="R701" i="1"/>
  <c r="O702" i="1"/>
  <c r="P702" i="1"/>
  <c r="R702" i="1"/>
  <c r="O703" i="1"/>
  <c r="P703" i="1"/>
  <c r="R703" i="1"/>
  <c r="O704" i="1"/>
  <c r="P704" i="1"/>
  <c r="R704" i="1"/>
  <c r="O705" i="1"/>
  <c r="P705" i="1"/>
  <c r="R705" i="1"/>
  <c r="O706" i="1"/>
  <c r="P706" i="1"/>
  <c r="R706" i="1"/>
  <c r="O707" i="1"/>
  <c r="P707" i="1"/>
  <c r="R707" i="1"/>
  <c r="O708" i="1"/>
  <c r="P708" i="1"/>
  <c r="R708" i="1"/>
  <c r="O709" i="1"/>
  <c r="P709" i="1"/>
  <c r="R709" i="1"/>
  <c r="O710" i="1"/>
  <c r="P710" i="1"/>
  <c r="R710" i="1"/>
  <c r="O711" i="1"/>
  <c r="P711" i="1"/>
  <c r="R711" i="1"/>
  <c r="O712" i="1"/>
  <c r="P712" i="1"/>
  <c r="R712" i="1"/>
  <c r="O713" i="1"/>
  <c r="P713" i="1"/>
  <c r="R713" i="1"/>
  <c r="O714" i="1"/>
  <c r="P714" i="1"/>
  <c r="R714" i="1"/>
  <c r="O715" i="1"/>
  <c r="P715" i="1"/>
  <c r="R715" i="1"/>
  <c r="O716" i="1"/>
  <c r="P716" i="1"/>
  <c r="R716" i="1"/>
  <c r="O717" i="1"/>
  <c r="P717" i="1"/>
  <c r="R717" i="1"/>
  <c r="O718" i="1"/>
  <c r="P718" i="1"/>
  <c r="R718" i="1"/>
  <c r="O719" i="1"/>
  <c r="P719" i="1"/>
  <c r="R719" i="1"/>
  <c r="O720" i="1"/>
  <c r="P720" i="1"/>
  <c r="R720" i="1"/>
  <c r="O721" i="1"/>
  <c r="P721" i="1"/>
  <c r="R721" i="1"/>
  <c r="O722" i="1"/>
  <c r="P722" i="1"/>
  <c r="R722" i="1"/>
  <c r="O723" i="1"/>
  <c r="P723" i="1"/>
  <c r="R723" i="1"/>
  <c r="O724" i="1"/>
  <c r="P724" i="1"/>
  <c r="R724" i="1"/>
  <c r="O725" i="1"/>
  <c r="P725" i="1"/>
  <c r="R725" i="1"/>
  <c r="O726" i="1"/>
  <c r="P726" i="1"/>
  <c r="R726" i="1"/>
  <c r="O727" i="1"/>
  <c r="P727" i="1"/>
  <c r="R727" i="1"/>
  <c r="O728" i="1"/>
  <c r="P728" i="1"/>
  <c r="R728" i="1"/>
  <c r="O729" i="1"/>
  <c r="P729" i="1"/>
  <c r="R729" i="1"/>
  <c r="O730" i="1"/>
  <c r="P730" i="1"/>
  <c r="R730" i="1"/>
  <c r="O731" i="1"/>
  <c r="P731" i="1"/>
  <c r="R731" i="1"/>
  <c r="O732" i="1"/>
  <c r="P732" i="1"/>
  <c r="R732" i="1"/>
  <c r="O733" i="1"/>
  <c r="P733" i="1"/>
  <c r="R733" i="1"/>
  <c r="O734" i="1"/>
  <c r="P734" i="1"/>
  <c r="R734" i="1"/>
  <c r="O735" i="1"/>
  <c r="P735" i="1"/>
  <c r="R735" i="1"/>
  <c r="O736" i="1"/>
  <c r="P736" i="1"/>
  <c r="R736" i="1"/>
  <c r="O737" i="1"/>
  <c r="P737" i="1"/>
  <c r="R737" i="1"/>
  <c r="O738" i="1"/>
  <c r="P738" i="1"/>
  <c r="R738" i="1"/>
  <c r="O739" i="1"/>
  <c r="P739" i="1"/>
  <c r="R739" i="1"/>
  <c r="O740" i="1"/>
  <c r="P740" i="1"/>
  <c r="R740" i="1"/>
  <c r="O741" i="1"/>
  <c r="P741" i="1"/>
  <c r="R741" i="1"/>
  <c r="O742" i="1"/>
  <c r="P742" i="1"/>
  <c r="R742" i="1"/>
  <c r="O743" i="1"/>
  <c r="P743" i="1"/>
  <c r="R743" i="1"/>
  <c r="O744" i="1"/>
  <c r="P744" i="1"/>
  <c r="R744" i="1"/>
  <c r="O745" i="1"/>
  <c r="P745" i="1"/>
  <c r="R745" i="1"/>
  <c r="O746" i="1"/>
  <c r="P746" i="1"/>
  <c r="R746" i="1"/>
  <c r="O747" i="1"/>
  <c r="P747" i="1"/>
  <c r="R747" i="1"/>
  <c r="O748" i="1"/>
  <c r="P748" i="1"/>
  <c r="R748" i="1"/>
  <c r="O749" i="1"/>
  <c r="P749" i="1"/>
  <c r="R749" i="1"/>
  <c r="O750" i="1"/>
  <c r="P750" i="1"/>
  <c r="R750" i="1"/>
  <c r="O751" i="1"/>
  <c r="P751" i="1"/>
  <c r="R751" i="1"/>
  <c r="O752" i="1"/>
  <c r="P752" i="1"/>
  <c r="R752" i="1"/>
  <c r="O753" i="1"/>
  <c r="P753" i="1"/>
  <c r="R753" i="1"/>
  <c r="O754" i="1"/>
  <c r="P754" i="1"/>
  <c r="R754" i="1"/>
  <c r="O755" i="1"/>
  <c r="P755" i="1"/>
  <c r="R755" i="1"/>
  <c r="O756" i="1"/>
  <c r="P756" i="1"/>
  <c r="R756" i="1"/>
  <c r="O757" i="1"/>
  <c r="P757" i="1"/>
  <c r="R757" i="1"/>
  <c r="O758" i="1"/>
  <c r="P758" i="1"/>
  <c r="R758" i="1"/>
  <c r="O759" i="1"/>
  <c r="P759" i="1"/>
  <c r="R759" i="1"/>
  <c r="O760" i="1"/>
  <c r="P760" i="1"/>
  <c r="R760" i="1"/>
  <c r="O761" i="1"/>
  <c r="P761" i="1"/>
  <c r="R761" i="1"/>
  <c r="O762" i="1"/>
  <c r="P762" i="1"/>
  <c r="R762" i="1"/>
  <c r="O763" i="1"/>
  <c r="P763" i="1"/>
  <c r="R763" i="1"/>
  <c r="O764" i="1"/>
  <c r="P764" i="1"/>
  <c r="R764" i="1"/>
  <c r="O765" i="1"/>
  <c r="P765" i="1"/>
  <c r="R765" i="1"/>
  <c r="O766" i="1"/>
  <c r="P766" i="1"/>
  <c r="R766" i="1"/>
  <c r="O767" i="1"/>
  <c r="P767" i="1"/>
  <c r="R767" i="1"/>
  <c r="O768" i="1"/>
  <c r="P768" i="1"/>
  <c r="R768" i="1"/>
  <c r="O769" i="1"/>
  <c r="P769" i="1"/>
  <c r="R769" i="1"/>
  <c r="O770" i="1"/>
  <c r="P770" i="1"/>
  <c r="R770" i="1"/>
  <c r="O771" i="1"/>
  <c r="P771" i="1"/>
  <c r="R771" i="1"/>
  <c r="O772" i="1"/>
  <c r="P772" i="1"/>
  <c r="R772" i="1"/>
  <c r="O773" i="1"/>
  <c r="P773" i="1"/>
  <c r="R773" i="1"/>
  <c r="O774" i="1"/>
  <c r="P774" i="1"/>
  <c r="R774" i="1"/>
  <c r="O775" i="1"/>
  <c r="P775" i="1"/>
  <c r="R775" i="1"/>
  <c r="O776" i="1"/>
  <c r="P776" i="1"/>
  <c r="R776" i="1"/>
  <c r="O777" i="1"/>
  <c r="P777" i="1"/>
  <c r="R777" i="1"/>
  <c r="O778" i="1"/>
  <c r="P778" i="1"/>
  <c r="R778" i="1"/>
  <c r="O779" i="1"/>
  <c r="P779" i="1"/>
  <c r="R779" i="1"/>
  <c r="O780" i="1"/>
  <c r="P780" i="1"/>
  <c r="R780" i="1"/>
  <c r="O781" i="1"/>
  <c r="P781" i="1"/>
  <c r="R781" i="1"/>
  <c r="O782" i="1"/>
  <c r="P782" i="1"/>
  <c r="R782" i="1"/>
  <c r="O783" i="1"/>
  <c r="P783" i="1"/>
  <c r="R783" i="1"/>
  <c r="O784" i="1"/>
  <c r="P784" i="1"/>
  <c r="R784" i="1"/>
  <c r="O785" i="1"/>
  <c r="P785" i="1"/>
  <c r="R785" i="1"/>
  <c r="O786" i="1"/>
  <c r="P786" i="1"/>
  <c r="R786" i="1"/>
  <c r="O787" i="1"/>
  <c r="P787" i="1"/>
  <c r="R787" i="1"/>
  <c r="O788" i="1"/>
  <c r="P788" i="1"/>
  <c r="R788" i="1"/>
  <c r="O789" i="1"/>
  <c r="P789" i="1"/>
  <c r="R789" i="1"/>
  <c r="O790" i="1"/>
  <c r="P790" i="1"/>
  <c r="R790" i="1"/>
  <c r="O791" i="1"/>
  <c r="P791" i="1"/>
  <c r="R791" i="1"/>
  <c r="O792" i="1"/>
  <c r="P792" i="1"/>
  <c r="R792" i="1"/>
  <c r="O793" i="1"/>
  <c r="P793" i="1"/>
  <c r="R793" i="1"/>
  <c r="O794" i="1"/>
  <c r="P794" i="1"/>
  <c r="R794" i="1"/>
  <c r="O795" i="1"/>
  <c r="P795" i="1"/>
  <c r="R795" i="1"/>
  <c r="O796" i="1"/>
  <c r="P796" i="1"/>
  <c r="R796" i="1"/>
  <c r="O797" i="1"/>
  <c r="P797" i="1"/>
  <c r="R797" i="1"/>
  <c r="O798" i="1"/>
  <c r="P798" i="1"/>
  <c r="R798" i="1"/>
  <c r="O799" i="1"/>
  <c r="P799" i="1"/>
  <c r="R799" i="1"/>
  <c r="O800" i="1"/>
  <c r="P800" i="1"/>
  <c r="R800" i="1"/>
  <c r="O801" i="1"/>
  <c r="P801" i="1"/>
  <c r="R801" i="1"/>
  <c r="O802" i="1"/>
  <c r="P802" i="1"/>
  <c r="R802" i="1"/>
  <c r="O803" i="1"/>
  <c r="P803" i="1"/>
  <c r="R803" i="1"/>
  <c r="O804" i="1"/>
  <c r="P804" i="1"/>
  <c r="R804" i="1"/>
  <c r="O805" i="1"/>
  <c r="P805" i="1"/>
  <c r="R805" i="1"/>
  <c r="O806" i="1"/>
  <c r="P806" i="1"/>
  <c r="R806" i="1"/>
  <c r="O807" i="1"/>
  <c r="P807" i="1"/>
  <c r="R807" i="1"/>
  <c r="O808" i="1"/>
  <c r="P808" i="1"/>
  <c r="R808" i="1"/>
  <c r="O809" i="1"/>
  <c r="P809" i="1"/>
  <c r="R809" i="1"/>
  <c r="O810" i="1"/>
  <c r="P810" i="1"/>
  <c r="R810" i="1"/>
  <c r="O811" i="1"/>
  <c r="P811" i="1"/>
  <c r="R811" i="1"/>
  <c r="O812" i="1"/>
  <c r="P812" i="1"/>
  <c r="R812" i="1"/>
  <c r="O813" i="1"/>
  <c r="P813" i="1"/>
  <c r="R813" i="1"/>
  <c r="O814" i="1"/>
  <c r="P814" i="1"/>
  <c r="R814" i="1"/>
  <c r="O815" i="1"/>
  <c r="P815" i="1"/>
  <c r="R815" i="1"/>
  <c r="O816" i="1"/>
  <c r="P816" i="1"/>
  <c r="R816" i="1"/>
  <c r="O817" i="1"/>
  <c r="P817" i="1"/>
  <c r="R817" i="1"/>
  <c r="O818" i="1"/>
  <c r="P818" i="1"/>
  <c r="R818" i="1"/>
  <c r="O819" i="1"/>
  <c r="P819" i="1"/>
  <c r="R819" i="1"/>
  <c r="O820" i="1"/>
  <c r="P820" i="1"/>
  <c r="R820" i="1"/>
  <c r="O821" i="1"/>
  <c r="P821" i="1"/>
  <c r="R821" i="1"/>
  <c r="O822" i="1"/>
  <c r="P822" i="1"/>
  <c r="R822" i="1"/>
  <c r="O823" i="1"/>
  <c r="P823" i="1"/>
  <c r="R823" i="1"/>
  <c r="O824" i="1"/>
  <c r="P824" i="1"/>
  <c r="R824" i="1"/>
  <c r="O825" i="1"/>
  <c r="P825" i="1"/>
  <c r="R825" i="1"/>
  <c r="O826" i="1"/>
  <c r="P826" i="1"/>
  <c r="R826" i="1"/>
  <c r="O827" i="1"/>
  <c r="P827" i="1"/>
  <c r="R827" i="1"/>
  <c r="O828" i="1"/>
  <c r="P828" i="1"/>
  <c r="R828" i="1"/>
  <c r="O829" i="1"/>
  <c r="P829" i="1"/>
  <c r="R829" i="1"/>
  <c r="O830" i="1"/>
  <c r="P830" i="1"/>
  <c r="R830" i="1"/>
  <c r="O831" i="1"/>
  <c r="P831" i="1"/>
  <c r="R831" i="1"/>
  <c r="O832" i="1"/>
  <c r="P832" i="1"/>
  <c r="R832" i="1"/>
  <c r="O833" i="1"/>
  <c r="P833" i="1"/>
  <c r="R833" i="1"/>
  <c r="O834" i="1"/>
  <c r="P834" i="1"/>
  <c r="R834" i="1"/>
  <c r="O835" i="1"/>
  <c r="P835" i="1"/>
  <c r="R835" i="1"/>
  <c r="O836" i="1"/>
  <c r="P836" i="1"/>
  <c r="R836" i="1"/>
  <c r="O837" i="1"/>
  <c r="P837" i="1"/>
  <c r="R837" i="1"/>
  <c r="O838" i="1"/>
  <c r="P838" i="1"/>
  <c r="R838" i="1"/>
  <c r="O839" i="1"/>
  <c r="P839" i="1"/>
  <c r="R839" i="1"/>
  <c r="O840" i="1"/>
  <c r="P840" i="1"/>
  <c r="R840" i="1"/>
  <c r="O841" i="1"/>
  <c r="P841" i="1"/>
  <c r="R841" i="1"/>
  <c r="O842" i="1"/>
  <c r="P842" i="1"/>
  <c r="R842" i="1"/>
  <c r="O843" i="1"/>
  <c r="P843" i="1"/>
  <c r="R843" i="1"/>
  <c r="O844" i="1"/>
  <c r="P844" i="1"/>
  <c r="R844" i="1"/>
  <c r="O845" i="1"/>
  <c r="P845" i="1"/>
  <c r="R845" i="1"/>
  <c r="O846" i="1"/>
  <c r="P846" i="1"/>
  <c r="R846" i="1"/>
  <c r="O847" i="1"/>
  <c r="P847" i="1"/>
  <c r="R847" i="1"/>
  <c r="O848" i="1"/>
  <c r="P848" i="1"/>
  <c r="R848" i="1"/>
  <c r="O849" i="1"/>
  <c r="P849" i="1"/>
  <c r="R849" i="1"/>
  <c r="O850" i="1"/>
  <c r="P850" i="1"/>
  <c r="R850" i="1"/>
  <c r="O851" i="1"/>
  <c r="P851" i="1"/>
  <c r="R851" i="1"/>
  <c r="O852" i="1"/>
  <c r="P852" i="1"/>
  <c r="R852" i="1"/>
  <c r="O853" i="1"/>
  <c r="P853" i="1"/>
  <c r="R853" i="1"/>
  <c r="O854" i="1"/>
  <c r="P854" i="1"/>
  <c r="R854" i="1"/>
  <c r="O855" i="1"/>
  <c r="P855" i="1"/>
  <c r="R855" i="1"/>
  <c r="O856" i="1"/>
  <c r="P856" i="1"/>
  <c r="R856" i="1"/>
  <c r="O857" i="1"/>
  <c r="P857" i="1"/>
  <c r="R857" i="1"/>
  <c r="O858" i="1"/>
  <c r="P858" i="1"/>
  <c r="R858" i="1"/>
  <c r="O859" i="1"/>
  <c r="P859" i="1"/>
  <c r="R859" i="1"/>
  <c r="O860" i="1"/>
  <c r="P860" i="1"/>
  <c r="R860" i="1"/>
  <c r="O861" i="1"/>
  <c r="P861" i="1"/>
  <c r="R861" i="1"/>
  <c r="O862" i="1"/>
  <c r="P862" i="1"/>
  <c r="R862" i="1"/>
  <c r="O863" i="1"/>
  <c r="P863" i="1"/>
  <c r="R863" i="1"/>
  <c r="O864" i="1"/>
  <c r="P864" i="1"/>
  <c r="R864" i="1"/>
  <c r="O865" i="1"/>
  <c r="P865" i="1"/>
  <c r="R865" i="1"/>
  <c r="O866" i="1"/>
  <c r="P866" i="1"/>
  <c r="R866" i="1"/>
  <c r="O867" i="1"/>
  <c r="P867" i="1"/>
  <c r="R867" i="1"/>
  <c r="O868" i="1"/>
  <c r="P868" i="1"/>
  <c r="R868" i="1"/>
  <c r="O869" i="1"/>
  <c r="P869" i="1"/>
  <c r="R869" i="1"/>
  <c r="O870" i="1"/>
  <c r="P870" i="1"/>
  <c r="R870" i="1"/>
  <c r="O871" i="1"/>
  <c r="P871" i="1"/>
  <c r="R871" i="1"/>
  <c r="O872" i="1"/>
  <c r="P872" i="1"/>
  <c r="R872" i="1"/>
  <c r="O873" i="1"/>
  <c r="P873" i="1"/>
  <c r="R873" i="1"/>
  <c r="O874" i="1"/>
  <c r="P874" i="1"/>
  <c r="R874" i="1"/>
  <c r="O875" i="1"/>
  <c r="P875" i="1"/>
  <c r="R875" i="1"/>
  <c r="O876" i="1"/>
  <c r="P876" i="1"/>
  <c r="R876" i="1"/>
  <c r="O877" i="1"/>
  <c r="P877" i="1"/>
  <c r="R877" i="1"/>
  <c r="O878" i="1"/>
  <c r="P878" i="1"/>
  <c r="R878" i="1"/>
  <c r="O879" i="1"/>
  <c r="P879" i="1"/>
  <c r="R879" i="1"/>
  <c r="O880" i="1"/>
  <c r="P880" i="1"/>
  <c r="R880" i="1"/>
  <c r="O881" i="1"/>
  <c r="P881" i="1"/>
  <c r="R881" i="1"/>
  <c r="O882" i="1"/>
  <c r="P882" i="1"/>
  <c r="R882" i="1"/>
  <c r="O883" i="1"/>
  <c r="P883" i="1"/>
  <c r="R883" i="1"/>
  <c r="O884" i="1"/>
  <c r="P884" i="1"/>
  <c r="R884" i="1"/>
  <c r="O885" i="1"/>
  <c r="P885" i="1"/>
  <c r="R885" i="1"/>
  <c r="O886" i="1"/>
  <c r="P886" i="1"/>
  <c r="R886" i="1"/>
  <c r="O887" i="1"/>
  <c r="P887" i="1"/>
  <c r="R887" i="1"/>
  <c r="O888" i="1"/>
  <c r="P888" i="1"/>
  <c r="R888" i="1"/>
  <c r="O889" i="1"/>
  <c r="P889" i="1"/>
  <c r="R889" i="1"/>
  <c r="O890" i="1"/>
  <c r="P890" i="1"/>
  <c r="R890" i="1"/>
  <c r="O891" i="1"/>
  <c r="P891" i="1"/>
  <c r="R891" i="1"/>
  <c r="O892" i="1"/>
  <c r="P892" i="1"/>
  <c r="R892" i="1"/>
  <c r="O893" i="1"/>
  <c r="P893" i="1"/>
  <c r="R893" i="1"/>
  <c r="O894" i="1"/>
  <c r="P894" i="1"/>
  <c r="R894" i="1"/>
  <c r="O895" i="1"/>
  <c r="P895" i="1"/>
  <c r="R895" i="1"/>
  <c r="O896" i="1"/>
  <c r="P896" i="1"/>
  <c r="R896" i="1"/>
  <c r="O897" i="1"/>
  <c r="P897" i="1"/>
  <c r="R897" i="1"/>
  <c r="O898" i="1"/>
  <c r="P898" i="1"/>
  <c r="R898" i="1"/>
  <c r="O899" i="1"/>
  <c r="P899" i="1"/>
  <c r="R899" i="1"/>
  <c r="O900" i="1"/>
  <c r="P900" i="1"/>
  <c r="R900" i="1"/>
  <c r="O901" i="1"/>
  <c r="P901" i="1"/>
  <c r="R901" i="1"/>
  <c r="O902" i="1"/>
  <c r="P902" i="1"/>
  <c r="R902" i="1"/>
  <c r="O903" i="1"/>
  <c r="P903" i="1"/>
  <c r="R903" i="1"/>
  <c r="O904" i="1"/>
  <c r="P904" i="1"/>
  <c r="R904" i="1"/>
  <c r="O905" i="1"/>
  <c r="P905" i="1"/>
  <c r="R905" i="1"/>
  <c r="O906" i="1"/>
  <c r="P906" i="1"/>
  <c r="R906" i="1"/>
  <c r="O907" i="1"/>
  <c r="P907" i="1"/>
  <c r="R907" i="1"/>
  <c r="O908" i="1"/>
  <c r="P908" i="1"/>
  <c r="R908" i="1"/>
  <c r="O909" i="1"/>
  <c r="P909" i="1"/>
  <c r="R909" i="1"/>
  <c r="O910" i="1"/>
  <c r="P910" i="1"/>
  <c r="R910" i="1"/>
  <c r="O911" i="1"/>
  <c r="P911" i="1"/>
  <c r="R911" i="1"/>
  <c r="O912" i="1"/>
  <c r="P912" i="1"/>
  <c r="R912" i="1"/>
  <c r="O913" i="1"/>
  <c r="P913" i="1"/>
  <c r="R913" i="1"/>
  <c r="O914" i="1"/>
  <c r="P914" i="1"/>
  <c r="R914" i="1"/>
  <c r="O915" i="1"/>
  <c r="P915" i="1"/>
  <c r="R915" i="1"/>
  <c r="O916" i="1"/>
  <c r="P916" i="1"/>
  <c r="R916" i="1"/>
  <c r="O917" i="1"/>
  <c r="P917" i="1"/>
  <c r="R917" i="1"/>
  <c r="O918" i="1"/>
  <c r="P918" i="1"/>
  <c r="R918" i="1"/>
  <c r="O919" i="1"/>
  <c r="P919" i="1"/>
  <c r="R919" i="1"/>
  <c r="O920" i="1"/>
  <c r="P920" i="1"/>
  <c r="R920" i="1"/>
  <c r="O921" i="1"/>
  <c r="P921" i="1"/>
  <c r="R921" i="1"/>
  <c r="O922" i="1"/>
  <c r="P922" i="1"/>
  <c r="R922" i="1"/>
  <c r="O923" i="1"/>
  <c r="P923" i="1"/>
  <c r="R923" i="1"/>
  <c r="O924" i="1"/>
  <c r="P924" i="1"/>
  <c r="R924" i="1"/>
  <c r="O925" i="1"/>
  <c r="P925" i="1"/>
  <c r="R925" i="1"/>
  <c r="O926" i="1"/>
  <c r="P926" i="1"/>
  <c r="R926" i="1"/>
  <c r="O927" i="1"/>
  <c r="P927" i="1"/>
  <c r="R927" i="1"/>
  <c r="O928" i="1"/>
  <c r="P928" i="1"/>
  <c r="R928" i="1"/>
  <c r="O929" i="1"/>
  <c r="P929" i="1"/>
  <c r="R929" i="1"/>
  <c r="O930" i="1"/>
  <c r="P930" i="1"/>
  <c r="R930" i="1"/>
  <c r="O931" i="1"/>
  <c r="P931" i="1"/>
  <c r="R931" i="1"/>
  <c r="O932" i="1"/>
  <c r="P932" i="1"/>
  <c r="R932" i="1"/>
  <c r="O933" i="1"/>
  <c r="P933" i="1"/>
  <c r="R933" i="1"/>
  <c r="O934" i="1"/>
  <c r="P934" i="1"/>
  <c r="R934" i="1"/>
  <c r="O935" i="1"/>
  <c r="P935" i="1"/>
  <c r="R935" i="1"/>
  <c r="O936" i="1"/>
  <c r="P936" i="1"/>
  <c r="R936" i="1"/>
  <c r="O937" i="1"/>
  <c r="P937" i="1"/>
  <c r="R937" i="1"/>
  <c r="O938" i="1"/>
  <c r="P938" i="1"/>
  <c r="R938" i="1"/>
  <c r="O939" i="1"/>
  <c r="P939" i="1"/>
  <c r="R939" i="1"/>
  <c r="O940" i="1"/>
  <c r="P940" i="1"/>
  <c r="R940" i="1"/>
  <c r="O941" i="1"/>
  <c r="P941" i="1"/>
  <c r="R941" i="1"/>
  <c r="O942" i="1"/>
  <c r="P942" i="1"/>
  <c r="R942" i="1"/>
  <c r="O943" i="1"/>
  <c r="P943" i="1"/>
  <c r="R943" i="1"/>
  <c r="O944" i="1"/>
  <c r="P944" i="1"/>
  <c r="R944" i="1"/>
  <c r="O945" i="1"/>
  <c r="P945" i="1"/>
  <c r="R945" i="1"/>
  <c r="O946" i="1"/>
  <c r="P946" i="1"/>
  <c r="R946" i="1"/>
  <c r="O947" i="1"/>
  <c r="P947" i="1"/>
  <c r="R947" i="1"/>
  <c r="O948" i="1"/>
  <c r="P948" i="1"/>
  <c r="R948" i="1"/>
  <c r="O949" i="1"/>
  <c r="P949" i="1"/>
  <c r="R949" i="1"/>
  <c r="O950" i="1"/>
  <c r="P950" i="1"/>
  <c r="R950" i="1"/>
  <c r="O951" i="1"/>
  <c r="P951" i="1"/>
  <c r="R951" i="1"/>
  <c r="O952" i="1"/>
  <c r="P952" i="1"/>
  <c r="R952" i="1"/>
  <c r="O953" i="1"/>
  <c r="P953" i="1"/>
  <c r="R953" i="1"/>
  <c r="O954" i="1"/>
  <c r="P954" i="1"/>
  <c r="R954" i="1"/>
  <c r="O955" i="1"/>
  <c r="P955" i="1"/>
  <c r="R955" i="1"/>
  <c r="O956" i="1"/>
  <c r="P956" i="1"/>
  <c r="R956" i="1"/>
  <c r="O957" i="1"/>
  <c r="P957" i="1"/>
  <c r="R957" i="1"/>
  <c r="O958" i="1"/>
  <c r="P958" i="1"/>
  <c r="R958" i="1"/>
  <c r="O959" i="1"/>
  <c r="P959" i="1"/>
  <c r="R959" i="1"/>
  <c r="O960" i="1"/>
  <c r="P960" i="1"/>
  <c r="R960" i="1"/>
  <c r="O961" i="1"/>
  <c r="P961" i="1"/>
  <c r="R961" i="1"/>
  <c r="O962" i="1"/>
  <c r="P962" i="1"/>
  <c r="R962" i="1"/>
  <c r="O963" i="1"/>
  <c r="P963" i="1"/>
  <c r="R963" i="1"/>
  <c r="O964" i="1"/>
  <c r="P964" i="1"/>
  <c r="R964" i="1"/>
  <c r="O965" i="1"/>
  <c r="P965" i="1"/>
  <c r="R965" i="1"/>
  <c r="O966" i="1"/>
  <c r="P966" i="1"/>
  <c r="R966" i="1"/>
  <c r="O967" i="1"/>
  <c r="P967" i="1"/>
  <c r="R967" i="1"/>
  <c r="O968" i="1"/>
  <c r="P968" i="1"/>
  <c r="R968" i="1"/>
  <c r="O969" i="1"/>
  <c r="P969" i="1"/>
  <c r="R969" i="1"/>
  <c r="O970" i="1"/>
  <c r="P970" i="1"/>
  <c r="R970" i="1"/>
  <c r="O971" i="1"/>
  <c r="P971" i="1"/>
  <c r="R971" i="1"/>
  <c r="O972" i="1"/>
  <c r="P972" i="1"/>
  <c r="R972" i="1"/>
  <c r="O973" i="1"/>
  <c r="P973" i="1"/>
  <c r="R973" i="1"/>
  <c r="O974" i="1"/>
  <c r="P974" i="1"/>
  <c r="R974" i="1"/>
  <c r="O975" i="1"/>
  <c r="P975" i="1"/>
  <c r="R975" i="1"/>
  <c r="O976" i="1"/>
  <c r="P976" i="1"/>
  <c r="R976" i="1"/>
  <c r="O977" i="1"/>
  <c r="P977" i="1"/>
  <c r="R977" i="1"/>
  <c r="O978" i="1"/>
  <c r="P978" i="1"/>
  <c r="R978" i="1"/>
  <c r="O979" i="1"/>
  <c r="P979" i="1"/>
  <c r="R979" i="1"/>
  <c r="O980" i="1"/>
  <c r="P980" i="1"/>
  <c r="R980" i="1"/>
  <c r="O981" i="1"/>
  <c r="P981" i="1"/>
  <c r="R981" i="1"/>
  <c r="O982" i="1"/>
  <c r="P982" i="1"/>
  <c r="R982" i="1"/>
  <c r="O983" i="1"/>
  <c r="P983" i="1"/>
  <c r="R983" i="1"/>
  <c r="O984" i="1"/>
  <c r="P984" i="1"/>
  <c r="R984" i="1"/>
  <c r="O985" i="1"/>
  <c r="P985" i="1"/>
  <c r="R985" i="1"/>
  <c r="O986" i="1"/>
  <c r="P986" i="1"/>
  <c r="R986" i="1"/>
  <c r="O987" i="1"/>
  <c r="P987" i="1"/>
  <c r="R987" i="1"/>
  <c r="O988" i="1"/>
  <c r="P988" i="1"/>
  <c r="R988" i="1"/>
  <c r="O989" i="1"/>
  <c r="P989" i="1"/>
  <c r="R989" i="1"/>
  <c r="O990" i="1"/>
  <c r="P990" i="1"/>
  <c r="R990" i="1"/>
  <c r="O991" i="1"/>
  <c r="P991" i="1"/>
  <c r="R991" i="1"/>
  <c r="O992" i="1"/>
  <c r="P992" i="1"/>
  <c r="R992" i="1"/>
  <c r="O993" i="1"/>
  <c r="P993" i="1"/>
  <c r="R993" i="1"/>
  <c r="O994" i="1"/>
  <c r="P994" i="1"/>
  <c r="R994" i="1"/>
  <c r="O995" i="1"/>
  <c r="P995" i="1"/>
  <c r="R995" i="1"/>
  <c r="O996" i="1"/>
  <c r="P996" i="1"/>
  <c r="R996" i="1"/>
  <c r="O997" i="1"/>
  <c r="P997" i="1"/>
  <c r="R997" i="1"/>
  <c r="O998" i="1"/>
  <c r="P998" i="1"/>
  <c r="R998" i="1"/>
  <c r="O999" i="1"/>
  <c r="P999" i="1"/>
  <c r="R999" i="1"/>
  <c r="O1000" i="1"/>
  <c r="P1000" i="1"/>
  <c r="R1000" i="1"/>
  <c r="O1001" i="1"/>
  <c r="P1001" i="1"/>
  <c r="R1001" i="1"/>
  <c r="O1002" i="1"/>
  <c r="P1002" i="1"/>
  <c r="R1002" i="1"/>
  <c r="O1003" i="1"/>
  <c r="P1003" i="1"/>
  <c r="R1003" i="1"/>
  <c r="O1004" i="1"/>
  <c r="P1004" i="1"/>
  <c r="R1004" i="1"/>
  <c r="O1005" i="1"/>
  <c r="P1005" i="1"/>
  <c r="R1005" i="1"/>
  <c r="O1006" i="1"/>
  <c r="P1006" i="1"/>
  <c r="R1006" i="1"/>
  <c r="O1007" i="1"/>
  <c r="P1007" i="1"/>
  <c r="R1007" i="1"/>
  <c r="O1008" i="1"/>
  <c r="P1008" i="1"/>
  <c r="R1008" i="1"/>
  <c r="O1009" i="1"/>
  <c r="P1009" i="1"/>
  <c r="R1009" i="1"/>
  <c r="O1010" i="1"/>
  <c r="P1010" i="1"/>
  <c r="R1010" i="1"/>
  <c r="O1011" i="1"/>
  <c r="P1011" i="1"/>
  <c r="R1011" i="1"/>
  <c r="O1012" i="1"/>
  <c r="P1012" i="1"/>
  <c r="R1012" i="1"/>
  <c r="O1013" i="1"/>
  <c r="P1013" i="1"/>
  <c r="R1013" i="1"/>
  <c r="O1014" i="1"/>
  <c r="P1014" i="1"/>
  <c r="R1014" i="1"/>
  <c r="O1015" i="1"/>
  <c r="P1015" i="1"/>
  <c r="R1015" i="1"/>
  <c r="O1016" i="1"/>
  <c r="P1016" i="1"/>
  <c r="R1016" i="1"/>
  <c r="O1017" i="1"/>
  <c r="P1017" i="1"/>
  <c r="R1017" i="1"/>
  <c r="O1018" i="1"/>
  <c r="P1018" i="1"/>
  <c r="R1018" i="1"/>
  <c r="O1019" i="1"/>
  <c r="P1019" i="1"/>
  <c r="R1019" i="1"/>
  <c r="O1020" i="1"/>
  <c r="P1020" i="1"/>
  <c r="R1020" i="1"/>
  <c r="O1021" i="1"/>
  <c r="P1021" i="1"/>
  <c r="R1021" i="1"/>
  <c r="O1022" i="1"/>
  <c r="P1022" i="1"/>
  <c r="R1022" i="1"/>
  <c r="O1023" i="1"/>
  <c r="P1023" i="1"/>
  <c r="R1023" i="1"/>
  <c r="O1024" i="1"/>
  <c r="P1024" i="1"/>
  <c r="R1024" i="1"/>
  <c r="O1025" i="1"/>
  <c r="P1025" i="1"/>
  <c r="R1025" i="1"/>
  <c r="O1026" i="1"/>
  <c r="P1026" i="1"/>
  <c r="R1026" i="1"/>
  <c r="O1027" i="1"/>
  <c r="P1027" i="1"/>
  <c r="R1027" i="1"/>
  <c r="O1028" i="1"/>
  <c r="P1028" i="1"/>
  <c r="R1028" i="1"/>
  <c r="O1029" i="1"/>
  <c r="P1029" i="1"/>
  <c r="R1029" i="1"/>
  <c r="O1030" i="1"/>
  <c r="P1030" i="1"/>
  <c r="R1030" i="1"/>
  <c r="O1031" i="1"/>
  <c r="P1031" i="1"/>
  <c r="R1031" i="1"/>
  <c r="O1032" i="1"/>
  <c r="P1032" i="1"/>
  <c r="R1032" i="1"/>
  <c r="O1033" i="1"/>
  <c r="P1033" i="1"/>
  <c r="R1033" i="1"/>
  <c r="O1034" i="1"/>
  <c r="P1034" i="1"/>
  <c r="R1034" i="1"/>
  <c r="O1035" i="1"/>
  <c r="P1035" i="1"/>
  <c r="R1035" i="1"/>
  <c r="O1036" i="1"/>
  <c r="P1036" i="1"/>
  <c r="R1036" i="1"/>
  <c r="O1037" i="1"/>
  <c r="P1037" i="1"/>
  <c r="R1037" i="1"/>
  <c r="O1038" i="1"/>
  <c r="P1038" i="1"/>
  <c r="R1038" i="1"/>
  <c r="O1039" i="1"/>
  <c r="P1039" i="1"/>
  <c r="R1039" i="1"/>
  <c r="O1040" i="1"/>
  <c r="P1040" i="1"/>
  <c r="R1040" i="1"/>
  <c r="O1041" i="1"/>
  <c r="P1041" i="1"/>
  <c r="R1041" i="1"/>
  <c r="O1042" i="1"/>
  <c r="P1042" i="1"/>
  <c r="R1042" i="1"/>
  <c r="O1043" i="1"/>
  <c r="P1043" i="1"/>
  <c r="R1043" i="1"/>
  <c r="O1044" i="1"/>
  <c r="P1044" i="1"/>
  <c r="R1044" i="1"/>
  <c r="O1045" i="1"/>
  <c r="P1045" i="1"/>
  <c r="R1045" i="1"/>
  <c r="O1046" i="1"/>
  <c r="P1046" i="1"/>
  <c r="R1046" i="1"/>
  <c r="O1047" i="1"/>
  <c r="P1047" i="1"/>
  <c r="R1047" i="1"/>
  <c r="O1048" i="1"/>
  <c r="P1048" i="1"/>
  <c r="R1048" i="1"/>
  <c r="O1049" i="1"/>
  <c r="P1049" i="1"/>
  <c r="R1049" i="1"/>
  <c r="O1050" i="1"/>
  <c r="P1050" i="1"/>
  <c r="R1050" i="1"/>
  <c r="O1051" i="1"/>
  <c r="P1051" i="1"/>
  <c r="R1051" i="1"/>
  <c r="O1052" i="1"/>
  <c r="P1052" i="1"/>
  <c r="R1052" i="1"/>
  <c r="O1053" i="1"/>
  <c r="P1053" i="1"/>
  <c r="R1053" i="1"/>
  <c r="O1054" i="1"/>
  <c r="P1054" i="1"/>
  <c r="R1054" i="1"/>
  <c r="O1055" i="1"/>
  <c r="P1055" i="1"/>
  <c r="R1055" i="1"/>
  <c r="O1056" i="1"/>
  <c r="P1056" i="1"/>
  <c r="R1056" i="1"/>
  <c r="O1057" i="1"/>
  <c r="P1057" i="1"/>
  <c r="R1057" i="1"/>
  <c r="O1058" i="1"/>
  <c r="P1058" i="1"/>
  <c r="R1058" i="1"/>
  <c r="O1059" i="1"/>
  <c r="P1059" i="1"/>
  <c r="R1059" i="1"/>
  <c r="O1060" i="1"/>
  <c r="P1060" i="1"/>
  <c r="R1060" i="1"/>
  <c r="O1061" i="1"/>
  <c r="P1061" i="1"/>
  <c r="R1061" i="1"/>
  <c r="O1062" i="1"/>
  <c r="P1062" i="1"/>
  <c r="R1062" i="1"/>
  <c r="O1063" i="1"/>
  <c r="P1063" i="1"/>
  <c r="R1063" i="1"/>
  <c r="O1064" i="1"/>
  <c r="P1064" i="1"/>
  <c r="R1064" i="1"/>
  <c r="O1065" i="1"/>
  <c r="P1065" i="1"/>
  <c r="R1065" i="1"/>
  <c r="O1066" i="1"/>
  <c r="P1066" i="1"/>
  <c r="R1066" i="1"/>
  <c r="O1067" i="1"/>
  <c r="P1067" i="1"/>
  <c r="R1067" i="1"/>
  <c r="O1068" i="1"/>
  <c r="P1068" i="1"/>
  <c r="R1068" i="1"/>
  <c r="O1069" i="1"/>
  <c r="P1069" i="1"/>
  <c r="R1069" i="1"/>
  <c r="O1070" i="1"/>
  <c r="P1070" i="1"/>
  <c r="R1070" i="1"/>
  <c r="O1071" i="1"/>
  <c r="P1071" i="1"/>
  <c r="R1071" i="1"/>
  <c r="O1072" i="1"/>
  <c r="P1072" i="1"/>
  <c r="R1072" i="1"/>
  <c r="O1073" i="1"/>
  <c r="P1073" i="1"/>
  <c r="R1073" i="1"/>
  <c r="O1074" i="1"/>
  <c r="P1074" i="1"/>
  <c r="R1074" i="1"/>
  <c r="O1075" i="1"/>
  <c r="P1075" i="1"/>
  <c r="R1075" i="1"/>
  <c r="O1076" i="1"/>
  <c r="P1076" i="1"/>
  <c r="R1076" i="1"/>
  <c r="O1077" i="1"/>
  <c r="P1077" i="1"/>
  <c r="R1077" i="1"/>
  <c r="O1078" i="1"/>
  <c r="P1078" i="1"/>
  <c r="R1078" i="1"/>
  <c r="O1079" i="1"/>
  <c r="P1079" i="1"/>
  <c r="R1079" i="1"/>
  <c r="O1080" i="1"/>
  <c r="P1080" i="1"/>
  <c r="R1080" i="1"/>
  <c r="O1081" i="1"/>
  <c r="P1081" i="1"/>
  <c r="R1081" i="1"/>
  <c r="O1082" i="1"/>
  <c r="P1082" i="1"/>
  <c r="R1082" i="1"/>
  <c r="O1083" i="1"/>
  <c r="P1083" i="1"/>
  <c r="R1083" i="1"/>
  <c r="O1084" i="1"/>
  <c r="P1084" i="1"/>
  <c r="R1084" i="1"/>
  <c r="O1085" i="1"/>
  <c r="P1085" i="1"/>
  <c r="R1085" i="1"/>
  <c r="O1086" i="1"/>
  <c r="P1086" i="1"/>
  <c r="R1086" i="1"/>
  <c r="O1087" i="1"/>
  <c r="P1087" i="1"/>
  <c r="R1087" i="1"/>
  <c r="O1088" i="1"/>
  <c r="P1088" i="1"/>
  <c r="R1088" i="1"/>
  <c r="O1089" i="1"/>
  <c r="P1089" i="1"/>
  <c r="R1089" i="1"/>
  <c r="O1090" i="1"/>
  <c r="P1090" i="1"/>
  <c r="R1090" i="1"/>
  <c r="O1091" i="1"/>
  <c r="P1091" i="1"/>
  <c r="R1091" i="1"/>
  <c r="O1092" i="1"/>
  <c r="P1092" i="1"/>
  <c r="R1092" i="1"/>
  <c r="O1093" i="1"/>
  <c r="P1093" i="1"/>
  <c r="R1093" i="1"/>
  <c r="O1094" i="1"/>
  <c r="P1094" i="1"/>
  <c r="R1094" i="1"/>
  <c r="O1095" i="1"/>
  <c r="P1095" i="1"/>
  <c r="R1095" i="1"/>
  <c r="O1096" i="1"/>
  <c r="P1096" i="1"/>
  <c r="R1096" i="1"/>
  <c r="O1097" i="1"/>
  <c r="P1097" i="1"/>
  <c r="R1097" i="1"/>
  <c r="O1098" i="1"/>
  <c r="P1098" i="1"/>
  <c r="R1098" i="1"/>
  <c r="O1099" i="1"/>
  <c r="P1099" i="1"/>
  <c r="R1099" i="1"/>
  <c r="O1100" i="1"/>
  <c r="P1100" i="1"/>
  <c r="R1100" i="1"/>
  <c r="O1101" i="1"/>
  <c r="P1101" i="1"/>
  <c r="R1101" i="1"/>
  <c r="O1102" i="1"/>
  <c r="P1102" i="1"/>
  <c r="R1102" i="1"/>
  <c r="O1103" i="1"/>
  <c r="P1103" i="1"/>
  <c r="R1103" i="1"/>
  <c r="O1104" i="1"/>
  <c r="P1104" i="1"/>
  <c r="R1104" i="1"/>
  <c r="O1105" i="1"/>
  <c r="P1105" i="1"/>
  <c r="R1105" i="1"/>
  <c r="O1106" i="1"/>
  <c r="P1106" i="1"/>
  <c r="R1106" i="1"/>
  <c r="O1107" i="1"/>
  <c r="P1107" i="1"/>
  <c r="R1107" i="1"/>
  <c r="O1108" i="1"/>
  <c r="P1108" i="1"/>
  <c r="R1108" i="1"/>
  <c r="O1109" i="1"/>
  <c r="P1109" i="1"/>
  <c r="R1109" i="1"/>
  <c r="O1110" i="1"/>
  <c r="P1110" i="1"/>
  <c r="R1110" i="1"/>
  <c r="O1111" i="1"/>
  <c r="P1111" i="1"/>
  <c r="R1111" i="1"/>
  <c r="O1112" i="1"/>
  <c r="P1112" i="1"/>
  <c r="R1112" i="1"/>
  <c r="O1113" i="1"/>
  <c r="P1113" i="1"/>
  <c r="R1113" i="1"/>
  <c r="O1114" i="1"/>
  <c r="P1114" i="1"/>
  <c r="R1114" i="1"/>
  <c r="O1115" i="1"/>
  <c r="P1115" i="1"/>
  <c r="R1115" i="1"/>
  <c r="O1116" i="1"/>
  <c r="P1116" i="1"/>
  <c r="R1116" i="1"/>
  <c r="O1117" i="1"/>
  <c r="P1117" i="1"/>
  <c r="R1117" i="1"/>
  <c r="O1118" i="1"/>
  <c r="P1118" i="1"/>
  <c r="R1118" i="1"/>
  <c r="O1119" i="1"/>
  <c r="P1119" i="1"/>
  <c r="R1119" i="1"/>
  <c r="O1120" i="1"/>
  <c r="P1120" i="1"/>
  <c r="R1120" i="1"/>
  <c r="O1121" i="1"/>
  <c r="P1121" i="1"/>
  <c r="R1121" i="1"/>
  <c r="O1122" i="1"/>
  <c r="P1122" i="1"/>
  <c r="R1122" i="1"/>
  <c r="O1123" i="1"/>
  <c r="P1123" i="1"/>
  <c r="R1123" i="1"/>
  <c r="O1124" i="1"/>
  <c r="P1124" i="1"/>
  <c r="R1124" i="1"/>
  <c r="O1125" i="1"/>
  <c r="P1125" i="1"/>
  <c r="R1125" i="1"/>
  <c r="O1126" i="1"/>
  <c r="P1126" i="1"/>
  <c r="R1126" i="1"/>
  <c r="O1127" i="1"/>
  <c r="P1127" i="1"/>
  <c r="R1127" i="1"/>
  <c r="O1128" i="1"/>
  <c r="P1128" i="1"/>
  <c r="R1128" i="1"/>
  <c r="O1129" i="1"/>
  <c r="P1129" i="1"/>
  <c r="R1129" i="1"/>
  <c r="O1130" i="1"/>
  <c r="P1130" i="1"/>
  <c r="R1130" i="1"/>
  <c r="O1131" i="1"/>
  <c r="P1131" i="1"/>
  <c r="R1131" i="1"/>
  <c r="O1132" i="1"/>
  <c r="P1132" i="1"/>
  <c r="R1132" i="1"/>
  <c r="O1133" i="1"/>
  <c r="P1133" i="1"/>
  <c r="R1133" i="1"/>
  <c r="O1134" i="1"/>
  <c r="P1134" i="1"/>
  <c r="R1134" i="1"/>
  <c r="O1135" i="1"/>
  <c r="P1135" i="1"/>
  <c r="R1135" i="1"/>
  <c r="O1136" i="1"/>
  <c r="P1136" i="1"/>
  <c r="R1136" i="1"/>
  <c r="O1137" i="1"/>
  <c r="P1137" i="1"/>
  <c r="R1137" i="1"/>
  <c r="O1138" i="1"/>
  <c r="P1138" i="1"/>
  <c r="R1138" i="1"/>
  <c r="O1139" i="1"/>
  <c r="P1139" i="1"/>
  <c r="R1139" i="1"/>
  <c r="O1140" i="1"/>
  <c r="P1140" i="1"/>
  <c r="R1140" i="1"/>
  <c r="O1141" i="1"/>
  <c r="P1141" i="1"/>
  <c r="R1141" i="1"/>
  <c r="O1142" i="1"/>
  <c r="P1142" i="1"/>
  <c r="R1142" i="1"/>
  <c r="O1143" i="1"/>
  <c r="P1143" i="1"/>
  <c r="R1143" i="1"/>
  <c r="O1144" i="1"/>
  <c r="P1144" i="1"/>
  <c r="R1144" i="1"/>
  <c r="O1145" i="1"/>
  <c r="P1145" i="1"/>
  <c r="R1145" i="1"/>
  <c r="O1146" i="1"/>
  <c r="P1146" i="1"/>
  <c r="R1146" i="1"/>
  <c r="O1147" i="1"/>
  <c r="P1147" i="1"/>
  <c r="R1147" i="1"/>
  <c r="O1148" i="1"/>
  <c r="P1148" i="1"/>
  <c r="R1148" i="1"/>
  <c r="O1149" i="1"/>
  <c r="P1149" i="1"/>
  <c r="R1149" i="1"/>
  <c r="O1150" i="1"/>
  <c r="P1150" i="1"/>
  <c r="R1150" i="1"/>
  <c r="O1151" i="1"/>
  <c r="P1151" i="1"/>
  <c r="R1151" i="1"/>
  <c r="O1152" i="1"/>
  <c r="P1152" i="1"/>
  <c r="R1152" i="1"/>
  <c r="O1153" i="1"/>
  <c r="P1153" i="1"/>
  <c r="R1153" i="1"/>
  <c r="O1154" i="1"/>
  <c r="P1154" i="1"/>
  <c r="R1154" i="1"/>
  <c r="O1155" i="1"/>
  <c r="P1155" i="1"/>
  <c r="R1155" i="1"/>
  <c r="O1156" i="1"/>
  <c r="P1156" i="1"/>
  <c r="R1156" i="1"/>
  <c r="O1157" i="1"/>
  <c r="P1157" i="1"/>
  <c r="R1157" i="1"/>
  <c r="O1158" i="1"/>
  <c r="P1158" i="1"/>
  <c r="R1158" i="1"/>
  <c r="O1159" i="1"/>
  <c r="P1159" i="1"/>
  <c r="R1159" i="1"/>
  <c r="O1160" i="1"/>
  <c r="P1160" i="1"/>
  <c r="R1160" i="1"/>
  <c r="O1161" i="1"/>
  <c r="P1161" i="1"/>
  <c r="R1161" i="1"/>
  <c r="O1162" i="1"/>
  <c r="P1162" i="1"/>
  <c r="R1162" i="1"/>
  <c r="O1163" i="1"/>
  <c r="P1163" i="1"/>
  <c r="R1163" i="1"/>
  <c r="O1164" i="1"/>
  <c r="P1164" i="1"/>
  <c r="R1164" i="1"/>
  <c r="O1165" i="1"/>
  <c r="P1165" i="1"/>
  <c r="R1165" i="1"/>
  <c r="O1166" i="1"/>
  <c r="P1166" i="1"/>
  <c r="R1166" i="1"/>
  <c r="O1167" i="1"/>
  <c r="P1167" i="1"/>
  <c r="R1167" i="1"/>
  <c r="O1168" i="1"/>
  <c r="P1168" i="1"/>
  <c r="R1168" i="1"/>
  <c r="O1169" i="1"/>
  <c r="P1169" i="1"/>
  <c r="R1169" i="1"/>
  <c r="O1170" i="1"/>
  <c r="P1170" i="1"/>
  <c r="R1170" i="1"/>
  <c r="O1171" i="1"/>
  <c r="P1171" i="1"/>
  <c r="R1171" i="1"/>
  <c r="O1172" i="1"/>
  <c r="P1172" i="1"/>
  <c r="R1172" i="1"/>
  <c r="O1173" i="1"/>
  <c r="P1173" i="1"/>
  <c r="R1173" i="1"/>
  <c r="O1174" i="1"/>
  <c r="P1174" i="1"/>
  <c r="R1174" i="1"/>
  <c r="O1175" i="1"/>
  <c r="P1175" i="1"/>
  <c r="R1175" i="1"/>
  <c r="O1176" i="1"/>
  <c r="P1176" i="1"/>
  <c r="R1176" i="1"/>
  <c r="O1177" i="1"/>
  <c r="P1177" i="1"/>
  <c r="R1177" i="1"/>
  <c r="O1178" i="1"/>
  <c r="P1178" i="1"/>
  <c r="R1178" i="1"/>
  <c r="O1179" i="1"/>
  <c r="P1179" i="1"/>
  <c r="R1179" i="1"/>
  <c r="O1180" i="1"/>
  <c r="P1180" i="1"/>
  <c r="R1180" i="1"/>
  <c r="O1181" i="1"/>
  <c r="P1181" i="1"/>
  <c r="R1181" i="1"/>
  <c r="O1182" i="1"/>
  <c r="P1182" i="1"/>
  <c r="R1182" i="1"/>
  <c r="O1183" i="1"/>
  <c r="P1183" i="1"/>
  <c r="R1183" i="1"/>
  <c r="O1184" i="1"/>
  <c r="P1184" i="1"/>
  <c r="R1184" i="1"/>
  <c r="O1185" i="1"/>
  <c r="P1185" i="1"/>
  <c r="R1185" i="1"/>
  <c r="O1186" i="1"/>
  <c r="P1186" i="1"/>
  <c r="R1186" i="1"/>
  <c r="O1187" i="1"/>
  <c r="P1187" i="1"/>
  <c r="R1187" i="1"/>
  <c r="O1188" i="1"/>
  <c r="P1188" i="1"/>
  <c r="R1188" i="1"/>
  <c r="O1189" i="1"/>
  <c r="P1189" i="1"/>
  <c r="R1189" i="1"/>
  <c r="O1190" i="1"/>
  <c r="P1190" i="1"/>
  <c r="R1190" i="1"/>
  <c r="O1191" i="1"/>
  <c r="P1191" i="1"/>
  <c r="R1191" i="1"/>
  <c r="O1192" i="1"/>
  <c r="P1192" i="1"/>
  <c r="R1192" i="1"/>
  <c r="O1193" i="1"/>
  <c r="P1193" i="1"/>
  <c r="R1193" i="1"/>
  <c r="O1194" i="1"/>
  <c r="P1194" i="1"/>
  <c r="R1194" i="1"/>
  <c r="O1195" i="1"/>
  <c r="P1195" i="1"/>
  <c r="R1195" i="1"/>
  <c r="O1196" i="1"/>
  <c r="P1196" i="1"/>
  <c r="R1196" i="1"/>
  <c r="O1197" i="1"/>
  <c r="P1197" i="1"/>
  <c r="R1197" i="1"/>
  <c r="O1198" i="1"/>
  <c r="P1198" i="1"/>
  <c r="R1198" i="1"/>
  <c r="O1199" i="1"/>
  <c r="P1199" i="1"/>
  <c r="R1199" i="1"/>
  <c r="O1200" i="1"/>
  <c r="P1200" i="1"/>
  <c r="R1200" i="1"/>
  <c r="O1201" i="1"/>
  <c r="P1201" i="1"/>
  <c r="R1201" i="1"/>
  <c r="O1202" i="1"/>
  <c r="P1202" i="1"/>
  <c r="R1202" i="1"/>
  <c r="O1203" i="1"/>
  <c r="P1203" i="1"/>
  <c r="R1203" i="1"/>
  <c r="O1204" i="1"/>
  <c r="P1204" i="1"/>
  <c r="R1204" i="1"/>
  <c r="O1205" i="1"/>
  <c r="P1205" i="1"/>
  <c r="R1205" i="1"/>
  <c r="O1206" i="1"/>
  <c r="P1206" i="1"/>
  <c r="R1206" i="1"/>
  <c r="O1207" i="1"/>
  <c r="P1207" i="1"/>
  <c r="R1207" i="1"/>
  <c r="O1208" i="1"/>
  <c r="P1208" i="1"/>
  <c r="R1208" i="1"/>
  <c r="O1209" i="1"/>
  <c r="P1209" i="1"/>
  <c r="R1209" i="1"/>
  <c r="O1210" i="1"/>
  <c r="P1210" i="1"/>
  <c r="R1210" i="1"/>
  <c r="O1211" i="1"/>
  <c r="P1211" i="1"/>
  <c r="R1211" i="1"/>
  <c r="O1212" i="1"/>
  <c r="P1212" i="1"/>
  <c r="R1212" i="1"/>
  <c r="O1213" i="1"/>
  <c r="P1213" i="1"/>
  <c r="R1213" i="1"/>
  <c r="O1214" i="1"/>
  <c r="P1214" i="1"/>
  <c r="R1214" i="1"/>
  <c r="O1215" i="1"/>
  <c r="P1215" i="1"/>
  <c r="R1215" i="1"/>
  <c r="O1216" i="1"/>
  <c r="P1216" i="1"/>
  <c r="R1216" i="1"/>
  <c r="O1217" i="1"/>
  <c r="P1217" i="1"/>
  <c r="R1217" i="1"/>
  <c r="O1218" i="1"/>
  <c r="P1218" i="1"/>
  <c r="R1218" i="1"/>
  <c r="O1219" i="1"/>
  <c r="P1219" i="1"/>
  <c r="R1219" i="1"/>
  <c r="O1220" i="1"/>
  <c r="P1220" i="1"/>
  <c r="R1220" i="1"/>
  <c r="O1221" i="1"/>
  <c r="P1221" i="1"/>
  <c r="R1221" i="1"/>
  <c r="O1222" i="1"/>
  <c r="P1222" i="1"/>
  <c r="R1222" i="1"/>
  <c r="O1223" i="1"/>
  <c r="P1223" i="1"/>
  <c r="R1223" i="1"/>
  <c r="O1224" i="1"/>
  <c r="P1224" i="1"/>
  <c r="R1224" i="1"/>
  <c r="O1225" i="1"/>
  <c r="P1225" i="1"/>
  <c r="R1225" i="1"/>
  <c r="O1226" i="1"/>
  <c r="P1226" i="1"/>
  <c r="R1226" i="1"/>
  <c r="O1227" i="1"/>
  <c r="P1227" i="1"/>
  <c r="R1227" i="1"/>
  <c r="O1228" i="1"/>
  <c r="P1228" i="1"/>
  <c r="R1228" i="1"/>
  <c r="O1229" i="1"/>
  <c r="P1229" i="1"/>
  <c r="R1229" i="1"/>
  <c r="O1230" i="1"/>
  <c r="P1230" i="1"/>
  <c r="R1230" i="1"/>
  <c r="O1231" i="1"/>
  <c r="P1231" i="1"/>
  <c r="R1231" i="1"/>
  <c r="O1232" i="1"/>
  <c r="P1232" i="1"/>
  <c r="R1232" i="1"/>
  <c r="O1233" i="1"/>
  <c r="P1233" i="1"/>
  <c r="R1233" i="1"/>
  <c r="O1234" i="1"/>
  <c r="P1234" i="1"/>
  <c r="R1234" i="1"/>
  <c r="O1235" i="1"/>
  <c r="P1235" i="1"/>
  <c r="R1235" i="1"/>
  <c r="O1236" i="1"/>
  <c r="P1236" i="1"/>
  <c r="R1236" i="1"/>
  <c r="O1237" i="1"/>
  <c r="P1237" i="1"/>
  <c r="R1237" i="1"/>
  <c r="O1238" i="1"/>
  <c r="P1238" i="1"/>
  <c r="R1238" i="1"/>
  <c r="O1239" i="1"/>
  <c r="P1239" i="1"/>
  <c r="R1239" i="1"/>
  <c r="O1240" i="1"/>
  <c r="P1240" i="1"/>
  <c r="R1240" i="1"/>
  <c r="O1241" i="1"/>
  <c r="P1241" i="1"/>
  <c r="R1241" i="1"/>
  <c r="O1242" i="1"/>
  <c r="P1242" i="1"/>
  <c r="R1242" i="1"/>
  <c r="O1243" i="1"/>
  <c r="P1243" i="1"/>
  <c r="R1243" i="1"/>
  <c r="O1244" i="1"/>
  <c r="P1244" i="1"/>
  <c r="R1244" i="1"/>
  <c r="O1245" i="1"/>
  <c r="P1245" i="1"/>
  <c r="R1245" i="1"/>
  <c r="O1246" i="1"/>
  <c r="P1246" i="1"/>
  <c r="R1246" i="1"/>
  <c r="O1247" i="1"/>
  <c r="P1247" i="1"/>
  <c r="R1247" i="1"/>
  <c r="O1248" i="1"/>
  <c r="P1248" i="1"/>
  <c r="R1248" i="1"/>
  <c r="O1249" i="1"/>
  <c r="P1249" i="1"/>
  <c r="R1249" i="1"/>
  <c r="O1250" i="1"/>
  <c r="P1250" i="1"/>
  <c r="R1250" i="1"/>
  <c r="O1251" i="1"/>
  <c r="P1251" i="1"/>
  <c r="R1251" i="1"/>
  <c r="O1252" i="1"/>
  <c r="P1252" i="1"/>
  <c r="R1252" i="1"/>
  <c r="O1253" i="1"/>
  <c r="P1253" i="1"/>
  <c r="R1253" i="1"/>
  <c r="O1254" i="1"/>
  <c r="P1254" i="1"/>
  <c r="R1254" i="1"/>
  <c r="O1255" i="1"/>
  <c r="P1255" i="1"/>
  <c r="R1255" i="1"/>
  <c r="O1256" i="1"/>
  <c r="P1256" i="1"/>
  <c r="R1256" i="1"/>
  <c r="O1257" i="1"/>
  <c r="P1257" i="1"/>
  <c r="R1257" i="1"/>
  <c r="O1258" i="1"/>
  <c r="P1258" i="1"/>
  <c r="R1258" i="1"/>
  <c r="O1259" i="1"/>
  <c r="P1259" i="1"/>
  <c r="R1259" i="1"/>
  <c r="O1260" i="1"/>
  <c r="P1260" i="1"/>
  <c r="R1260" i="1"/>
  <c r="O1261" i="1"/>
  <c r="P1261" i="1"/>
  <c r="R1261" i="1"/>
  <c r="O1262" i="1"/>
  <c r="P1262" i="1"/>
  <c r="R1262" i="1"/>
  <c r="O1263" i="1"/>
  <c r="P1263" i="1"/>
  <c r="R1263" i="1"/>
  <c r="O1264" i="1"/>
  <c r="P1264" i="1"/>
  <c r="R1264" i="1"/>
  <c r="O1265" i="1"/>
  <c r="P1265" i="1"/>
  <c r="R1265" i="1"/>
  <c r="O1266" i="1"/>
  <c r="P1266" i="1"/>
  <c r="R1266" i="1"/>
  <c r="O1267" i="1"/>
  <c r="P1267" i="1"/>
  <c r="R1267" i="1"/>
  <c r="O1268" i="1"/>
  <c r="P1268" i="1"/>
  <c r="R1268" i="1"/>
  <c r="O1269" i="1"/>
  <c r="P1269" i="1"/>
  <c r="R1269" i="1"/>
  <c r="O1270" i="1"/>
  <c r="P1270" i="1"/>
  <c r="R1270" i="1"/>
  <c r="O1271" i="1"/>
  <c r="P1271" i="1"/>
  <c r="R1271" i="1"/>
  <c r="O1272" i="1"/>
  <c r="P1272" i="1"/>
  <c r="R1272" i="1"/>
  <c r="O1273" i="1"/>
  <c r="P1273" i="1"/>
  <c r="R1273" i="1"/>
  <c r="O1274" i="1"/>
  <c r="P1274" i="1"/>
  <c r="R1274" i="1"/>
  <c r="O1275" i="1"/>
  <c r="P1275" i="1"/>
  <c r="R1275" i="1"/>
  <c r="O1276" i="1"/>
  <c r="P1276" i="1"/>
  <c r="R1276" i="1"/>
  <c r="O1277" i="1"/>
  <c r="P1277" i="1"/>
  <c r="R1277" i="1"/>
  <c r="O1278" i="1"/>
  <c r="P1278" i="1"/>
  <c r="R1278" i="1"/>
  <c r="O1279" i="1"/>
  <c r="P1279" i="1"/>
  <c r="R1279" i="1"/>
  <c r="O1280" i="1"/>
  <c r="P1280" i="1"/>
  <c r="R1280" i="1"/>
  <c r="O1281" i="1"/>
  <c r="P1281" i="1"/>
  <c r="R1281" i="1"/>
  <c r="O1282" i="1"/>
  <c r="P1282" i="1"/>
  <c r="R1282" i="1"/>
  <c r="O1283" i="1"/>
  <c r="P1283" i="1"/>
  <c r="R1283" i="1"/>
  <c r="O1284" i="1"/>
  <c r="P1284" i="1"/>
  <c r="R1284" i="1"/>
  <c r="O1285" i="1"/>
  <c r="P1285" i="1"/>
  <c r="R1285" i="1"/>
  <c r="O1286" i="1"/>
  <c r="P1286" i="1"/>
  <c r="R1286" i="1"/>
  <c r="O1287" i="1"/>
  <c r="P1287" i="1"/>
  <c r="R1287" i="1"/>
  <c r="O1288" i="1"/>
  <c r="P1288" i="1"/>
  <c r="R1288" i="1"/>
  <c r="O1289" i="1"/>
  <c r="P1289" i="1"/>
  <c r="R1289" i="1"/>
  <c r="O1290" i="1"/>
  <c r="P1290" i="1"/>
  <c r="R1290" i="1"/>
  <c r="O1291" i="1"/>
  <c r="P1291" i="1"/>
  <c r="R1291" i="1"/>
  <c r="O1292" i="1"/>
  <c r="P1292" i="1"/>
  <c r="R1292" i="1"/>
  <c r="O1293" i="1"/>
  <c r="P1293" i="1"/>
  <c r="R1293" i="1"/>
  <c r="O1294" i="1"/>
  <c r="P1294" i="1"/>
  <c r="R1294" i="1"/>
  <c r="O1295" i="1"/>
  <c r="P1295" i="1"/>
  <c r="R1295" i="1"/>
  <c r="O1296" i="1"/>
  <c r="P1296" i="1"/>
  <c r="R1296" i="1"/>
  <c r="O1297" i="1"/>
  <c r="P1297" i="1"/>
  <c r="R1297" i="1"/>
  <c r="O1298" i="1"/>
  <c r="P1298" i="1"/>
  <c r="R1298" i="1"/>
  <c r="O1299" i="1"/>
  <c r="P1299" i="1"/>
  <c r="R1299" i="1"/>
  <c r="O1300" i="1"/>
  <c r="P1300" i="1"/>
  <c r="R1300" i="1"/>
  <c r="O1301" i="1"/>
  <c r="P1301" i="1"/>
  <c r="R1301" i="1"/>
  <c r="O1302" i="1"/>
  <c r="P1302" i="1"/>
  <c r="R1302" i="1"/>
  <c r="O1303" i="1"/>
  <c r="P1303" i="1"/>
  <c r="R1303" i="1"/>
  <c r="O1304" i="1"/>
  <c r="P1304" i="1"/>
  <c r="R1304" i="1"/>
  <c r="O1305" i="1"/>
  <c r="P1305" i="1"/>
  <c r="R1305" i="1"/>
  <c r="O1306" i="1"/>
  <c r="P1306" i="1"/>
  <c r="R1306" i="1"/>
  <c r="O1307" i="1"/>
  <c r="P1307" i="1"/>
  <c r="R1307" i="1"/>
  <c r="O1308" i="1"/>
  <c r="P1308" i="1"/>
  <c r="R1308" i="1"/>
  <c r="O1309" i="1"/>
  <c r="P1309" i="1"/>
  <c r="R1309" i="1"/>
  <c r="O1310" i="1"/>
  <c r="P1310" i="1"/>
  <c r="R1310" i="1"/>
  <c r="O1311" i="1"/>
  <c r="P1311" i="1"/>
  <c r="R1311" i="1"/>
  <c r="O1312" i="1"/>
  <c r="P1312" i="1"/>
  <c r="R1312" i="1"/>
  <c r="O1313" i="1"/>
  <c r="P1313" i="1"/>
  <c r="R1313" i="1"/>
  <c r="O1314" i="1"/>
  <c r="P1314" i="1"/>
  <c r="R1314" i="1"/>
  <c r="O1315" i="1"/>
  <c r="P1315" i="1"/>
  <c r="R1315" i="1"/>
  <c r="O1316" i="1"/>
  <c r="P1316" i="1"/>
  <c r="R1316" i="1"/>
  <c r="O1317" i="1"/>
  <c r="P1317" i="1"/>
  <c r="R1317" i="1"/>
  <c r="O1318" i="1"/>
  <c r="P1318" i="1"/>
  <c r="R1318" i="1"/>
  <c r="O1319" i="1"/>
  <c r="P1319" i="1"/>
  <c r="R1319" i="1"/>
  <c r="O1320" i="1"/>
  <c r="P1320" i="1"/>
  <c r="R1320" i="1"/>
  <c r="O1321" i="1"/>
  <c r="P1321" i="1"/>
  <c r="R1321" i="1"/>
  <c r="O1322" i="1"/>
  <c r="P1322" i="1"/>
  <c r="R1322" i="1"/>
  <c r="O1323" i="1"/>
  <c r="P1323" i="1"/>
  <c r="R1323" i="1"/>
  <c r="O1324" i="1"/>
  <c r="P1324" i="1"/>
  <c r="R1324" i="1"/>
  <c r="O1325" i="1"/>
  <c r="P1325" i="1"/>
  <c r="R1325" i="1"/>
  <c r="O1326" i="1"/>
  <c r="P1326" i="1"/>
  <c r="R1326" i="1"/>
  <c r="O1327" i="1"/>
  <c r="P1327" i="1"/>
  <c r="R1327" i="1"/>
  <c r="O1328" i="1"/>
  <c r="P1328" i="1"/>
  <c r="R1328" i="1"/>
  <c r="O1329" i="1"/>
  <c r="P1329" i="1"/>
  <c r="R1329" i="1"/>
  <c r="O1330" i="1"/>
  <c r="P1330" i="1"/>
  <c r="R1330" i="1"/>
  <c r="O1331" i="1"/>
  <c r="P1331" i="1"/>
  <c r="R1331" i="1"/>
  <c r="O1332" i="1"/>
  <c r="P1332" i="1"/>
  <c r="R1332" i="1"/>
  <c r="O1333" i="1"/>
  <c r="P1333" i="1"/>
  <c r="R1333" i="1"/>
  <c r="O1334" i="1"/>
  <c r="P1334" i="1"/>
  <c r="R1334" i="1"/>
  <c r="O1335" i="1"/>
  <c r="P1335" i="1"/>
  <c r="R1335" i="1"/>
  <c r="O1336" i="1"/>
  <c r="P1336" i="1"/>
  <c r="R1336" i="1"/>
  <c r="O1337" i="1"/>
  <c r="P1337" i="1"/>
  <c r="R1337" i="1"/>
  <c r="O1338" i="1"/>
  <c r="P1338" i="1"/>
  <c r="R1338" i="1"/>
  <c r="O1339" i="1"/>
  <c r="P1339" i="1"/>
  <c r="R1339" i="1"/>
  <c r="O1340" i="1"/>
  <c r="P1340" i="1"/>
  <c r="R1340" i="1"/>
  <c r="O1341" i="1"/>
  <c r="P1341" i="1"/>
  <c r="R1341" i="1"/>
  <c r="O1342" i="1"/>
  <c r="P1342" i="1"/>
  <c r="R1342" i="1"/>
  <c r="O1343" i="1"/>
  <c r="P1343" i="1"/>
  <c r="R1343" i="1"/>
  <c r="O1344" i="1"/>
  <c r="P1344" i="1"/>
  <c r="R1344" i="1"/>
  <c r="O1345" i="1"/>
  <c r="P1345" i="1"/>
  <c r="R1345" i="1"/>
  <c r="O1346" i="1"/>
  <c r="P1346" i="1"/>
  <c r="R1346" i="1"/>
  <c r="O1347" i="1"/>
  <c r="P1347" i="1"/>
  <c r="R1347" i="1"/>
  <c r="O1348" i="1"/>
  <c r="P1348" i="1"/>
  <c r="R1348" i="1"/>
  <c r="O1349" i="1"/>
  <c r="P1349" i="1"/>
  <c r="R1349" i="1"/>
  <c r="O1350" i="1"/>
  <c r="P1350" i="1"/>
  <c r="R1350" i="1"/>
  <c r="O1351" i="1"/>
  <c r="P1351" i="1"/>
  <c r="R1351" i="1"/>
  <c r="O1352" i="1"/>
  <c r="P1352" i="1"/>
  <c r="R1352" i="1"/>
  <c r="O1353" i="1"/>
  <c r="P1353" i="1"/>
  <c r="R1353" i="1"/>
  <c r="O1354" i="1"/>
  <c r="P1354" i="1"/>
  <c r="R1354" i="1"/>
  <c r="O1355" i="1"/>
  <c r="P1355" i="1"/>
  <c r="R1355" i="1"/>
  <c r="O1356" i="1"/>
  <c r="P1356" i="1"/>
  <c r="R1356" i="1"/>
  <c r="O1357" i="1"/>
  <c r="P1357" i="1"/>
  <c r="R1357" i="1"/>
  <c r="O1358" i="1"/>
  <c r="P1358" i="1"/>
  <c r="R1358" i="1"/>
  <c r="O1359" i="1"/>
  <c r="P1359" i="1"/>
  <c r="R1359" i="1"/>
  <c r="O1360" i="1"/>
  <c r="P1360" i="1"/>
  <c r="R1360" i="1"/>
  <c r="O1361" i="1"/>
  <c r="P1361" i="1"/>
  <c r="R1361" i="1"/>
  <c r="O1362" i="1"/>
  <c r="P1362" i="1"/>
  <c r="R1362" i="1"/>
  <c r="O1363" i="1"/>
  <c r="P1363" i="1"/>
  <c r="R1363" i="1"/>
  <c r="O1364" i="1"/>
  <c r="P1364" i="1"/>
  <c r="R1364" i="1"/>
  <c r="O1365" i="1"/>
  <c r="P1365" i="1"/>
  <c r="R1365" i="1"/>
  <c r="O1366" i="1"/>
  <c r="P1366" i="1"/>
  <c r="R1366" i="1"/>
  <c r="O1367" i="1"/>
  <c r="P1367" i="1"/>
  <c r="R1367" i="1"/>
  <c r="O1368" i="1"/>
  <c r="P1368" i="1"/>
  <c r="R1368" i="1"/>
  <c r="O1369" i="1"/>
  <c r="P1369" i="1"/>
  <c r="R1369" i="1"/>
  <c r="O1370" i="1"/>
  <c r="P1370" i="1"/>
  <c r="R1370" i="1"/>
  <c r="O1371" i="1"/>
  <c r="P1371" i="1"/>
  <c r="R1371" i="1"/>
  <c r="O1372" i="1"/>
  <c r="P1372" i="1"/>
  <c r="R1372" i="1"/>
  <c r="O1373" i="1"/>
  <c r="P1373" i="1"/>
  <c r="R1373" i="1"/>
  <c r="O1374" i="1"/>
  <c r="P1374" i="1"/>
  <c r="R1374" i="1"/>
  <c r="O1375" i="1"/>
  <c r="P1375" i="1"/>
  <c r="R1375" i="1"/>
  <c r="O1376" i="1"/>
  <c r="P1376" i="1"/>
  <c r="R1376" i="1"/>
  <c r="O1377" i="1"/>
  <c r="P1377" i="1"/>
  <c r="R1377" i="1"/>
  <c r="O1378" i="1"/>
  <c r="P1378" i="1"/>
  <c r="R1378" i="1"/>
  <c r="O1379" i="1"/>
  <c r="P1379" i="1"/>
  <c r="R1379" i="1"/>
  <c r="O1380" i="1"/>
  <c r="P1380" i="1"/>
  <c r="R1380" i="1"/>
  <c r="O1381" i="1"/>
  <c r="P1381" i="1"/>
  <c r="R1381" i="1"/>
  <c r="O1382" i="1"/>
  <c r="P1382" i="1"/>
  <c r="R1382" i="1"/>
  <c r="O1383" i="1"/>
  <c r="P1383" i="1"/>
  <c r="R1383" i="1"/>
  <c r="O1384" i="1"/>
  <c r="P1384" i="1"/>
  <c r="R1384" i="1"/>
  <c r="O1385" i="1"/>
  <c r="P1385" i="1"/>
  <c r="R1385" i="1"/>
  <c r="O1386" i="1"/>
  <c r="P1386" i="1"/>
  <c r="R1386" i="1"/>
  <c r="O1387" i="1"/>
  <c r="P1387" i="1"/>
  <c r="R1387" i="1"/>
  <c r="O1388" i="1"/>
  <c r="P1388" i="1"/>
  <c r="R1388" i="1"/>
  <c r="O1389" i="1"/>
  <c r="P1389" i="1"/>
  <c r="R1389" i="1"/>
  <c r="O1390" i="1"/>
  <c r="P1390" i="1"/>
  <c r="R1390" i="1"/>
  <c r="O1391" i="1"/>
  <c r="P1391" i="1"/>
  <c r="R1391" i="1"/>
  <c r="O1392" i="1"/>
  <c r="P1392" i="1"/>
  <c r="R1392" i="1"/>
  <c r="O1393" i="1"/>
  <c r="P1393" i="1"/>
  <c r="R1393" i="1"/>
  <c r="O1394" i="1"/>
  <c r="P1394" i="1"/>
  <c r="R1394" i="1"/>
  <c r="O1395" i="1"/>
  <c r="P1395" i="1"/>
  <c r="R1395" i="1"/>
  <c r="O1396" i="1"/>
  <c r="P1396" i="1"/>
  <c r="R1396" i="1"/>
  <c r="O1397" i="1"/>
  <c r="P1397" i="1"/>
  <c r="R1397" i="1"/>
  <c r="O1398" i="1"/>
  <c r="P1398" i="1"/>
  <c r="R1398" i="1"/>
  <c r="O1399" i="1"/>
  <c r="P1399" i="1"/>
  <c r="R1399" i="1"/>
  <c r="O1400" i="1"/>
  <c r="P1400" i="1"/>
  <c r="R1400" i="1"/>
  <c r="O1401" i="1"/>
  <c r="P1401" i="1"/>
  <c r="R1401" i="1"/>
  <c r="O1402" i="1"/>
  <c r="P1402" i="1"/>
  <c r="R1402" i="1"/>
  <c r="O1403" i="1"/>
  <c r="P1403" i="1"/>
  <c r="R1403" i="1"/>
  <c r="O1404" i="1"/>
  <c r="P1404" i="1"/>
  <c r="R1404" i="1"/>
  <c r="O1405" i="1"/>
  <c r="P1405" i="1"/>
  <c r="R1405" i="1"/>
  <c r="O1406" i="1"/>
  <c r="P1406" i="1"/>
  <c r="R1406" i="1"/>
  <c r="O1407" i="1"/>
  <c r="P1407" i="1"/>
  <c r="R1407" i="1"/>
  <c r="O1408" i="1"/>
  <c r="P1408" i="1"/>
  <c r="R1408" i="1"/>
  <c r="O1409" i="1"/>
  <c r="P1409" i="1"/>
  <c r="R1409" i="1"/>
  <c r="O1410" i="1"/>
  <c r="P1410" i="1"/>
  <c r="R1410" i="1"/>
  <c r="O1411" i="1"/>
  <c r="P1411" i="1"/>
  <c r="R1411" i="1"/>
  <c r="O1412" i="1"/>
  <c r="P1412" i="1"/>
  <c r="R1412" i="1"/>
  <c r="O1413" i="1"/>
  <c r="P1413" i="1"/>
  <c r="R1413" i="1"/>
  <c r="O1414" i="1"/>
  <c r="P1414" i="1"/>
  <c r="R1414" i="1"/>
  <c r="O1415" i="1"/>
  <c r="P1415" i="1"/>
  <c r="R1415" i="1"/>
  <c r="O1416" i="1"/>
  <c r="P1416" i="1"/>
  <c r="R1416" i="1"/>
  <c r="O1417" i="1"/>
  <c r="P1417" i="1"/>
  <c r="R1417" i="1"/>
  <c r="O1418" i="1"/>
  <c r="P1418" i="1"/>
  <c r="R1418" i="1"/>
  <c r="O1419" i="1"/>
  <c r="P1419" i="1"/>
  <c r="R1419" i="1"/>
  <c r="O1420" i="1"/>
  <c r="P1420" i="1"/>
  <c r="R1420" i="1"/>
  <c r="O1421" i="1"/>
  <c r="P1421" i="1"/>
  <c r="R1421" i="1"/>
  <c r="O1422" i="1"/>
  <c r="P1422" i="1"/>
  <c r="R1422" i="1"/>
  <c r="O1423" i="1"/>
  <c r="P1423" i="1"/>
  <c r="R1423" i="1"/>
  <c r="O1424" i="1"/>
  <c r="P1424" i="1"/>
  <c r="R1424" i="1"/>
  <c r="O1425" i="1"/>
  <c r="P1425" i="1"/>
  <c r="R1425" i="1"/>
  <c r="O1426" i="1"/>
  <c r="P1426" i="1"/>
  <c r="R1426" i="1"/>
  <c r="O1427" i="1"/>
  <c r="P1427" i="1"/>
  <c r="R1427" i="1"/>
  <c r="O1428" i="1"/>
  <c r="P1428" i="1"/>
  <c r="R1428" i="1"/>
  <c r="O1429" i="1"/>
  <c r="P1429" i="1"/>
  <c r="R1429" i="1"/>
  <c r="O1430" i="1"/>
  <c r="P1430" i="1"/>
  <c r="R1430" i="1"/>
  <c r="O1431" i="1"/>
  <c r="P1431" i="1"/>
  <c r="R1431" i="1"/>
  <c r="O1432" i="1"/>
  <c r="P1432" i="1"/>
  <c r="R1432" i="1"/>
  <c r="O1433" i="1"/>
  <c r="P1433" i="1"/>
  <c r="R1433" i="1"/>
  <c r="O1434" i="1"/>
  <c r="P1434" i="1"/>
  <c r="R1434" i="1"/>
  <c r="O1435" i="1"/>
  <c r="P1435" i="1"/>
  <c r="R1435" i="1"/>
  <c r="O1436" i="1"/>
  <c r="P1436" i="1"/>
  <c r="R1436" i="1"/>
  <c r="O1437" i="1"/>
  <c r="P1437" i="1"/>
  <c r="R1437" i="1"/>
  <c r="O1438" i="1"/>
  <c r="P1438" i="1"/>
  <c r="R1438" i="1"/>
  <c r="O1439" i="1"/>
  <c r="P1439" i="1"/>
  <c r="R1439" i="1"/>
  <c r="O1440" i="1"/>
  <c r="P1440" i="1"/>
  <c r="R1440" i="1"/>
  <c r="O1441" i="1"/>
  <c r="P1441" i="1"/>
  <c r="R1441" i="1"/>
  <c r="O1442" i="1"/>
  <c r="P1442" i="1"/>
  <c r="R1442" i="1"/>
  <c r="O1443" i="1"/>
  <c r="P1443" i="1"/>
  <c r="R1443" i="1"/>
  <c r="O1444" i="1"/>
  <c r="P1444" i="1"/>
  <c r="R1444" i="1"/>
  <c r="O1445" i="1"/>
  <c r="P1445" i="1"/>
  <c r="R1445" i="1"/>
  <c r="O1446" i="1"/>
  <c r="P1446" i="1"/>
  <c r="R1446" i="1"/>
  <c r="O1447" i="1"/>
  <c r="P1447" i="1"/>
  <c r="R1447" i="1"/>
  <c r="O1448" i="1"/>
  <c r="P1448" i="1"/>
  <c r="R1448" i="1"/>
  <c r="O1449" i="1"/>
  <c r="P1449" i="1"/>
  <c r="R1449" i="1"/>
  <c r="O1450" i="1"/>
  <c r="P1450" i="1"/>
  <c r="R1450" i="1"/>
  <c r="O1451" i="1"/>
  <c r="P1451" i="1"/>
  <c r="R1451" i="1"/>
  <c r="O1452" i="1"/>
  <c r="P1452" i="1"/>
  <c r="R1452" i="1"/>
  <c r="O1453" i="1"/>
  <c r="P1453" i="1"/>
  <c r="R1453" i="1"/>
  <c r="O1454" i="1"/>
  <c r="P1454" i="1"/>
  <c r="R1454" i="1"/>
  <c r="O1455" i="1"/>
  <c r="P1455" i="1"/>
  <c r="R1455" i="1"/>
  <c r="O1456" i="1"/>
  <c r="P1456" i="1"/>
  <c r="R1456" i="1"/>
  <c r="O1457" i="1"/>
  <c r="P1457" i="1"/>
  <c r="R1457" i="1"/>
  <c r="O1458" i="1"/>
  <c r="P1458" i="1"/>
  <c r="R1458" i="1"/>
  <c r="O1459" i="1"/>
  <c r="P1459" i="1"/>
  <c r="R1459" i="1"/>
  <c r="O1460" i="1"/>
  <c r="P1460" i="1"/>
  <c r="R1460" i="1"/>
  <c r="O1461" i="1"/>
  <c r="P1461" i="1"/>
  <c r="R1461" i="1"/>
  <c r="O1462" i="1"/>
  <c r="P1462" i="1"/>
  <c r="R1462" i="1"/>
  <c r="O1463" i="1"/>
  <c r="P1463" i="1"/>
  <c r="R1463" i="1"/>
  <c r="O1464" i="1"/>
  <c r="P1464" i="1"/>
  <c r="R1464" i="1"/>
  <c r="O1465" i="1"/>
  <c r="P1465" i="1"/>
  <c r="R1465" i="1"/>
  <c r="O1466" i="1"/>
  <c r="P1466" i="1"/>
  <c r="R1466" i="1"/>
  <c r="O1467" i="1"/>
  <c r="P1467" i="1"/>
  <c r="R1467" i="1"/>
  <c r="O1468" i="1"/>
  <c r="P1468" i="1"/>
  <c r="R1468" i="1"/>
  <c r="O1469" i="1"/>
  <c r="P1469" i="1"/>
  <c r="R1469" i="1"/>
  <c r="O1470" i="1"/>
  <c r="P1470" i="1"/>
  <c r="R1470" i="1"/>
  <c r="O1471" i="1"/>
  <c r="P1471" i="1"/>
  <c r="R1471" i="1"/>
  <c r="O1472" i="1"/>
  <c r="P1472" i="1"/>
  <c r="R1472" i="1"/>
  <c r="O1473" i="1"/>
  <c r="P1473" i="1"/>
  <c r="R1473" i="1"/>
  <c r="O1474" i="1"/>
  <c r="P1474" i="1"/>
  <c r="R1474" i="1"/>
  <c r="O1475" i="1"/>
  <c r="P1475" i="1"/>
  <c r="R1475" i="1"/>
  <c r="O1476" i="1"/>
  <c r="P1476" i="1"/>
  <c r="R1476" i="1"/>
  <c r="O1477" i="1"/>
  <c r="P1477" i="1"/>
  <c r="R1477" i="1"/>
  <c r="O1478" i="1"/>
  <c r="P1478" i="1"/>
  <c r="R1478" i="1"/>
  <c r="O1479" i="1"/>
  <c r="P1479" i="1"/>
  <c r="R1479" i="1"/>
  <c r="O1480" i="1"/>
  <c r="P1480" i="1"/>
  <c r="R1480" i="1"/>
  <c r="O1481" i="1"/>
  <c r="P1481" i="1"/>
  <c r="R1481" i="1"/>
  <c r="O1482" i="1"/>
  <c r="P1482" i="1"/>
  <c r="R1482" i="1"/>
  <c r="O1483" i="1"/>
  <c r="P1483" i="1"/>
  <c r="R1483" i="1"/>
  <c r="O1484" i="1"/>
  <c r="P1484" i="1"/>
  <c r="R1484" i="1"/>
  <c r="O1485" i="1"/>
  <c r="P1485" i="1"/>
  <c r="R1485" i="1"/>
  <c r="O1486" i="1"/>
  <c r="P1486" i="1"/>
  <c r="R1486" i="1"/>
  <c r="O1487" i="1"/>
  <c r="P1487" i="1"/>
  <c r="R1487" i="1"/>
  <c r="O1488" i="1"/>
  <c r="P1488" i="1"/>
  <c r="R1488" i="1"/>
  <c r="O1489" i="1"/>
  <c r="P1489" i="1"/>
  <c r="R1489" i="1"/>
  <c r="O1490" i="1"/>
  <c r="P1490" i="1"/>
  <c r="R1490" i="1"/>
  <c r="O1491" i="1"/>
  <c r="P1491" i="1"/>
  <c r="R1491" i="1"/>
  <c r="O1492" i="1"/>
  <c r="P1492" i="1"/>
  <c r="R1492" i="1"/>
  <c r="O1493" i="1"/>
  <c r="P1493" i="1"/>
  <c r="R1493" i="1"/>
  <c r="O1494" i="1"/>
  <c r="P1494" i="1"/>
  <c r="R1494" i="1"/>
  <c r="O1495" i="1"/>
  <c r="P1495" i="1"/>
  <c r="R1495" i="1"/>
  <c r="O1496" i="1"/>
  <c r="P1496" i="1"/>
  <c r="R1496" i="1"/>
  <c r="O1497" i="1"/>
  <c r="P1497" i="1"/>
  <c r="R1497" i="1"/>
  <c r="O1498" i="1"/>
  <c r="P1498" i="1"/>
  <c r="R1498" i="1"/>
  <c r="O1499" i="1"/>
  <c r="P1499" i="1"/>
  <c r="R1499" i="1"/>
  <c r="O1500" i="1"/>
  <c r="P1500" i="1"/>
  <c r="R1500" i="1"/>
  <c r="O1501" i="1"/>
  <c r="P1501" i="1"/>
  <c r="R1501" i="1"/>
  <c r="O1502" i="1"/>
  <c r="P1502" i="1"/>
  <c r="R1502" i="1"/>
  <c r="O1503" i="1"/>
  <c r="P1503" i="1"/>
  <c r="R1503" i="1"/>
  <c r="O1504" i="1"/>
  <c r="P1504" i="1"/>
  <c r="R1504" i="1"/>
  <c r="O1505" i="1"/>
  <c r="P1505" i="1"/>
  <c r="R1505" i="1"/>
  <c r="O1506" i="1"/>
  <c r="P1506" i="1"/>
  <c r="R1506" i="1"/>
  <c r="O1507" i="1"/>
  <c r="P1507" i="1"/>
  <c r="R1507" i="1"/>
  <c r="O1508" i="1"/>
  <c r="P1508" i="1"/>
  <c r="R1508" i="1"/>
  <c r="O1509" i="1"/>
  <c r="P1509" i="1"/>
  <c r="R1509" i="1"/>
  <c r="O1510" i="1"/>
  <c r="P1510" i="1"/>
  <c r="R1510" i="1"/>
  <c r="O1511" i="1"/>
  <c r="P1511" i="1"/>
  <c r="R1511" i="1"/>
  <c r="O1512" i="1"/>
  <c r="P1512" i="1"/>
  <c r="R1512" i="1"/>
  <c r="O1513" i="1"/>
  <c r="P1513" i="1"/>
  <c r="R1513" i="1"/>
  <c r="O1514" i="1"/>
  <c r="P1514" i="1"/>
  <c r="R1514" i="1"/>
  <c r="O1515" i="1"/>
  <c r="P1515" i="1"/>
  <c r="R1515" i="1"/>
  <c r="O1516" i="1"/>
  <c r="P1516" i="1"/>
  <c r="R1516" i="1"/>
  <c r="O1517" i="1"/>
  <c r="P1517" i="1"/>
  <c r="R1517" i="1"/>
  <c r="O1518" i="1"/>
  <c r="P1518" i="1"/>
  <c r="R1518" i="1"/>
  <c r="O1519" i="1"/>
  <c r="P1519" i="1"/>
  <c r="R1519" i="1"/>
  <c r="O1520" i="1"/>
  <c r="P1520" i="1"/>
  <c r="R1520" i="1"/>
  <c r="O1521" i="1"/>
  <c r="P1521" i="1"/>
  <c r="R1521" i="1"/>
  <c r="O1522" i="1"/>
  <c r="P1522" i="1"/>
  <c r="R1522" i="1"/>
  <c r="O1523" i="1"/>
  <c r="P1523" i="1"/>
  <c r="R1523" i="1"/>
  <c r="O1524" i="1"/>
  <c r="P1524" i="1"/>
  <c r="R1524" i="1"/>
  <c r="O1525" i="1"/>
  <c r="P1525" i="1"/>
  <c r="R1525" i="1"/>
  <c r="O1526" i="1"/>
  <c r="P1526" i="1"/>
  <c r="R1526" i="1"/>
  <c r="O1527" i="1"/>
  <c r="P1527" i="1"/>
  <c r="R1527" i="1"/>
  <c r="O1528" i="1"/>
  <c r="P1528" i="1"/>
  <c r="R1528" i="1"/>
  <c r="O1529" i="1"/>
  <c r="P1529" i="1"/>
  <c r="R1529" i="1"/>
  <c r="O1530" i="1"/>
  <c r="P1530" i="1"/>
  <c r="R1530" i="1"/>
  <c r="O1531" i="1"/>
  <c r="P1531" i="1"/>
  <c r="R1531" i="1"/>
  <c r="O1532" i="1"/>
  <c r="P1532" i="1"/>
  <c r="R1532" i="1"/>
  <c r="O1533" i="1"/>
  <c r="P1533" i="1"/>
  <c r="R1533" i="1"/>
  <c r="O1534" i="1"/>
  <c r="P1534" i="1"/>
  <c r="R1534" i="1"/>
  <c r="O1535" i="1"/>
  <c r="P1535" i="1"/>
  <c r="R1535" i="1"/>
  <c r="O1536" i="1"/>
  <c r="P1536" i="1"/>
  <c r="R1536" i="1"/>
  <c r="O1537" i="1"/>
  <c r="P1537" i="1"/>
  <c r="R1537" i="1"/>
  <c r="O1538" i="1"/>
  <c r="P1538" i="1"/>
  <c r="R1538" i="1"/>
  <c r="O1539" i="1"/>
  <c r="P1539" i="1"/>
  <c r="R1539" i="1"/>
  <c r="O1540" i="1"/>
  <c r="P1540" i="1"/>
  <c r="R1540" i="1"/>
  <c r="O1541" i="1"/>
  <c r="P1541" i="1"/>
  <c r="R1541" i="1"/>
  <c r="O1542" i="1"/>
  <c r="P1542" i="1"/>
  <c r="R1542" i="1"/>
  <c r="O1543" i="1"/>
  <c r="P1543" i="1"/>
  <c r="R1543" i="1"/>
  <c r="O1544" i="1"/>
  <c r="P1544" i="1"/>
  <c r="R1544" i="1"/>
  <c r="O1545" i="1"/>
  <c r="P1545" i="1"/>
  <c r="R1545" i="1"/>
  <c r="O1546" i="1"/>
  <c r="P1546" i="1"/>
  <c r="R1546" i="1"/>
  <c r="O1547" i="1"/>
  <c r="P1547" i="1"/>
  <c r="R1547" i="1"/>
  <c r="O1548" i="1"/>
  <c r="P1548" i="1"/>
  <c r="R1548" i="1"/>
  <c r="O1549" i="1"/>
  <c r="P1549" i="1"/>
  <c r="R1549" i="1"/>
  <c r="O1550" i="1"/>
  <c r="P1550" i="1"/>
  <c r="R1550" i="1"/>
  <c r="O1551" i="1"/>
  <c r="P1551" i="1"/>
  <c r="R1551" i="1"/>
  <c r="O1552" i="1"/>
  <c r="P1552" i="1"/>
  <c r="R1552" i="1"/>
  <c r="O1553" i="1"/>
  <c r="P1553" i="1"/>
  <c r="R1553" i="1"/>
  <c r="O1554" i="1"/>
  <c r="P1554" i="1"/>
  <c r="R1554" i="1"/>
  <c r="O1555" i="1"/>
  <c r="P1555" i="1"/>
  <c r="R1555" i="1"/>
  <c r="O1556" i="1"/>
  <c r="P1556" i="1"/>
  <c r="R1556" i="1"/>
  <c r="O1557" i="1"/>
  <c r="P1557" i="1"/>
  <c r="R1557" i="1"/>
  <c r="O1558" i="1"/>
  <c r="P1558" i="1"/>
  <c r="R1558" i="1"/>
  <c r="O1559" i="1"/>
  <c r="P1559" i="1"/>
  <c r="R1559" i="1"/>
  <c r="O1560" i="1"/>
  <c r="P1560" i="1"/>
  <c r="R1560" i="1"/>
  <c r="O1561" i="1"/>
  <c r="P1561" i="1"/>
  <c r="R1561" i="1"/>
  <c r="O1562" i="1"/>
  <c r="P1562" i="1"/>
  <c r="R1562" i="1"/>
  <c r="O1563" i="1"/>
  <c r="P1563" i="1"/>
  <c r="R1563" i="1"/>
  <c r="O1564" i="1"/>
  <c r="P1564" i="1"/>
  <c r="R1564" i="1"/>
  <c r="O1565" i="1"/>
  <c r="P1565" i="1"/>
  <c r="R1565" i="1"/>
  <c r="O1566" i="1"/>
  <c r="P1566" i="1"/>
  <c r="R1566" i="1"/>
  <c r="O1567" i="1"/>
  <c r="P1567" i="1"/>
  <c r="R1567" i="1"/>
  <c r="O1568" i="1"/>
  <c r="P1568" i="1"/>
  <c r="R1568" i="1"/>
  <c r="O1569" i="1"/>
  <c r="P1569" i="1"/>
  <c r="R1569" i="1"/>
  <c r="O1570" i="1"/>
  <c r="P1570" i="1"/>
  <c r="R1570" i="1"/>
  <c r="O1571" i="1"/>
  <c r="P1571" i="1"/>
  <c r="R1571" i="1"/>
  <c r="O1572" i="1"/>
  <c r="P1572" i="1"/>
  <c r="R1572" i="1"/>
  <c r="O1573" i="1"/>
  <c r="P1573" i="1"/>
  <c r="R1573" i="1"/>
  <c r="O1574" i="1"/>
  <c r="P1574" i="1"/>
  <c r="R1574" i="1"/>
  <c r="O1575" i="1"/>
  <c r="P1575" i="1"/>
  <c r="R1575" i="1"/>
  <c r="O1576" i="1"/>
  <c r="P1576" i="1"/>
  <c r="R1576" i="1"/>
  <c r="O1577" i="1"/>
  <c r="P1577" i="1"/>
  <c r="R1577" i="1"/>
  <c r="O1578" i="1"/>
  <c r="P1578" i="1"/>
  <c r="R1578" i="1"/>
  <c r="O1579" i="1"/>
  <c r="P1579" i="1"/>
  <c r="R1579" i="1"/>
  <c r="O1580" i="1"/>
  <c r="P1580" i="1"/>
  <c r="R1580" i="1"/>
  <c r="O1581" i="1"/>
  <c r="P1581" i="1"/>
  <c r="R1581" i="1"/>
  <c r="O1582" i="1"/>
  <c r="P1582" i="1"/>
  <c r="R1582" i="1"/>
  <c r="O1583" i="1"/>
  <c r="P1583" i="1"/>
  <c r="R1583" i="1"/>
  <c r="O1584" i="1"/>
  <c r="P1584" i="1"/>
  <c r="R1584" i="1"/>
  <c r="O1585" i="1"/>
  <c r="P1585" i="1"/>
  <c r="R1585" i="1"/>
  <c r="O1586" i="1"/>
  <c r="P1586" i="1"/>
  <c r="R1586" i="1"/>
  <c r="O1587" i="1"/>
  <c r="P1587" i="1"/>
  <c r="R1587" i="1"/>
  <c r="O1588" i="1"/>
  <c r="P1588" i="1"/>
  <c r="R1588" i="1"/>
  <c r="O1589" i="1"/>
  <c r="P1589" i="1"/>
  <c r="R1589" i="1"/>
  <c r="O1590" i="1"/>
  <c r="P1590" i="1"/>
  <c r="R1590" i="1"/>
  <c r="O1591" i="1"/>
  <c r="P1591" i="1"/>
  <c r="R1591" i="1"/>
  <c r="O1592" i="1"/>
  <c r="P1592" i="1"/>
  <c r="R1592" i="1"/>
  <c r="O1593" i="1"/>
  <c r="P1593" i="1"/>
  <c r="R1593" i="1"/>
  <c r="O1594" i="1"/>
  <c r="P1594" i="1"/>
  <c r="R1594" i="1"/>
  <c r="O1595" i="1"/>
  <c r="P1595" i="1"/>
  <c r="R1595" i="1"/>
  <c r="O1596" i="1"/>
  <c r="P1596" i="1"/>
  <c r="R1596" i="1"/>
  <c r="O1597" i="1"/>
  <c r="P1597" i="1"/>
  <c r="R1597" i="1"/>
  <c r="O1598" i="1"/>
  <c r="P1598" i="1"/>
  <c r="R1598" i="1"/>
  <c r="O1599" i="1"/>
  <c r="P1599" i="1"/>
  <c r="R1599" i="1"/>
  <c r="O1600" i="1"/>
  <c r="P1600" i="1"/>
  <c r="R1600" i="1"/>
  <c r="O1601" i="1"/>
  <c r="P1601" i="1"/>
  <c r="R1601" i="1"/>
  <c r="O1602" i="1"/>
  <c r="P1602" i="1"/>
  <c r="R1602" i="1"/>
  <c r="O1603" i="1"/>
  <c r="P1603" i="1"/>
  <c r="R1603" i="1"/>
  <c r="O1604" i="1"/>
  <c r="P1604" i="1"/>
  <c r="R1604" i="1"/>
  <c r="O1605" i="1"/>
  <c r="P1605" i="1"/>
  <c r="R1605" i="1"/>
  <c r="O1606" i="1"/>
  <c r="P1606" i="1"/>
  <c r="R1606" i="1"/>
  <c r="O1607" i="1"/>
  <c r="P1607" i="1"/>
  <c r="R1607" i="1"/>
  <c r="O1609" i="1"/>
  <c r="P1609" i="1"/>
  <c r="R1609" i="1"/>
  <c r="O1611" i="1"/>
  <c r="P1611" i="1"/>
  <c r="R1611" i="1"/>
  <c r="O1612" i="1"/>
  <c r="P1612" i="1"/>
  <c r="R1612" i="1"/>
  <c r="O1613" i="1"/>
  <c r="P1613" i="1"/>
  <c r="R1613" i="1"/>
  <c r="O1614" i="1"/>
  <c r="P1614" i="1"/>
  <c r="R1614" i="1"/>
  <c r="O1616" i="1"/>
  <c r="P1616" i="1"/>
  <c r="R1616" i="1"/>
  <c r="O1617" i="1"/>
  <c r="P1617" i="1"/>
  <c r="R1617" i="1"/>
  <c r="O1618" i="1"/>
  <c r="P1618" i="1"/>
  <c r="R1618" i="1"/>
  <c r="O1619" i="1"/>
  <c r="P1619" i="1"/>
  <c r="R1619" i="1"/>
  <c r="O1620" i="1"/>
  <c r="P1620" i="1"/>
  <c r="R1620" i="1"/>
  <c r="O1622" i="1"/>
  <c r="P1622" i="1"/>
  <c r="R1622" i="1"/>
  <c r="O1623" i="1"/>
  <c r="P1623" i="1"/>
  <c r="R1623" i="1"/>
  <c r="O1624" i="1"/>
  <c r="P1624" i="1"/>
  <c r="R1624" i="1"/>
  <c r="O1625" i="1"/>
  <c r="P1625" i="1"/>
  <c r="R1625" i="1"/>
  <c r="O1626" i="1"/>
  <c r="P1626" i="1"/>
  <c r="R1626" i="1"/>
  <c r="O1627" i="1"/>
  <c r="P1627" i="1"/>
  <c r="R1627" i="1"/>
  <c r="O1629" i="1"/>
  <c r="P1629" i="1"/>
  <c r="R1629" i="1"/>
  <c r="O1630" i="1"/>
  <c r="P1630" i="1"/>
  <c r="R1630" i="1"/>
  <c r="O1631" i="1"/>
  <c r="P1631" i="1"/>
  <c r="R1631" i="1"/>
  <c r="O1633" i="1"/>
  <c r="P1633" i="1"/>
  <c r="R1633" i="1"/>
  <c r="O1634" i="1"/>
  <c r="P1634" i="1"/>
  <c r="R1634" i="1"/>
  <c r="O1635" i="1"/>
  <c r="P1635" i="1"/>
  <c r="R1635" i="1"/>
  <c r="O1636" i="1"/>
  <c r="P1636" i="1"/>
  <c r="R1636" i="1"/>
  <c r="O1637" i="1"/>
  <c r="P1637" i="1"/>
  <c r="R1637" i="1"/>
  <c r="O1638" i="1"/>
  <c r="P1638" i="1"/>
  <c r="R1638" i="1"/>
  <c r="O1639" i="1"/>
  <c r="P1639" i="1"/>
  <c r="R1639" i="1"/>
  <c r="O1640" i="1"/>
  <c r="P1640" i="1"/>
  <c r="R1640" i="1"/>
  <c r="O1641" i="1"/>
  <c r="P1641" i="1"/>
  <c r="R1641" i="1"/>
  <c r="O1642" i="1"/>
  <c r="P1642" i="1"/>
  <c r="R1642" i="1"/>
  <c r="O1643" i="1"/>
  <c r="P1643" i="1"/>
  <c r="R1643" i="1"/>
  <c r="O1644" i="1"/>
  <c r="P1644" i="1"/>
  <c r="R1644" i="1"/>
  <c r="O1645" i="1"/>
  <c r="P1645" i="1"/>
  <c r="R1645" i="1"/>
  <c r="O1646" i="1"/>
  <c r="P1646" i="1"/>
  <c r="R1646" i="1"/>
  <c r="O1647" i="1"/>
  <c r="P1647" i="1"/>
  <c r="R1647" i="1"/>
  <c r="O1649" i="1"/>
  <c r="P1649" i="1"/>
  <c r="R1649" i="1"/>
  <c r="O1650" i="1"/>
  <c r="P1650" i="1"/>
  <c r="R1650" i="1"/>
  <c r="O1651" i="1"/>
  <c r="P1651" i="1"/>
  <c r="R1651" i="1"/>
  <c r="O1653" i="1"/>
  <c r="P1653" i="1"/>
  <c r="R1653" i="1"/>
  <c r="O1654" i="1"/>
  <c r="P1654" i="1"/>
  <c r="R1654" i="1"/>
  <c r="O1655" i="1"/>
  <c r="P1655" i="1"/>
  <c r="R1655" i="1"/>
  <c r="O1657" i="1"/>
  <c r="P1657" i="1"/>
  <c r="R1657" i="1"/>
  <c r="O1658" i="1"/>
  <c r="P1658" i="1"/>
  <c r="R1658" i="1"/>
  <c r="O1659" i="1"/>
  <c r="P1659" i="1"/>
  <c r="R1659" i="1"/>
  <c r="O1660" i="1"/>
  <c r="P1660" i="1"/>
  <c r="R1660" i="1"/>
  <c r="O1661" i="1"/>
  <c r="P1661" i="1"/>
  <c r="R1661" i="1"/>
  <c r="O1662" i="1"/>
  <c r="P1662" i="1"/>
  <c r="R1662" i="1"/>
  <c r="O1663" i="1"/>
  <c r="P1663" i="1"/>
  <c r="R1663" i="1"/>
  <c r="O1664" i="1"/>
  <c r="P1664" i="1"/>
  <c r="R1664" i="1"/>
  <c r="O1665" i="1"/>
  <c r="P1665" i="1"/>
  <c r="R1665" i="1"/>
  <c r="O1666" i="1"/>
  <c r="P1666" i="1"/>
  <c r="R1666" i="1"/>
  <c r="O1667" i="1"/>
  <c r="P1667" i="1"/>
  <c r="R1667" i="1"/>
  <c r="O1668" i="1"/>
  <c r="P1668" i="1"/>
  <c r="R1668" i="1"/>
  <c r="O1669" i="1"/>
  <c r="P1669" i="1"/>
  <c r="R1669" i="1"/>
  <c r="O1670" i="1"/>
  <c r="P1670" i="1"/>
  <c r="R1670" i="1"/>
  <c r="O1671" i="1"/>
  <c r="P1671" i="1"/>
  <c r="R1671" i="1"/>
  <c r="O1672" i="1"/>
  <c r="P1672" i="1"/>
  <c r="R1672" i="1"/>
  <c r="O1673" i="1"/>
  <c r="P1673" i="1"/>
  <c r="R1673" i="1"/>
  <c r="O1674" i="1"/>
  <c r="P1674" i="1"/>
  <c r="R1674" i="1"/>
  <c r="O1675" i="1"/>
  <c r="P1675" i="1"/>
  <c r="R1675" i="1"/>
  <c r="O1676" i="1"/>
  <c r="P1676" i="1"/>
  <c r="R1676" i="1"/>
  <c r="O1677" i="1"/>
  <c r="P1677" i="1"/>
  <c r="R1677" i="1"/>
  <c r="O1678" i="1"/>
  <c r="P1678" i="1"/>
  <c r="R1678" i="1"/>
  <c r="O1679" i="1"/>
  <c r="P1679" i="1"/>
  <c r="R1679" i="1"/>
  <c r="O1680" i="1"/>
  <c r="P1680" i="1"/>
  <c r="R1680" i="1"/>
  <c r="O1681" i="1"/>
  <c r="P1681" i="1"/>
  <c r="R1681" i="1"/>
  <c r="O1682" i="1"/>
  <c r="P1682" i="1"/>
  <c r="R1682" i="1"/>
  <c r="O1683" i="1"/>
  <c r="P1683" i="1"/>
  <c r="R1683" i="1"/>
  <c r="O1684" i="1"/>
  <c r="P1684" i="1"/>
  <c r="R1684" i="1"/>
  <c r="O1685" i="1"/>
  <c r="P1685" i="1"/>
  <c r="R1685" i="1"/>
  <c r="O1686" i="1"/>
  <c r="P1686" i="1"/>
  <c r="R1686" i="1"/>
  <c r="O1687" i="1"/>
  <c r="P1687" i="1"/>
  <c r="R1687" i="1"/>
  <c r="O1688" i="1"/>
  <c r="P1688" i="1"/>
  <c r="R1688" i="1"/>
  <c r="O1689" i="1"/>
  <c r="P1689" i="1"/>
  <c r="R1689" i="1"/>
  <c r="O1690" i="1"/>
  <c r="P1690" i="1"/>
  <c r="R1690" i="1"/>
  <c r="O1691" i="1"/>
  <c r="P1691" i="1"/>
  <c r="R1691" i="1"/>
  <c r="O1692" i="1"/>
  <c r="P1692" i="1"/>
  <c r="R1692" i="1"/>
  <c r="O1693" i="1"/>
  <c r="P1693" i="1"/>
  <c r="R1693" i="1"/>
  <c r="O1695" i="1"/>
  <c r="P1695" i="1"/>
  <c r="R1695" i="1"/>
  <c r="O1696" i="1"/>
  <c r="P1696" i="1"/>
  <c r="R1696" i="1"/>
  <c r="O1697" i="1"/>
  <c r="P1697" i="1"/>
  <c r="R1697" i="1"/>
  <c r="O1698" i="1"/>
  <c r="P1698" i="1"/>
  <c r="R1698" i="1"/>
  <c r="O1699" i="1"/>
  <c r="P1699" i="1"/>
  <c r="R1699" i="1"/>
  <c r="O1700" i="1"/>
  <c r="P1700" i="1"/>
  <c r="R1700" i="1"/>
  <c r="O1701" i="1"/>
  <c r="P1701" i="1"/>
  <c r="R1701" i="1"/>
  <c r="O1702" i="1"/>
  <c r="P1702" i="1"/>
  <c r="R1702" i="1"/>
  <c r="O1703" i="1"/>
  <c r="P1703" i="1"/>
  <c r="R1703" i="1"/>
  <c r="O1704" i="1"/>
  <c r="P1704" i="1"/>
  <c r="R1704" i="1"/>
  <c r="O1705" i="1"/>
  <c r="P1705" i="1"/>
  <c r="R1705" i="1"/>
  <c r="O1706" i="1"/>
  <c r="P1706" i="1"/>
  <c r="R1706" i="1"/>
  <c r="O1707" i="1"/>
  <c r="P1707" i="1"/>
  <c r="R1707" i="1"/>
  <c r="O1708" i="1"/>
  <c r="P1708" i="1"/>
  <c r="R1708" i="1"/>
  <c r="O1709" i="1"/>
  <c r="P1709" i="1"/>
  <c r="R1709" i="1"/>
  <c r="O1710" i="1"/>
  <c r="P1710" i="1"/>
  <c r="R1710" i="1"/>
  <c r="O1711" i="1"/>
  <c r="P1711" i="1"/>
  <c r="R1711" i="1"/>
  <c r="O1712" i="1"/>
  <c r="P1712" i="1"/>
  <c r="R1712" i="1"/>
  <c r="O1713" i="1"/>
  <c r="P1713" i="1"/>
  <c r="R1713" i="1"/>
  <c r="O1714" i="1"/>
  <c r="P1714" i="1"/>
  <c r="R1714" i="1"/>
  <c r="O1715" i="1"/>
  <c r="P1715" i="1"/>
  <c r="R1715" i="1"/>
  <c r="O1716" i="1"/>
  <c r="P1716" i="1"/>
  <c r="R1716" i="1"/>
  <c r="O1717" i="1"/>
  <c r="P1717" i="1"/>
  <c r="R1717" i="1"/>
  <c r="O1719" i="1"/>
  <c r="P1719" i="1"/>
  <c r="R1719" i="1"/>
  <c r="O1720" i="1"/>
  <c r="P1720" i="1"/>
  <c r="R1720" i="1"/>
  <c r="O1721" i="1"/>
  <c r="P1721" i="1"/>
  <c r="R1721" i="1"/>
  <c r="O1722" i="1"/>
  <c r="P1722" i="1"/>
  <c r="R1722" i="1"/>
  <c r="O1723" i="1"/>
  <c r="P1723" i="1"/>
  <c r="R1723" i="1"/>
  <c r="O1724" i="1"/>
  <c r="P1724" i="1"/>
  <c r="R1724" i="1"/>
  <c r="O1725" i="1"/>
  <c r="P1725" i="1"/>
  <c r="R1725" i="1"/>
  <c r="O1726" i="1"/>
  <c r="P1726" i="1"/>
  <c r="R1726" i="1"/>
  <c r="O1727" i="1"/>
  <c r="P1727" i="1"/>
  <c r="R1727" i="1"/>
  <c r="O1728" i="1"/>
  <c r="P1728" i="1"/>
  <c r="R1728" i="1"/>
  <c r="O1729" i="1"/>
  <c r="P1729" i="1"/>
  <c r="R1729" i="1"/>
  <c r="O1730" i="1"/>
  <c r="P1730" i="1"/>
  <c r="R1730" i="1"/>
  <c r="O1731" i="1"/>
  <c r="P1731" i="1"/>
  <c r="R1731" i="1"/>
  <c r="O1732" i="1"/>
  <c r="P1732" i="1"/>
  <c r="R1732" i="1"/>
  <c r="O1733" i="1"/>
  <c r="P1733" i="1"/>
  <c r="R1733" i="1"/>
  <c r="O1734" i="1"/>
  <c r="P1734" i="1"/>
  <c r="R1734" i="1"/>
  <c r="O1735" i="1"/>
  <c r="P1735" i="1"/>
  <c r="R1735" i="1"/>
  <c r="O1736" i="1"/>
  <c r="P1736" i="1"/>
  <c r="R1736" i="1"/>
  <c r="O1737" i="1"/>
  <c r="P1737" i="1"/>
  <c r="R1737" i="1"/>
  <c r="O1738" i="1"/>
  <c r="P1738" i="1"/>
  <c r="R1738" i="1"/>
  <c r="O1739" i="1"/>
  <c r="P1739" i="1"/>
  <c r="R1739" i="1"/>
  <c r="O1740" i="1"/>
  <c r="P1740" i="1"/>
  <c r="R1740" i="1"/>
  <c r="O1741" i="1"/>
  <c r="P1741" i="1"/>
  <c r="R1741" i="1"/>
  <c r="O1742" i="1"/>
  <c r="P1742" i="1"/>
  <c r="R1742" i="1"/>
  <c r="O1743" i="1"/>
  <c r="P1743" i="1"/>
  <c r="R1743" i="1"/>
  <c r="O1744" i="1"/>
  <c r="P1744" i="1"/>
  <c r="R1744" i="1"/>
  <c r="O1745" i="1"/>
  <c r="P1745" i="1"/>
  <c r="R1745" i="1"/>
  <c r="O1746" i="1"/>
  <c r="P1746" i="1"/>
  <c r="R1746" i="1"/>
  <c r="O1747" i="1"/>
  <c r="P1747" i="1"/>
  <c r="R1747" i="1"/>
  <c r="O1748" i="1"/>
  <c r="P1748" i="1"/>
  <c r="R1748" i="1"/>
  <c r="O1749" i="1"/>
  <c r="P1749" i="1"/>
  <c r="R1749" i="1"/>
  <c r="O1750" i="1"/>
  <c r="P1750" i="1"/>
  <c r="R1750" i="1"/>
  <c r="O1751" i="1"/>
  <c r="P1751" i="1"/>
  <c r="R1751" i="1"/>
  <c r="O1752" i="1"/>
  <c r="P1752" i="1"/>
  <c r="R1752" i="1"/>
  <c r="O1753" i="1"/>
  <c r="P1753" i="1"/>
  <c r="R1753" i="1"/>
  <c r="O1754" i="1"/>
  <c r="P1754" i="1"/>
  <c r="R1754" i="1"/>
  <c r="O1755" i="1"/>
  <c r="P1755" i="1"/>
  <c r="R1755" i="1"/>
  <c r="O1757" i="1"/>
  <c r="P1757" i="1"/>
  <c r="R1757" i="1"/>
  <c r="O1758" i="1"/>
  <c r="P1758" i="1"/>
  <c r="R1758" i="1"/>
  <c r="O1759" i="1"/>
  <c r="P1759" i="1"/>
  <c r="R1759" i="1"/>
  <c r="O1760" i="1"/>
  <c r="P1760" i="1"/>
  <c r="R1760" i="1"/>
  <c r="O1761" i="1"/>
  <c r="P1761" i="1"/>
  <c r="R1761" i="1"/>
  <c r="O1762" i="1"/>
  <c r="P1762" i="1"/>
  <c r="R1762" i="1"/>
  <c r="O1763" i="1"/>
  <c r="P1763" i="1"/>
  <c r="R1763" i="1"/>
  <c r="O1764" i="1"/>
  <c r="P1764" i="1"/>
  <c r="R1764" i="1"/>
  <c r="O1765" i="1"/>
  <c r="P1765" i="1"/>
  <c r="R1765" i="1"/>
  <c r="O1766" i="1"/>
  <c r="P1766" i="1"/>
  <c r="R1766" i="1"/>
  <c r="O1767" i="1"/>
  <c r="P1767" i="1"/>
  <c r="R1767" i="1"/>
  <c r="O1768" i="1"/>
  <c r="P1768" i="1"/>
  <c r="R1768" i="1"/>
  <c r="O1769" i="1"/>
  <c r="P1769" i="1"/>
  <c r="R1769" i="1"/>
  <c r="O1770" i="1"/>
  <c r="P1770" i="1"/>
  <c r="R1770" i="1"/>
  <c r="O1771" i="1"/>
  <c r="P1771" i="1"/>
  <c r="R1771" i="1"/>
  <c r="O1772" i="1"/>
  <c r="P1772" i="1"/>
  <c r="R1772" i="1"/>
  <c r="O1773" i="1"/>
  <c r="P1773" i="1"/>
  <c r="R1773" i="1"/>
  <c r="O1774" i="1"/>
  <c r="P1774" i="1"/>
  <c r="R1774" i="1"/>
  <c r="O1775" i="1"/>
  <c r="P1775" i="1"/>
  <c r="R1775" i="1"/>
  <c r="O1776" i="1"/>
  <c r="P1776" i="1"/>
  <c r="R1776" i="1"/>
  <c r="O1777" i="1"/>
  <c r="P1777" i="1"/>
  <c r="R1777" i="1"/>
  <c r="O1778" i="1"/>
  <c r="P1778" i="1"/>
  <c r="R1778" i="1"/>
  <c r="O1779" i="1"/>
  <c r="P1779" i="1"/>
  <c r="R1779" i="1"/>
  <c r="O1780" i="1"/>
  <c r="P1780" i="1"/>
  <c r="R1780" i="1"/>
  <c r="O1781" i="1"/>
  <c r="P1781" i="1"/>
  <c r="R1781" i="1"/>
  <c r="O1782" i="1"/>
  <c r="P1782" i="1"/>
  <c r="R1782" i="1"/>
  <c r="O1783" i="1"/>
  <c r="P1783" i="1"/>
  <c r="R1783" i="1"/>
  <c r="O1784" i="1"/>
  <c r="P1784" i="1"/>
  <c r="R1784" i="1"/>
  <c r="O1785" i="1"/>
  <c r="P1785" i="1"/>
  <c r="R1785" i="1"/>
  <c r="O1786" i="1"/>
  <c r="P1786" i="1"/>
  <c r="R1786" i="1"/>
  <c r="O1787" i="1"/>
  <c r="P1787" i="1"/>
  <c r="R1787" i="1"/>
  <c r="O1788" i="1"/>
  <c r="P1788" i="1"/>
  <c r="R1788" i="1"/>
  <c r="O1789" i="1"/>
  <c r="P1789" i="1"/>
  <c r="R1789" i="1"/>
  <c r="O1790" i="1"/>
  <c r="P1790" i="1"/>
  <c r="R1790" i="1"/>
  <c r="O1791" i="1"/>
  <c r="P1791" i="1"/>
  <c r="R1791" i="1"/>
  <c r="O1792" i="1"/>
  <c r="P1792" i="1"/>
  <c r="R1792" i="1"/>
  <c r="O1793" i="1"/>
  <c r="P1793" i="1"/>
  <c r="R1793" i="1"/>
  <c r="O1794" i="1"/>
  <c r="P1794" i="1"/>
  <c r="R1794" i="1"/>
  <c r="O1795" i="1"/>
  <c r="P1795" i="1"/>
  <c r="R1795" i="1"/>
  <c r="O1796" i="1"/>
  <c r="P1796" i="1"/>
  <c r="R1796" i="1"/>
  <c r="O1797" i="1"/>
  <c r="P1797" i="1"/>
  <c r="R1797" i="1"/>
  <c r="O1798" i="1"/>
  <c r="P1798" i="1"/>
  <c r="R1798" i="1"/>
  <c r="O1799" i="1"/>
  <c r="P1799" i="1"/>
  <c r="R1799" i="1"/>
  <c r="O1800" i="1"/>
  <c r="P1800" i="1"/>
  <c r="R1800" i="1"/>
  <c r="O1801" i="1"/>
  <c r="P1801" i="1"/>
  <c r="R1801" i="1"/>
  <c r="O1802" i="1"/>
  <c r="P1802" i="1"/>
  <c r="R1802" i="1"/>
  <c r="O1803" i="1"/>
  <c r="P1803" i="1"/>
  <c r="R1803" i="1"/>
  <c r="O1804" i="1"/>
  <c r="P1804" i="1"/>
  <c r="R1804" i="1"/>
  <c r="O1805" i="1"/>
  <c r="P1805" i="1"/>
  <c r="R1805" i="1"/>
  <c r="O1806" i="1"/>
  <c r="P1806" i="1"/>
  <c r="R1806" i="1"/>
  <c r="O1807" i="1"/>
  <c r="P1807" i="1"/>
  <c r="R1807" i="1"/>
  <c r="O1808" i="1"/>
  <c r="P1808" i="1"/>
  <c r="R1808" i="1"/>
  <c r="O1809" i="1"/>
  <c r="P1809" i="1"/>
  <c r="R1809" i="1"/>
  <c r="O1810" i="1"/>
  <c r="P1810" i="1"/>
  <c r="R1810" i="1"/>
  <c r="O1811" i="1"/>
  <c r="P1811" i="1"/>
  <c r="R1811" i="1"/>
  <c r="O1812" i="1"/>
  <c r="P1812" i="1"/>
  <c r="R1812" i="1"/>
  <c r="O1813" i="1"/>
  <c r="P1813" i="1"/>
  <c r="R1813" i="1"/>
  <c r="O1814" i="1"/>
  <c r="P1814" i="1"/>
  <c r="R1814" i="1"/>
  <c r="O1815" i="1"/>
  <c r="P1815" i="1"/>
  <c r="R1815" i="1"/>
  <c r="O1816" i="1"/>
  <c r="P1816" i="1"/>
  <c r="R1816" i="1"/>
  <c r="O1817" i="1"/>
  <c r="P1817" i="1"/>
  <c r="R1817" i="1"/>
  <c r="O1818" i="1"/>
  <c r="P1818" i="1"/>
  <c r="R1818" i="1"/>
  <c r="O1819" i="1"/>
  <c r="P1819" i="1"/>
  <c r="R1819" i="1"/>
  <c r="O1820" i="1"/>
  <c r="P1820" i="1"/>
  <c r="R1820" i="1"/>
  <c r="O1821" i="1"/>
  <c r="P1821" i="1"/>
  <c r="R1821" i="1"/>
  <c r="O1822" i="1"/>
  <c r="P1822" i="1"/>
  <c r="R1822" i="1"/>
  <c r="O1823" i="1"/>
  <c r="P1823" i="1"/>
  <c r="R1823" i="1"/>
  <c r="O1824" i="1"/>
  <c r="P1824" i="1"/>
  <c r="R1824" i="1"/>
  <c r="O1825" i="1"/>
  <c r="P1825" i="1"/>
  <c r="R1825" i="1"/>
  <c r="O1826" i="1"/>
  <c r="P1826" i="1"/>
  <c r="R1826" i="1"/>
  <c r="O1827" i="1"/>
  <c r="P1827" i="1"/>
  <c r="R1827" i="1"/>
  <c r="O1828" i="1"/>
  <c r="P1828" i="1"/>
  <c r="R1828" i="1"/>
  <c r="O1829" i="1"/>
  <c r="P1829" i="1"/>
  <c r="R1829" i="1"/>
  <c r="O1830" i="1"/>
  <c r="P1830" i="1"/>
  <c r="R1830" i="1"/>
  <c r="O1831" i="1"/>
  <c r="P1831" i="1"/>
  <c r="R1831" i="1"/>
  <c r="O1832" i="1"/>
  <c r="P1832" i="1"/>
  <c r="R1832" i="1"/>
  <c r="O1833" i="1"/>
  <c r="P1833" i="1"/>
  <c r="R1833" i="1"/>
  <c r="O1834" i="1"/>
  <c r="P1834" i="1"/>
  <c r="R1834" i="1"/>
  <c r="O1835" i="1"/>
  <c r="P1835" i="1"/>
  <c r="R1835" i="1"/>
  <c r="O1836" i="1"/>
  <c r="P1836" i="1"/>
  <c r="R1836" i="1"/>
  <c r="O1837" i="1"/>
  <c r="P1837" i="1"/>
  <c r="R1837" i="1"/>
  <c r="O1838" i="1"/>
  <c r="P1838" i="1"/>
  <c r="R1838" i="1"/>
  <c r="O1839" i="1"/>
  <c r="P1839" i="1"/>
  <c r="R1839" i="1"/>
  <c r="O1840" i="1"/>
  <c r="P1840" i="1"/>
  <c r="R1840" i="1"/>
  <c r="O1841" i="1"/>
  <c r="P1841" i="1"/>
  <c r="R1841" i="1"/>
  <c r="O1842" i="1"/>
  <c r="P1842" i="1"/>
  <c r="R1842" i="1"/>
  <c r="O1843" i="1"/>
  <c r="P1843" i="1"/>
  <c r="R1843" i="1"/>
  <c r="O1844" i="1"/>
  <c r="P1844" i="1"/>
  <c r="R1844" i="1"/>
  <c r="O1845" i="1"/>
  <c r="P1845" i="1"/>
  <c r="R1845" i="1"/>
  <c r="O1846" i="1"/>
  <c r="P1846" i="1"/>
  <c r="R1846" i="1"/>
  <c r="O1847" i="1"/>
  <c r="P1847" i="1"/>
  <c r="R1847" i="1"/>
  <c r="O1848" i="1"/>
  <c r="P1848" i="1"/>
  <c r="R1848" i="1"/>
  <c r="O1849" i="1"/>
  <c r="P1849" i="1"/>
  <c r="R1849" i="1"/>
  <c r="O1850" i="1"/>
  <c r="P1850" i="1"/>
  <c r="R1850" i="1"/>
  <c r="O1851" i="1"/>
  <c r="P1851" i="1"/>
  <c r="R1851" i="1"/>
  <c r="O1852" i="1"/>
  <c r="P1852" i="1"/>
  <c r="R1852" i="1"/>
  <c r="O1853" i="1"/>
  <c r="P1853" i="1"/>
  <c r="R1853" i="1"/>
  <c r="O1854" i="1"/>
  <c r="P1854" i="1"/>
  <c r="R1854" i="1"/>
  <c r="O1855" i="1"/>
  <c r="P1855" i="1"/>
  <c r="R1855" i="1"/>
  <c r="O1856" i="1"/>
  <c r="P1856" i="1"/>
  <c r="R1856" i="1"/>
  <c r="O1857" i="1"/>
  <c r="P1857" i="1"/>
  <c r="R1857" i="1"/>
  <c r="O1858" i="1"/>
  <c r="P1858" i="1"/>
  <c r="R1858" i="1"/>
  <c r="O1859" i="1"/>
  <c r="P1859" i="1"/>
  <c r="R1859" i="1"/>
  <c r="O1860" i="1"/>
  <c r="P1860" i="1"/>
  <c r="R1860" i="1"/>
  <c r="O1861" i="1"/>
  <c r="P1861" i="1"/>
  <c r="R1861" i="1"/>
  <c r="O1862" i="1"/>
  <c r="P1862" i="1"/>
  <c r="R1862" i="1"/>
  <c r="O1863" i="1"/>
  <c r="P1863" i="1"/>
  <c r="R1863" i="1"/>
  <c r="O1864" i="1"/>
  <c r="P1864" i="1"/>
  <c r="R1864" i="1"/>
  <c r="O1865" i="1"/>
  <c r="P1865" i="1"/>
  <c r="R1865" i="1"/>
  <c r="O1866" i="1"/>
  <c r="P1866" i="1"/>
  <c r="R1866" i="1"/>
  <c r="O1867" i="1"/>
  <c r="P1867" i="1"/>
  <c r="R1867" i="1"/>
  <c r="O1868" i="1"/>
  <c r="P1868" i="1"/>
  <c r="R1868" i="1"/>
  <c r="O1869" i="1"/>
  <c r="P1869" i="1"/>
  <c r="R1869" i="1"/>
  <c r="O1870" i="1"/>
  <c r="P1870" i="1"/>
  <c r="R1870" i="1"/>
  <c r="O1871" i="1"/>
  <c r="P1871" i="1"/>
  <c r="R1871" i="1"/>
  <c r="O1872" i="1"/>
  <c r="P1872" i="1"/>
  <c r="R1872" i="1"/>
  <c r="O1873" i="1"/>
  <c r="P1873" i="1"/>
  <c r="R1873" i="1"/>
  <c r="O1874" i="1"/>
  <c r="P1874" i="1"/>
  <c r="R1874" i="1"/>
  <c r="O1875" i="1"/>
  <c r="P1875" i="1"/>
  <c r="R1875" i="1"/>
  <c r="O1876" i="1"/>
  <c r="P1876" i="1"/>
  <c r="R1876" i="1"/>
  <c r="O1877" i="1"/>
  <c r="P1877" i="1"/>
  <c r="R1877" i="1"/>
  <c r="O1878" i="1"/>
  <c r="P1878" i="1"/>
  <c r="R1878" i="1"/>
  <c r="O1879" i="1"/>
  <c r="P1879" i="1"/>
  <c r="R1879" i="1"/>
  <c r="O1880" i="1"/>
  <c r="P1880" i="1"/>
  <c r="R1880" i="1"/>
  <c r="O1881" i="1"/>
  <c r="P1881" i="1"/>
  <c r="R1881" i="1"/>
  <c r="O1882" i="1"/>
  <c r="P1882" i="1"/>
  <c r="R1882" i="1"/>
  <c r="O1883" i="1"/>
  <c r="P1883" i="1"/>
  <c r="R1883" i="1"/>
  <c r="O1884" i="1"/>
  <c r="P1884" i="1"/>
  <c r="R1884" i="1"/>
  <c r="O1885" i="1"/>
  <c r="P1885" i="1"/>
  <c r="R1885" i="1"/>
  <c r="O1886" i="1"/>
  <c r="P1886" i="1"/>
  <c r="R1886" i="1"/>
  <c r="O1887" i="1"/>
  <c r="P1887" i="1"/>
  <c r="R1887" i="1"/>
  <c r="O1888" i="1"/>
  <c r="P1888" i="1"/>
  <c r="R1888" i="1"/>
  <c r="O1889" i="1"/>
  <c r="P1889" i="1"/>
  <c r="R1889" i="1"/>
  <c r="O1890" i="1"/>
  <c r="P1890" i="1"/>
  <c r="R1890" i="1"/>
  <c r="O1891" i="1"/>
  <c r="P1891" i="1"/>
  <c r="R1891" i="1"/>
  <c r="O1892" i="1"/>
  <c r="P1892" i="1"/>
  <c r="R1892" i="1"/>
  <c r="O1893" i="1"/>
  <c r="P1893" i="1"/>
  <c r="R1893" i="1"/>
  <c r="O1894" i="1"/>
  <c r="P1894" i="1"/>
  <c r="R1894" i="1"/>
  <c r="O1895" i="1"/>
  <c r="P1895" i="1"/>
  <c r="R1895" i="1"/>
  <c r="O1896" i="1"/>
  <c r="P1896" i="1"/>
  <c r="R1896" i="1"/>
  <c r="O1897" i="1"/>
  <c r="P1897" i="1"/>
  <c r="R1897" i="1"/>
  <c r="O1898" i="1"/>
  <c r="P1898" i="1"/>
  <c r="R1898" i="1"/>
  <c r="O1899" i="1"/>
  <c r="P1899" i="1"/>
  <c r="R1899" i="1"/>
  <c r="O1900" i="1"/>
  <c r="P1900" i="1"/>
  <c r="R1900" i="1"/>
  <c r="O1901" i="1"/>
  <c r="P1901" i="1"/>
  <c r="R1901" i="1"/>
  <c r="O1902" i="1"/>
  <c r="P1902" i="1"/>
  <c r="R1902" i="1"/>
  <c r="O1903" i="1"/>
  <c r="P1903" i="1"/>
  <c r="R1903" i="1"/>
  <c r="O1904" i="1"/>
  <c r="P1904" i="1"/>
  <c r="R1904" i="1"/>
  <c r="O1905" i="1"/>
  <c r="P1905" i="1"/>
  <c r="R1905" i="1"/>
  <c r="O1906" i="1"/>
  <c r="P1906" i="1"/>
  <c r="R1906" i="1"/>
  <c r="O1907" i="1"/>
  <c r="P1907" i="1"/>
  <c r="R1907" i="1"/>
  <c r="O1908" i="1"/>
  <c r="P1908" i="1"/>
  <c r="R1908" i="1"/>
  <c r="O1909" i="1"/>
  <c r="P1909" i="1"/>
  <c r="R1909" i="1"/>
  <c r="O1910" i="1"/>
  <c r="P1910" i="1"/>
  <c r="R1910" i="1"/>
  <c r="O1911" i="1"/>
  <c r="P1911" i="1"/>
  <c r="R1911" i="1"/>
  <c r="O1912" i="1"/>
  <c r="P1912" i="1"/>
  <c r="R1912" i="1"/>
  <c r="O1913" i="1"/>
  <c r="P1913" i="1"/>
  <c r="R1913" i="1"/>
  <c r="O1914" i="1"/>
  <c r="P1914" i="1"/>
  <c r="R1914" i="1"/>
  <c r="O1915" i="1"/>
  <c r="P1915" i="1"/>
  <c r="R1915" i="1"/>
  <c r="O1916" i="1"/>
  <c r="P1916" i="1"/>
  <c r="R1916" i="1"/>
  <c r="O1917" i="1"/>
  <c r="P1917" i="1"/>
  <c r="R1917" i="1"/>
  <c r="O1918" i="1"/>
  <c r="P1918" i="1"/>
  <c r="R1918" i="1"/>
  <c r="O1919" i="1"/>
  <c r="P1919" i="1"/>
  <c r="R1919" i="1"/>
  <c r="O1920" i="1"/>
  <c r="P1920" i="1"/>
  <c r="R1920" i="1"/>
  <c r="O1921" i="1"/>
  <c r="P1921" i="1"/>
  <c r="R1921" i="1"/>
  <c r="O1922" i="1"/>
  <c r="P1922" i="1"/>
  <c r="R1922" i="1"/>
  <c r="O1923" i="1"/>
  <c r="P1923" i="1"/>
  <c r="R1923" i="1"/>
  <c r="O1925" i="1"/>
  <c r="P1925" i="1"/>
  <c r="R1925" i="1"/>
  <c r="O1926" i="1"/>
  <c r="P1926" i="1"/>
  <c r="R1926" i="1"/>
  <c r="O1927" i="1"/>
  <c r="P1927" i="1"/>
  <c r="R1927" i="1"/>
  <c r="O1928" i="1"/>
  <c r="P1928" i="1"/>
  <c r="R1928" i="1"/>
  <c r="O1929" i="1"/>
  <c r="P1929" i="1"/>
  <c r="R1929" i="1"/>
  <c r="O1930" i="1"/>
  <c r="P1930" i="1"/>
  <c r="R1930" i="1"/>
  <c r="O1931" i="1"/>
  <c r="P1931" i="1"/>
  <c r="R1931" i="1"/>
  <c r="O1932" i="1"/>
  <c r="P1932" i="1"/>
  <c r="R1932" i="1"/>
  <c r="O1933" i="1"/>
  <c r="P1933" i="1"/>
  <c r="R1933" i="1"/>
  <c r="O1934" i="1"/>
  <c r="P1934" i="1"/>
  <c r="R1934" i="1"/>
  <c r="O1935" i="1"/>
  <c r="P1935" i="1"/>
  <c r="R1935" i="1"/>
  <c r="O1936" i="1"/>
  <c r="P1936" i="1"/>
  <c r="R1936" i="1"/>
  <c r="O1937" i="1"/>
  <c r="P1937" i="1"/>
  <c r="R1937" i="1"/>
  <c r="O1938" i="1"/>
  <c r="P1938" i="1"/>
  <c r="R1938" i="1"/>
  <c r="O1939" i="1"/>
  <c r="P1939" i="1"/>
  <c r="R1939" i="1"/>
  <c r="O1940" i="1"/>
  <c r="P1940" i="1"/>
  <c r="R1940" i="1"/>
  <c r="O1941" i="1"/>
  <c r="P1941" i="1"/>
  <c r="R1941" i="1"/>
  <c r="O1942" i="1"/>
  <c r="P1942" i="1"/>
  <c r="R1942" i="1"/>
  <c r="O1944" i="1"/>
  <c r="P1944" i="1"/>
  <c r="R1944" i="1"/>
  <c r="O1945" i="1"/>
  <c r="P1945" i="1"/>
  <c r="R1945" i="1"/>
  <c r="O1946" i="1"/>
  <c r="P1946" i="1"/>
  <c r="R1946" i="1"/>
  <c r="O1947" i="1"/>
  <c r="P1947" i="1"/>
  <c r="R1947" i="1"/>
  <c r="O1948" i="1"/>
  <c r="P1948" i="1"/>
  <c r="R1948" i="1"/>
  <c r="O1949" i="1"/>
  <c r="P1949" i="1"/>
  <c r="R1949" i="1"/>
  <c r="O1950" i="1"/>
  <c r="P1950" i="1"/>
  <c r="R1950" i="1"/>
  <c r="O1951" i="1"/>
  <c r="P1951" i="1"/>
  <c r="R1951" i="1"/>
  <c r="O1952" i="1"/>
  <c r="P1952" i="1"/>
  <c r="R1952" i="1"/>
  <c r="O1953" i="1"/>
  <c r="P1953" i="1"/>
  <c r="R1953" i="1"/>
  <c r="O1954" i="1"/>
  <c r="P1954" i="1"/>
  <c r="R1954" i="1"/>
  <c r="O1955" i="1"/>
  <c r="P1955" i="1"/>
  <c r="R1955" i="1"/>
  <c r="O1956" i="1"/>
  <c r="P1956" i="1"/>
  <c r="R1956" i="1"/>
  <c r="O1957" i="1"/>
  <c r="P1957" i="1"/>
  <c r="R1957" i="1"/>
  <c r="O1958" i="1"/>
  <c r="P1958" i="1"/>
  <c r="R1958" i="1"/>
  <c r="O1959" i="1"/>
  <c r="P1959" i="1"/>
  <c r="R1959" i="1"/>
  <c r="O1960" i="1"/>
  <c r="P1960" i="1"/>
  <c r="R1960" i="1"/>
  <c r="O1961" i="1"/>
  <c r="P1961" i="1"/>
  <c r="R1961" i="1"/>
  <c r="O1962" i="1"/>
  <c r="P1962" i="1"/>
  <c r="R1962" i="1"/>
  <c r="O1963" i="1"/>
  <c r="P1963" i="1"/>
  <c r="R1963" i="1"/>
  <c r="O1964" i="1"/>
  <c r="P1964" i="1"/>
  <c r="R1964" i="1"/>
  <c r="O1965" i="1"/>
  <c r="P1965" i="1"/>
  <c r="R1965" i="1"/>
  <c r="O1966" i="1"/>
  <c r="P1966" i="1"/>
  <c r="R1966" i="1"/>
  <c r="O1968" i="1"/>
  <c r="P1968" i="1"/>
  <c r="R1968" i="1"/>
  <c r="O1969" i="1"/>
  <c r="P1969" i="1"/>
  <c r="R1969" i="1"/>
  <c r="O1970" i="1"/>
  <c r="P1970" i="1"/>
  <c r="R1970" i="1"/>
  <c r="O1971" i="1"/>
  <c r="P1971" i="1"/>
  <c r="R1971" i="1"/>
  <c r="O1972" i="1"/>
  <c r="P1972" i="1"/>
  <c r="R1972" i="1"/>
  <c r="O1973" i="1"/>
  <c r="P1973" i="1"/>
  <c r="R1973" i="1"/>
  <c r="O1974" i="1"/>
  <c r="P1974" i="1"/>
  <c r="R1974" i="1"/>
  <c r="O1975" i="1"/>
  <c r="P1975" i="1"/>
  <c r="R1975" i="1"/>
  <c r="O1976" i="1"/>
  <c r="P1976" i="1"/>
  <c r="R1976" i="1"/>
  <c r="O1977" i="1"/>
  <c r="P1977" i="1"/>
  <c r="R1977" i="1"/>
  <c r="O1978" i="1"/>
  <c r="P1978" i="1"/>
  <c r="R1978" i="1"/>
  <c r="O1979" i="1"/>
  <c r="P1979" i="1"/>
  <c r="R1979" i="1"/>
  <c r="O1980" i="1"/>
  <c r="P1980" i="1"/>
  <c r="R1980" i="1"/>
  <c r="O1981" i="1"/>
  <c r="P1981" i="1"/>
  <c r="R1981" i="1"/>
  <c r="O1982" i="1"/>
  <c r="P1982" i="1"/>
  <c r="R1982" i="1"/>
  <c r="O1983" i="1"/>
  <c r="P1983" i="1"/>
  <c r="R1983" i="1"/>
  <c r="O1984" i="1"/>
  <c r="P1984" i="1"/>
  <c r="R1984" i="1"/>
  <c r="O1985" i="1"/>
  <c r="P1985" i="1"/>
  <c r="R1985" i="1"/>
  <c r="O1986" i="1"/>
  <c r="P1986" i="1"/>
  <c r="R1986" i="1"/>
  <c r="O1987" i="1"/>
  <c r="P1987" i="1"/>
  <c r="R1987" i="1"/>
  <c r="O1988" i="1"/>
  <c r="P1988" i="1"/>
  <c r="R1988" i="1"/>
  <c r="O1989" i="1"/>
  <c r="P1989" i="1"/>
  <c r="R1989" i="1"/>
  <c r="O1990" i="1"/>
  <c r="P1990" i="1"/>
  <c r="R1990" i="1"/>
  <c r="O1991" i="1"/>
  <c r="P1991" i="1"/>
  <c r="R1991" i="1"/>
  <c r="O1992" i="1"/>
  <c r="P1992" i="1"/>
  <c r="R1992" i="1"/>
  <c r="O1993" i="1"/>
  <c r="P1993" i="1"/>
  <c r="R1993" i="1"/>
  <c r="O1994" i="1"/>
  <c r="P1994" i="1"/>
  <c r="R1994" i="1"/>
  <c r="O1995" i="1"/>
  <c r="P1995" i="1"/>
  <c r="R1995" i="1"/>
  <c r="O1996" i="1"/>
  <c r="P1996" i="1"/>
  <c r="R1996" i="1"/>
  <c r="O1997" i="1"/>
  <c r="P1997" i="1"/>
  <c r="R1997" i="1"/>
  <c r="O1998" i="1"/>
  <c r="P1998" i="1"/>
  <c r="R1998" i="1"/>
  <c r="O1999" i="1"/>
  <c r="P1999" i="1"/>
  <c r="R1999" i="1"/>
  <c r="O2000" i="1"/>
  <c r="P2000" i="1"/>
  <c r="R2000" i="1"/>
  <c r="O2001" i="1"/>
  <c r="P2001" i="1"/>
  <c r="R2001" i="1"/>
  <c r="O2002" i="1"/>
  <c r="P2002" i="1"/>
  <c r="R2002" i="1"/>
  <c r="O2003" i="1"/>
  <c r="P2003" i="1"/>
  <c r="R2003" i="1"/>
  <c r="O2004" i="1"/>
  <c r="P2004" i="1"/>
  <c r="R2004" i="1"/>
  <c r="O2005" i="1"/>
  <c r="P2005" i="1"/>
  <c r="R2005" i="1"/>
  <c r="O2006" i="1"/>
  <c r="P2006" i="1"/>
  <c r="R2006" i="1"/>
  <c r="O2007" i="1"/>
  <c r="P2007" i="1"/>
  <c r="R2007" i="1"/>
  <c r="O2008" i="1"/>
  <c r="P2008" i="1"/>
  <c r="R2008" i="1"/>
  <c r="O2009" i="1"/>
  <c r="P2009" i="1"/>
  <c r="R2009" i="1"/>
  <c r="O2010" i="1"/>
  <c r="P2010" i="1"/>
  <c r="R2010" i="1"/>
  <c r="O2011" i="1"/>
  <c r="P2011" i="1"/>
  <c r="R2011" i="1"/>
  <c r="O2012" i="1"/>
  <c r="P2012" i="1"/>
  <c r="R2012" i="1"/>
  <c r="O2013" i="1"/>
  <c r="P2013" i="1"/>
  <c r="R2013" i="1"/>
  <c r="O2014" i="1"/>
  <c r="P2014" i="1"/>
  <c r="R2014" i="1"/>
  <c r="O2015" i="1"/>
  <c r="P2015" i="1"/>
  <c r="R2015" i="1"/>
  <c r="O2016" i="1"/>
  <c r="P2016" i="1"/>
  <c r="R2016" i="1"/>
  <c r="O2017" i="1"/>
  <c r="P2017" i="1"/>
  <c r="R2017" i="1"/>
  <c r="O2018" i="1"/>
  <c r="P2018" i="1"/>
  <c r="R2018" i="1"/>
  <c r="O2019" i="1"/>
  <c r="P2019" i="1"/>
  <c r="R2019" i="1"/>
  <c r="O2020" i="1"/>
  <c r="P2020" i="1"/>
  <c r="R2020" i="1"/>
  <c r="O2021" i="1"/>
  <c r="P2021" i="1"/>
  <c r="R2021" i="1"/>
  <c r="O2022" i="1"/>
  <c r="P2022" i="1"/>
  <c r="R2022" i="1"/>
  <c r="O2023" i="1"/>
  <c r="P2023" i="1"/>
  <c r="R2023" i="1"/>
  <c r="O2024" i="1"/>
  <c r="P2024" i="1"/>
  <c r="R2024" i="1"/>
  <c r="O2025" i="1"/>
  <c r="P2025" i="1"/>
  <c r="R2025" i="1"/>
  <c r="O2026" i="1"/>
  <c r="P2026" i="1"/>
  <c r="R2026" i="1"/>
  <c r="O2027" i="1"/>
  <c r="P2027" i="1"/>
  <c r="R2027" i="1"/>
  <c r="O2028" i="1"/>
  <c r="P2028" i="1"/>
  <c r="R2028" i="1"/>
  <c r="O2029" i="1"/>
  <c r="P2029" i="1"/>
  <c r="R2029" i="1"/>
  <c r="O2030" i="1"/>
  <c r="P2030" i="1"/>
  <c r="R2030" i="1"/>
  <c r="O2031" i="1"/>
  <c r="P2031" i="1"/>
  <c r="R2031" i="1"/>
  <c r="O2032" i="1"/>
  <c r="P2032" i="1"/>
  <c r="R2032" i="1"/>
  <c r="O2033" i="1"/>
  <c r="P2033" i="1"/>
  <c r="R2033" i="1"/>
  <c r="O2034" i="1"/>
  <c r="P2034" i="1"/>
  <c r="R2034" i="1"/>
  <c r="O2035" i="1"/>
  <c r="P2035" i="1"/>
  <c r="R2035" i="1"/>
  <c r="O2036" i="1"/>
  <c r="P2036" i="1"/>
  <c r="R2036" i="1"/>
  <c r="O2037" i="1"/>
  <c r="P2037" i="1"/>
  <c r="R2037" i="1"/>
  <c r="O2038" i="1"/>
  <c r="P2038" i="1"/>
  <c r="R2038" i="1"/>
  <c r="O2039" i="1"/>
  <c r="P2039" i="1"/>
  <c r="R2039" i="1"/>
  <c r="O2040" i="1"/>
  <c r="P2040" i="1"/>
  <c r="R2040" i="1"/>
  <c r="O2041" i="1"/>
  <c r="P2041" i="1"/>
  <c r="R2041" i="1"/>
  <c r="O2042" i="1"/>
  <c r="P2042" i="1"/>
  <c r="R2042" i="1"/>
  <c r="O2043" i="1"/>
  <c r="P2043" i="1"/>
  <c r="R2043" i="1"/>
  <c r="O2044" i="1"/>
  <c r="P2044" i="1"/>
  <c r="R2044" i="1"/>
  <c r="O2045" i="1"/>
  <c r="P2045" i="1"/>
  <c r="R2045" i="1"/>
  <c r="O2046" i="1"/>
  <c r="P2046" i="1"/>
  <c r="R2046" i="1"/>
  <c r="O2047" i="1"/>
  <c r="P2047" i="1"/>
  <c r="R2047" i="1"/>
  <c r="O2048" i="1"/>
  <c r="P2048" i="1"/>
  <c r="R2048" i="1"/>
  <c r="O2049" i="1"/>
  <c r="P2049" i="1"/>
  <c r="R2049" i="1"/>
  <c r="O2050" i="1"/>
  <c r="P2050" i="1"/>
  <c r="R2050" i="1"/>
  <c r="O2051" i="1"/>
  <c r="P2051" i="1"/>
  <c r="R2051" i="1"/>
  <c r="O2052" i="1"/>
  <c r="P2052" i="1"/>
  <c r="R2052" i="1"/>
  <c r="O2053" i="1"/>
  <c r="P2053" i="1"/>
  <c r="R2053" i="1"/>
  <c r="O2054" i="1"/>
  <c r="P2054" i="1"/>
  <c r="R2054" i="1"/>
  <c r="O2055" i="1"/>
  <c r="P2055" i="1"/>
  <c r="R2055" i="1"/>
  <c r="O2056" i="1"/>
  <c r="P2056" i="1"/>
  <c r="R2056" i="1"/>
  <c r="O2057" i="1"/>
  <c r="P2057" i="1"/>
  <c r="R2057" i="1"/>
  <c r="O2058" i="1"/>
  <c r="P2058" i="1"/>
  <c r="R2058" i="1"/>
  <c r="O2059" i="1"/>
  <c r="P2059" i="1"/>
  <c r="R2059" i="1"/>
  <c r="O2060" i="1"/>
  <c r="P2060" i="1"/>
  <c r="R2060" i="1"/>
  <c r="O2061" i="1"/>
  <c r="P2061" i="1"/>
  <c r="R2061" i="1"/>
  <c r="O2062" i="1"/>
  <c r="P2062" i="1"/>
  <c r="R2062" i="1"/>
  <c r="O2063" i="1"/>
  <c r="P2063" i="1"/>
  <c r="R2063" i="1"/>
  <c r="O2064" i="1"/>
  <c r="P2064" i="1"/>
  <c r="R2064" i="1"/>
  <c r="O2065" i="1"/>
  <c r="P2065" i="1"/>
  <c r="R2065" i="1"/>
  <c r="O2066" i="1"/>
  <c r="P2066" i="1"/>
  <c r="R2066" i="1"/>
  <c r="O2067" i="1"/>
  <c r="P2067" i="1"/>
  <c r="R2067" i="1"/>
  <c r="O2068" i="1"/>
  <c r="P2068" i="1"/>
  <c r="R2068" i="1"/>
  <c r="O2069" i="1"/>
  <c r="P2069" i="1"/>
  <c r="R2069" i="1"/>
  <c r="O2070" i="1"/>
  <c r="P2070" i="1"/>
  <c r="R2070" i="1"/>
  <c r="O2071" i="1"/>
  <c r="P2071" i="1"/>
  <c r="R2071" i="1"/>
  <c r="O2072" i="1"/>
  <c r="P2072" i="1"/>
  <c r="R2072" i="1"/>
  <c r="O2073" i="1"/>
  <c r="P2073" i="1"/>
  <c r="R2073" i="1"/>
  <c r="O2074" i="1"/>
  <c r="P2074" i="1"/>
  <c r="R2074" i="1"/>
  <c r="O2075" i="1"/>
  <c r="P2075" i="1"/>
  <c r="R2075" i="1"/>
  <c r="O2076" i="1"/>
  <c r="P2076" i="1"/>
  <c r="R2076" i="1"/>
  <c r="O2077" i="1"/>
  <c r="P2077" i="1"/>
  <c r="R2077" i="1"/>
  <c r="O2078" i="1"/>
  <c r="P2078" i="1"/>
  <c r="R2078" i="1"/>
  <c r="O2079" i="1"/>
  <c r="P2079" i="1"/>
  <c r="R2079" i="1"/>
  <c r="O2080" i="1"/>
  <c r="P2080" i="1"/>
  <c r="R2080" i="1"/>
  <c r="O2081" i="1"/>
  <c r="P2081" i="1"/>
  <c r="R2081" i="1"/>
  <c r="O2082" i="1"/>
  <c r="P2082" i="1"/>
  <c r="R2082" i="1"/>
  <c r="O2083" i="1"/>
  <c r="P2083" i="1"/>
  <c r="R2083" i="1"/>
  <c r="O2084" i="1"/>
  <c r="P2084" i="1"/>
  <c r="R2084" i="1"/>
  <c r="O2085" i="1"/>
  <c r="P2085" i="1"/>
  <c r="R2085" i="1"/>
  <c r="O2086" i="1"/>
  <c r="P2086" i="1"/>
  <c r="R2086" i="1"/>
  <c r="O2087" i="1"/>
  <c r="P2087" i="1"/>
  <c r="R2087" i="1"/>
  <c r="O2088" i="1"/>
  <c r="P2088" i="1"/>
  <c r="R2088" i="1"/>
  <c r="O2089" i="1"/>
  <c r="P2089" i="1"/>
  <c r="R2089" i="1"/>
  <c r="O2090" i="1"/>
  <c r="P2090" i="1"/>
  <c r="R2090" i="1"/>
  <c r="O2091" i="1"/>
  <c r="P2091" i="1"/>
  <c r="R2091" i="1"/>
  <c r="O2092" i="1"/>
  <c r="P2092" i="1"/>
  <c r="R2092" i="1"/>
  <c r="O2093" i="1"/>
  <c r="P2093" i="1"/>
  <c r="R2093" i="1"/>
  <c r="O2094" i="1"/>
  <c r="P2094" i="1"/>
  <c r="R2094" i="1"/>
  <c r="O2095" i="1"/>
  <c r="P2095" i="1"/>
  <c r="R2095" i="1"/>
  <c r="O2096" i="1"/>
  <c r="P2096" i="1"/>
  <c r="R2096" i="1"/>
  <c r="O2097" i="1"/>
  <c r="P2097" i="1"/>
  <c r="R2097" i="1"/>
  <c r="O2098" i="1"/>
  <c r="P2098" i="1"/>
  <c r="R2098" i="1"/>
  <c r="O2099" i="1"/>
  <c r="P2099" i="1"/>
  <c r="R2099" i="1"/>
  <c r="O2100" i="1"/>
  <c r="P2100" i="1"/>
  <c r="R2100" i="1"/>
  <c r="O2101" i="1"/>
  <c r="P2101" i="1"/>
  <c r="R2101" i="1"/>
  <c r="O2102" i="1"/>
  <c r="P2102" i="1"/>
  <c r="R2102" i="1"/>
  <c r="O2103" i="1"/>
  <c r="P2103" i="1"/>
  <c r="R2103" i="1"/>
  <c r="O2104" i="1"/>
  <c r="P2104" i="1"/>
  <c r="R2104" i="1"/>
  <c r="O2105" i="1"/>
  <c r="P2105" i="1"/>
  <c r="R2105" i="1"/>
  <c r="O2106" i="1"/>
  <c r="P2106" i="1"/>
  <c r="R2106" i="1"/>
  <c r="O2107" i="1"/>
  <c r="P2107" i="1"/>
  <c r="R2107" i="1"/>
  <c r="O2108" i="1"/>
  <c r="P2108" i="1"/>
  <c r="R2108" i="1"/>
  <c r="O2109" i="1"/>
  <c r="P2109" i="1"/>
  <c r="R2109" i="1"/>
  <c r="O2110" i="1"/>
  <c r="P2110" i="1"/>
  <c r="R2110" i="1"/>
  <c r="O2111" i="1"/>
  <c r="P2111" i="1"/>
  <c r="R2111" i="1"/>
  <c r="O2112" i="1"/>
  <c r="P2112" i="1"/>
  <c r="R2112" i="1"/>
  <c r="O2113" i="1"/>
  <c r="P2113" i="1"/>
  <c r="R2113" i="1"/>
  <c r="O2114" i="1"/>
  <c r="P2114" i="1"/>
  <c r="R2114" i="1"/>
  <c r="O2115" i="1"/>
  <c r="P2115" i="1"/>
  <c r="R2115" i="1"/>
  <c r="O2116" i="1"/>
  <c r="P2116" i="1"/>
  <c r="R2116" i="1"/>
  <c r="O2117" i="1"/>
  <c r="P2117" i="1"/>
  <c r="R2117" i="1"/>
  <c r="O2118" i="1"/>
  <c r="P2118" i="1"/>
  <c r="R2118" i="1"/>
  <c r="O2119" i="1"/>
  <c r="P2119" i="1"/>
  <c r="R2119" i="1"/>
  <c r="O2120" i="1"/>
  <c r="P2120" i="1"/>
  <c r="R2120" i="1"/>
  <c r="O2121" i="1"/>
  <c r="P2121" i="1"/>
  <c r="R2121" i="1"/>
  <c r="O2122" i="1"/>
  <c r="P2122" i="1"/>
  <c r="R2122" i="1"/>
  <c r="O2123" i="1"/>
  <c r="P2123" i="1"/>
  <c r="R2123" i="1"/>
  <c r="O2124" i="1"/>
  <c r="P2124" i="1"/>
  <c r="R2124" i="1"/>
  <c r="O2125" i="1"/>
  <c r="P2125" i="1"/>
  <c r="R2125" i="1"/>
  <c r="O2126" i="1"/>
  <c r="P2126" i="1"/>
  <c r="R2126" i="1"/>
  <c r="O2127" i="1"/>
  <c r="P2127" i="1"/>
  <c r="R2127" i="1"/>
  <c r="O2128" i="1"/>
  <c r="P2128" i="1"/>
  <c r="R2128" i="1"/>
  <c r="O2129" i="1"/>
  <c r="P2129" i="1"/>
  <c r="R2129" i="1"/>
  <c r="O2130" i="1"/>
  <c r="P2130" i="1"/>
  <c r="R2130" i="1"/>
  <c r="O2131" i="1"/>
  <c r="P2131" i="1"/>
  <c r="R2131" i="1"/>
  <c r="O2132" i="1"/>
  <c r="P2132" i="1"/>
  <c r="R2132" i="1"/>
  <c r="O2133" i="1"/>
  <c r="P2133" i="1"/>
  <c r="R2133" i="1"/>
  <c r="O2134" i="1"/>
  <c r="P2134" i="1"/>
  <c r="R2134" i="1"/>
  <c r="O2135" i="1"/>
  <c r="P2135" i="1"/>
  <c r="R2135" i="1"/>
  <c r="O2136" i="1"/>
  <c r="P2136" i="1"/>
  <c r="R2136" i="1"/>
  <c r="O2137" i="1"/>
  <c r="P2137" i="1"/>
  <c r="R2137" i="1"/>
  <c r="O2138" i="1"/>
  <c r="P2138" i="1"/>
  <c r="R2138" i="1"/>
  <c r="O2139" i="1"/>
  <c r="P2139" i="1"/>
  <c r="R2139" i="1"/>
  <c r="O2140" i="1"/>
  <c r="P2140" i="1"/>
  <c r="R2140" i="1"/>
  <c r="O2141" i="1"/>
  <c r="P2141" i="1"/>
  <c r="R2141" i="1"/>
  <c r="O2142" i="1"/>
  <c r="P2142" i="1"/>
  <c r="R2142" i="1"/>
  <c r="O2143" i="1"/>
  <c r="P2143" i="1"/>
  <c r="R2143" i="1"/>
  <c r="O2144" i="1"/>
  <c r="P2144" i="1"/>
  <c r="R2144" i="1"/>
  <c r="O2145" i="1"/>
  <c r="P2145" i="1"/>
  <c r="R2145" i="1"/>
  <c r="O2146" i="1"/>
  <c r="P2146" i="1"/>
  <c r="R2146" i="1"/>
  <c r="O2147" i="1"/>
  <c r="P2147" i="1"/>
  <c r="R2147" i="1"/>
  <c r="O2148" i="1"/>
  <c r="P2148" i="1"/>
  <c r="R2148" i="1"/>
  <c r="O2149" i="1"/>
  <c r="P2149" i="1"/>
  <c r="R2149" i="1"/>
  <c r="O2150" i="1"/>
  <c r="P2150" i="1"/>
  <c r="R2150" i="1"/>
  <c r="O2151" i="1"/>
  <c r="P2151" i="1"/>
  <c r="R2151" i="1"/>
  <c r="O2152" i="1"/>
  <c r="P2152" i="1"/>
  <c r="R2152" i="1"/>
  <c r="O2153" i="1"/>
  <c r="P2153" i="1"/>
  <c r="R2153" i="1"/>
  <c r="O2154" i="1"/>
  <c r="P2154" i="1"/>
  <c r="R2154" i="1"/>
  <c r="O2155" i="1"/>
  <c r="P2155" i="1"/>
  <c r="R2155" i="1"/>
  <c r="O2156" i="1"/>
  <c r="P2156" i="1"/>
  <c r="R2156" i="1"/>
  <c r="O2157" i="1"/>
  <c r="P2157" i="1"/>
  <c r="R2157" i="1"/>
  <c r="O2158" i="1"/>
  <c r="P2158" i="1"/>
  <c r="R2158" i="1"/>
  <c r="O2159" i="1"/>
  <c r="P2159" i="1"/>
  <c r="R2159" i="1"/>
  <c r="O2160" i="1"/>
  <c r="P2160" i="1"/>
  <c r="R2160" i="1"/>
  <c r="O2161" i="1"/>
  <c r="P2161" i="1"/>
  <c r="R2161" i="1"/>
  <c r="O2162" i="1"/>
  <c r="P2162" i="1"/>
  <c r="R2162" i="1"/>
  <c r="O2163" i="1"/>
  <c r="P2163" i="1"/>
  <c r="R2163" i="1"/>
  <c r="O2164" i="1"/>
  <c r="P2164" i="1"/>
  <c r="R2164" i="1"/>
  <c r="O2165" i="1"/>
  <c r="P2165" i="1"/>
  <c r="R2165" i="1"/>
  <c r="O2166" i="1"/>
  <c r="P2166" i="1"/>
  <c r="R2166" i="1"/>
  <c r="O2167" i="1"/>
  <c r="P2167" i="1"/>
  <c r="R2167" i="1"/>
  <c r="O2168" i="1"/>
  <c r="P2168" i="1"/>
  <c r="R2168" i="1"/>
  <c r="O2169" i="1"/>
  <c r="P2169" i="1"/>
  <c r="R2169" i="1"/>
  <c r="O2170" i="1"/>
  <c r="P2170" i="1"/>
  <c r="R2170" i="1"/>
  <c r="O2171" i="1"/>
  <c r="P2171" i="1"/>
  <c r="R2171" i="1"/>
  <c r="O2172" i="1"/>
  <c r="P2172" i="1"/>
  <c r="R2172" i="1"/>
  <c r="O2173" i="1"/>
  <c r="P2173" i="1"/>
  <c r="R2173" i="1"/>
  <c r="O2174" i="1"/>
  <c r="P2174" i="1"/>
  <c r="R2174" i="1"/>
  <c r="O2175" i="1"/>
  <c r="P2175" i="1"/>
  <c r="R2175" i="1"/>
  <c r="O2176" i="1"/>
  <c r="P2176" i="1"/>
  <c r="R2176" i="1"/>
  <c r="O2177" i="1"/>
  <c r="P2177" i="1"/>
  <c r="R2177" i="1"/>
  <c r="O2178" i="1"/>
  <c r="P2178" i="1"/>
  <c r="R2178" i="1"/>
  <c r="O2179" i="1"/>
  <c r="P2179" i="1"/>
  <c r="R2179" i="1"/>
  <c r="O2180" i="1"/>
  <c r="P2180" i="1"/>
  <c r="R2180" i="1"/>
  <c r="O2181" i="1"/>
  <c r="P2181" i="1"/>
  <c r="R2181" i="1"/>
  <c r="O2182" i="1"/>
  <c r="P2182" i="1"/>
  <c r="R2182" i="1"/>
  <c r="O2183" i="1"/>
  <c r="P2183" i="1"/>
  <c r="R2183" i="1"/>
  <c r="O2184" i="1"/>
  <c r="P2184" i="1"/>
  <c r="R2184" i="1"/>
  <c r="O2185" i="1"/>
  <c r="P2185" i="1"/>
  <c r="R2185" i="1"/>
  <c r="O2186" i="1"/>
  <c r="P2186" i="1"/>
  <c r="R2186" i="1"/>
  <c r="O2187" i="1"/>
  <c r="P2187" i="1"/>
  <c r="R2187" i="1"/>
  <c r="O2188" i="1"/>
  <c r="P2188" i="1"/>
  <c r="R2188" i="1"/>
  <c r="O2189" i="1"/>
  <c r="P2189" i="1"/>
  <c r="R2189" i="1"/>
  <c r="O2190" i="1"/>
  <c r="P2190" i="1"/>
  <c r="R2190" i="1"/>
  <c r="O2191" i="1"/>
  <c r="P2191" i="1"/>
  <c r="R2191" i="1"/>
  <c r="O2192" i="1"/>
  <c r="P2192" i="1"/>
  <c r="R2192" i="1"/>
  <c r="O2193" i="1"/>
  <c r="P2193" i="1"/>
  <c r="R2193" i="1"/>
  <c r="O2194" i="1"/>
  <c r="P2194" i="1"/>
  <c r="R2194" i="1"/>
  <c r="O2195" i="1"/>
  <c r="P2195" i="1"/>
  <c r="R2195" i="1"/>
  <c r="O2196" i="1"/>
  <c r="P2196" i="1"/>
  <c r="R2196" i="1"/>
  <c r="O2197" i="1"/>
  <c r="P2197" i="1"/>
  <c r="R2197" i="1"/>
  <c r="O2198" i="1"/>
  <c r="P2198" i="1"/>
  <c r="R2198" i="1"/>
  <c r="O2199" i="1"/>
  <c r="P2199" i="1"/>
  <c r="R2199" i="1"/>
  <c r="O2200" i="1"/>
  <c r="P2200" i="1"/>
  <c r="R2200" i="1"/>
  <c r="O2201" i="1"/>
  <c r="P2201" i="1"/>
  <c r="R2201" i="1"/>
  <c r="O2202" i="1"/>
  <c r="P2202" i="1"/>
  <c r="R2202" i="1"/>
  <c r="O2203" i="1"/>
  <c r="P2203" i="1"/>
  <c r="R2203" i="1"/>
  <c r="O2204" i="1"/>
  <c r="P2204" i="1"/>
  <c r="R2204" i="1"/>
  <c r="O2205" i="1"/>
  <c r="P2205" i="1"/>
  <c r="R2205" i="1"/>
  <c r="O2206" i="1"/>
  <c r="P2206" i="1"/>
  <c r="R2206" i="1"/>
  <c r="O2207" i="1"/>
  <c r="P2207" i="1"/>
  <c r="R2207" i="1"/>
  <c r="O2208" i="1"/>
  <c r="P2208" i="1"/>
  <c r="R2208" i="1"/>
  <c r="O2209" i="1"/>
  <c r="P2209" i="1"/>
  <c r="R2209" i="1"/>
  <c r="O2210" i="1"/>
  <c r="P2210" i="1"/>
  <c r="R2210" i="1"/>
  <c r="O2211" i="1"/>
  <c r="P2211" i="1"/>
  <c r="R2211" i="1"/>
  <c r="O2212" i="1"/>
  <c r="P2212" i="1"/>
  <c r="R2212" i="1"/>
  <c r="O2213" i="1"/>
  <c r="P2213" i="1"/>
  <c r="R2213" i="1"/>
  <c r="O2214" i="1"/>
  <c r="P2214" i="1"/>
  <c r="R2214" i="1"/>
  <c r="O2215" i="1"/>
  <c r="P2215" i="1"/>
  <c r="R2215" i="1"/>
  <c r="O2216" i="1"/>
  <c r="P2216" i="1"/>
  <c r="R2216" i="1"/>
  <c r="O2217" i="1"/>
  <c r="P2217" i="1"/>
  <c r="R2217" i="1"/>
  <c r="O2218" i="1"/>
  <c r="P2218" i="1"/>
  <c r="R2218" i="1"/>
  <c r="O2219" i="1"/>
  <c r="P2219" i="1"/>
  <c r="R2219" i="1"/>
  <c r="O2220" i="1"/>
  <c r="P2220" i="1"/>
  <c r="R2220" i="1"/>
  <c r="O2221" i="1"/>
  <c r="P2221" i="1"/>
  <c r="R2221" i="1"/>
  <c r="O2222" i="1"/>
  <c r="P2222" i="1"/>
  <c r="R2222" i="1"/>
  <c r="O2223" i="1"/>
  <c r="P2223" i="1"/>
  <c r="R2223" i="1"/>
  <c r="O2224" i="1"/>
  <c r="P2224" i="1"/>
  <c r="R2224" i="1"/>
  <c r="O2225" i="1"/>
  <c r="P2225" i="1"/>
  <c r="R2225" i="1"/>
  <c r="O2226" i="1"/>
  <c r="P2226" i="1"/>
  <c r="R2226" i="1"/>
  <c r="O2227" i="1"/>
  <c r="P2227" i="1"/>
  <c r="R2227" i="1"/>
  <c r="O2228" i="1"/>
  <c r="P2228" i="1"/>
  <c r="R2228" i="1"/>
  <c r="O2229" i="1"/>
  <c r="P2229" i="1"/>
  <c r="R2229" i="1"/>
  <c r="O2230" i="1"/>
  <c r="P2230" i="1"/>
  <c r="R2230" i="1"/>
  <c r="O2231" i="1"/>
  <c r="P2231" i="1"/>
  <c r="R2231" i="1"/>
  <c r="O2232" i="1"/>
  <c r="P2232" i="1"/>
  <c r="R2232" i="1"/>
  <c r="O2233" i="1"/>
  <c r="P2233" i="1"/>
  <c r="R2233" i="1"/>
  <c r="O2234" i="1"/>
  <c r="P2234" i="1"/>
  <c r="R2234" i="1"/>
  <c r="O2235" i="1"/>
  <c r="P2235" i="1"/>
  <c r="R2235" i="1"/>
  <c r="O2236" i="1"/>
  <c r="P2236" i="1"/>
  <c r="R2236" i="1"/>
  <c r="O2237" i="1"/>
  <c r="P2237" i="1"/>
  <c r="R2237" i="1"/>
  <c r="O2238" i="1"/>
  <c r="P2238" i="1"/>
  <c r="R2238" i="1"/>
  <c r="O2239" i="1"/>
  <c r="P2239" i="1"/>
  <c r="R2239" i="1"/>
  <c r="O2240" i="1"/>
  <c r="P2240" i="1"/>
  <c r="R2240" i="1"/>
  <c r="O2241" i="1"/>
  <c r="P2241" i="1"/>
  <c r="R2241" i="1"/>
  <c r="O2242" i="1"/>
  <c r="P2242" i="1"/>
  <c r="R2242" i="1"/>
  <c r="O2243" i="1"/>
  <c r="P2243" i="1"/>
  <c r="R2243" i="1"/>
  <c r="O2244" i="1"/>
  <c r="P2244" i="1"/>
  <c r="R2244" i="1"/>
  <c r="O2246" i="1"/>
  <c r="P2246" i="1"/>
  <c r="R2246" i="1"/>
  <c r="O2247" i="1"/>
  <c r="P2247" i="1"/>
  <c r="R2247" i="1"/>
  <c r="O2248" i="1"/>
  <c r="P2248" i="1"/>
  <c r="R2248" i="1"/>
  <c r="O2249" i="1"/>
  <c r="P2249" i="1"/>
  <c r="R2249" i="1"/>
  <c r="O2250" i="1"/>
  <c r="P2250" i="1"/>
  <c r="R2250" i="1"/>
  <c r="O2251" i="1"/>
  <c r="P2251" i="1"/>
  <c r="R2251" i="1"/>
  <c r="O2252" i="1"/>
  <c r="P2252" i="1"/>
  <c r="R2252" i="1"/>
  <c r="O2254" i="1"/>
  <c r="P2254" i="1"/>
  <c r="R2254" i="1"/>
  <c r="O2255" i="1"/>
  <c r="P2255" i="1"/>
  <c r="R2255" i="1"/>
  <c r="O2256" i="1"/>
  <c r="P2256" i="1"/>
  <c r="R2256" i="1"/>
  <c r="O2257" i="1"/>
  <c r="P2257" i="1"/>
  <c r="R2257" i="1"/>
  <c r="O2258" i="1"/>
  <c r="P2258" i="1"/>
  <c r="R2258" i="1"/>
  <c r="O2259" i="1"/>
  <c r="P2259" i="1"/>
  <c r="R2259" i="1"/>
  <c r="O2261" i="1"/>
  <c r="P2261" i="1"/>
  <c r="R2261" i="1"/>
  <c r="O2262" i="1"/>
  <c r="P2262" i="1"/>
  <c r="R2262" i="1"/>
  <c r="O2263" i="1"/>
  <c r="P2263" i="1"/>
  <c r="R2263" i="1"/>
  <c r="O2264" i="1"/>
  <c r="P2264" i="1"/>
  <c r="R2264" i="1"/>
  <c r="O2265" i="1"/>
  <c r="P2265" i="1"/>
  <c r="R2265" i="1"/>
  <c r="O2266" i="1"/>
  <c r="P2266" i="1"/>
  <c r="R2266" i="1"/>
  <c r="O2267" i="1"/>
  <c r="P2267" i="1"/>
  <c r="R2267" i="1"/>
  <c r="O2268" i="1"/>
  <c r="P2268" i="1"/>
  <c r="R2268" i="1"/>
  <c r="O2269" i="1"/>
  <c r="P2269" i="1"/>
  <c r="R2269" i="1"/>
  <c r="O2270" i="1"/>
  <c r="P2270" i="1"/>
  <c r="R2270" i="1"/>
  <c r="O2271" i="1"/>
  <c r="P2271" i="1"/>
  <c r="R2271" i="1"/>
  <c r="O2272" i="1"/>
  <c r="P2272" i="1"/>
  <c r="R2272" i="1"/>
  <c r="O2273" i="1"/>
  <c r="P2273" i="1"/>
  <c r="R2273" i="1"/>
  <c r="O2274" i="1"/>
  <c r="P2274" i="1"/>
  <c r="R2274" i="1"/>
  <c r="O2275" i="1"/>
  <c r="P2275" i="1"/>
  <c r="R2275" i="1"/>
  <c r="O2276" i="1"/>
  <c r="P2276" i="1"/>
  <c r="R2276" i="1"/>
  <c r="O2277" i="1"/>
  <c r="P2277" i="1"/>
  <c r="R2277" i="1"/>
  <c r="O2278" i="1"/>
  <c r="P2278" i="1"/>
  <c r="R2278" i="1"/>
  <c r="O2279" i="1"/>
  <c r="P2279" i="1"/>
  <c r="R2279" i="1"/>
  <c r="O2280" i="1"/>
  <c r="P2280" i="1"/>
  <c r="R2280" i="1"/>
  <c r="O2281" i="1"/>
  <c r="P2281" i="1"/>
  <c r="R2281" i="1"/>
  <c r="O2282" i="1"/>
  <c r="P2282" i="1"/>
  <c r="R2282" i="1"/>
  <c r="O2283" i="1"/>
  <c r="P2283" i="1"/>
  <c r="R2283" i="1"/>
  <c r="O2284" i="1"/>
  <c r="P2284" i="1"/>
  <c r="R2284" i="1"/>
  <c r="O2285" i="1"/>
  <c r="P2285" i="1"/>
  <c r="R2285" i="1"/>
  <c r="O2286" i="1"/>
  <c r="P2286" i="1"/>
  <c r="R2286" i="1"/>
  <c r="O2287" i="1"/>
  <c r="P2287" i="1"/>
  <c r="R2287" i="1"/>
  <c r="O2288" i="1"/>
  <c r="P2288" i="1"/>
  <c r="R2288" i="1"/>
  <c r="O2289" i="1"/>
  <c r="P2289" i="1"/>
  <c r="R2289" i="1"/>
  <c r="O2290" i="1"/>
  <c r="P2290" i="1"/>
  <c r="R2290" i="1"/>
  <c r="O2291" i="1"/>
  <c r="P2291" i="1"/>
  <c r="R2291" i="1"/>
  <c r="O2292" i="1"/>
  <c r="P2292" i="1"/>
  <c r="R2292" i="1"/>
  <c r="O2293" i="1"/>
  <c r="P2293" i="1"/>
  <c r="R2293" i="1"/>
  <c r="O2295" i="1"/>
  <c r="P2295" i="1"/>
  <c r="R2295" i="1"/>
  <c r="O2296" i="1"/>
  <c r="P2296" i="1"/>
  <c r="R2296" i="1"/>
  <c r="O2297" i="1"/>
  <c r="P2297" i="1"/>
  <c r="R2297" i="1"/>
  <c r="O2298" i="1"/>
  <c r="P2298" i="1"/>
  <c r="R2298" i="1"/>
  <c r="O2299" i="1"/>
  <c r="P2299" i="1"/>
  <c r="R2299" i="1"/>
  <c r="O2300" i="1"/>
  <c r="P2300" i="1"/>
  <c r="R2300" i="1"/>
  <c r="O2301" i="1"/>
  <c r="P2301" i="1"/>
  <c r="R2301" i="1"/>
  <c r="O2302" i="1"/>
  <c r="P2302" i="1"/>
  <c r="R2302" i="1"/>
  <c r="O2303" i="1"/>
  <c r="P2303" i="1"/>
  <c r="R2303" i="1"/>
  <c r="O2304" i="1"/>
  <c r="P2304" i="1"/>
  <c r="R2304" i="1"/>
  <c r="O2305" i="1"/>
  <c r="P2305" i="1"/>
  <c r="R2305" i="1"/>
  <c r="O2306" i="1"/>
  <c r="P2306" i="1"/>
  <c r="R2306" i="1"/>
  <c r="O2307" i="1"/>
  <c r="P2307" i="1"/>
  <c r="R2307" i="1"/>
  <c r="O2308" i="1"/>
  <c r="P2308" i="1"/>
  <c r="R2308" i="1"/>
  <c r="O2309" i="1"/>
  <c r="P2309" i="1"/>
  <c r="R2309" i="1"/>
  <c r="O2310" i="1"/>
  <c r="P2310" i="1"/>
  <c r="R2310" i="1"/>
  <c r="O2311" i="1"/>
  <c r="P2311" i="1"/>
  <c r="R2311" i="1"/>
  <c r="O2312" i="1"/>
  <c r="P2312" i="1"/>
  <c r="R2312" i="1"/>
  <c r="O2313" i="1"/>
  <c r="P2313" i="1"/>
  <c r="R2313" i="1"/>
  <c r="O2314" i="1"/>
  <c r="P2314" i="1"/>
  <c r="R2314" i="1"/>
  <c r="O2315" i="1"/>
  <c r="P2315" i="1"/>
  <c r="R2315" i="1"/>
  <c r="O2316" i="1"/>
  <c r="P2316" i="1"/>
  <c r="R2316" i="1"/>
  <c r="O2317" i="1"/>
  <c r="P2317" i="1"/>
  <c r="R2317" i="1"/>
  <c r="O2318" i="1"/>
  <c r="P2318" i="1"/>
  <c r="R2318" i="1"/>
  <c r="O2319" i="1"/>
  <c r="P2319" i="1"/>
  <c r="R2319" i="1"/>
  <c r="O2320" i="1"/>
  <c r="P2320" i="1"/>
  <c r="R2320" i="1"/>
  <c r="O2321" i="1"/>
  <c r="P2321" i="1"/>
  <c r="R2321" i="1"/>
  <c r="O2322" i="1"/>
  <c r="P2322" i="1"/>
  <c r="R2322" i="1"/>
  <c r="O2323" i="1"/>
  <c r="P2323" i="1"/>
  <c r="R2323" i="1"/>
  <c r="O2324" i="1"/>
  <c r="P2324" i="1"/>
  <c r="R2324" i="1"/>
  <c r="O2325" i="1"/>
  <c r="P2325" i="1"/>
  <c r="R2325" i="1"/>
  <c r="O2326" i="1"/>
  <c r="P2326" i="1"/>
  <c r="R2326" i="1"/>
  <c r="O2327" i="1"/>
  <c r="P2327" i="1"/>
  <c r="R2327" i="1"/>
  <c r="O2328" i="1"/>
  <c r="P2328" i="1"/>
  <c r="R2328" i="1"/>
  <c r="O2329" i="1"/>
  <c r="P2329" i="1"/>
  <c r="R2329" i="1"/>
  <c r="O2330" i="1"/>
  <c r="P2330" i="1"/>
  <c r="R2330" i="1"/>
  <c r="O2331" i="1"/>
  <c r="P2331" i="1"/>
  <c r="R2331" i="1"/>
  <c r="O2332" i="1"/>
  <c r="P2332" i="1"/>
  <c r="R2332" i="1"/>
  <c r="O2333" i="1"/>
  <c r="P2333" i="1"/>
  <c r="R2333" i="1"/>
  <c r="O2334" i="1"/>
  <c r="P2334" i="1"/>
  <c r="R2334" i="1"/>
  <c r="O2335" i="1"/>
  <c r="P2335" i="1"/>
  <c r="R2335" i="1"/>
  <c r="O2336" i="1"/>
  <c r="P2336" i="1"/>
  <c r="R2336" i="1"/>
  <c r="O2337" i="1"/>
  <c r="P2337" i="1"/>
  <c r="R2337" i="1"/>
  <c r="O2338" i="1"/>
  <c r="P2338" i="1"/>
  <c r="R2338" i="1"/>
  <c r="O2339" i="1"/>
  <c r="P2339" i="1"/>
  <c r="R2339" i="1"/>
  <c r="O2340" i="1"/>
  <c r="P2340" i="1"/>
  <c r="R2340" i="1"/>
  <c r="O2341" i="1"/>
  <c r="P2341" i="1"/>
  <c r="R2341" i="1"/>
  <c r="O2342" i="1"/>
  <c r="P2342" i="1"/>
  <c r="R2342" i="1"/>
  <c r="O2343" i="1"/>
  <c r="P2343" i="1"/>
  <c r="R2343" i="1"/>
  <c r="O2344" i="1"/>
  <c r="P2344" i="1"/>
  <c r="R2344" i="1"/>
  <c r="O2345" i="1"/>
  <c r="P2345" i="1"/>
  <c r="R2345" i="1"/>
  <c r="O2346" i="1"/>
  <c r="P2346" i="1"/>
  <c r="R2346" i="1"/>
  <c r="O2347" i="1"/>
  <c r="P2347" i="1"/>
  <c r="R2347" i="1"/>
  <c r="O2348" i="1"/>
  <c r="P2348" i="1"/>
  <c r="R2348" i="1"/>
  <c r="O2349" i="1"/>
  <c r="P2349" i="1"/>
  <c r="R2349" i="1"/>
  <c r="O2350" i="1"/>
  <c r="P2350" i="1"/>
  <c r="R2350" i="1"/>
  <c r="O2351" i="1"/>
  <c r="P2351" i="1"/>
  <c r="R2351" i="1"/>
  <c r="O2352" i="1"/>
  <c r="P2352" i="1"/>
  <c r="R2352" i="1"/>
  <c r="O2353" i="1"/>
  <c r="P2353" i="1"/>
  <c r="R2353" i="1"/>
  <c r="O2354" i="1"/>
  <c r="P2354" i="1"/>
  <c r="R2354" i="1"/>
  <c r="O2355" i="1"/>
  <c r="P2355" i="1"/>
  <c r="R2355" i="1"/>
  <c r="O2356" i="1"/>
  <c r="P2356" i="1"/>
  <c r="R2356" i="1"/>
  <c r="O2357" i="1"/>
  <c r="P2357" i="1"/>
  <c r="R2357" i="1"/>
  <c r="O2358" i="1"/>
  <c r="P2358" i="1"/>
  <c r="R2358" i="1"/>
  <c r="O2359" i="1"/>
  <c r="P2359" i="1"/>
  <c r="R2359" i="1"/>
  <c r="O2360" i="1"/>
  <c r="P2360" i="1"/>
  <c r="R2360" i="1"/>
  <c r="O2361" i="1"/>
  <c r="P2361" i="1"/>
  <c r="R2361" i="1"/>
  <c r="O2362" i="1"/>
  <c r="P2362" i="1"/>
  <c r="R2362" i="1"/>
  <c r="O2363" i="1"/>
  <c r="P2363" i="1"/>
  <c r="R2363" i="1"/>
  <c r="O2364" i="1"/>
  <c r="P2364" i="1"/>
  <c r="R2364" i="1"/>
  <c r="O2365" i="1"/>
  <c r="P2365" i="1"/>
  <c r="R2365" i="1"/>
  <c r="O2366" i="1"/>
  <c r="P2366" i="1"/>
  <c r="R2366" i="1"/>
  <c r="O2367" i="1"/>
  <c r="P2367" i="1"/>
  <c r="R2367" i="1"/>
  <c r="O2368" i="1"/>
  <c r="P2368" i="1"/>
  <c r="R2368" i="1"/>
  <c r="O2369" i="1"/>
  <c r="P2369" i="1"/>
  <c r="R2369" i="1"/>
  <c r="O2370" i="1"/>
  <c r="P2370" i="1"/>
  <c r="R2370" i="1"/>
  <c r="O2371" i="1"/>
  <c r="P2371" i="1"/>
  <c r="R2371" i="1"/>
  <c r="O2372" i="1"/>
  <c r="P2372" i="1"/>
  <c r="R2372" i="1"/>
  <c r="O2373" i="1"/>
  <c r="P2373" i="1"/>
  <c r="R2373" i="1"/>
  <c r="O2374" i="1"/>
  <c r="P2374" i="1"/>
  <c r="R2374" i="1"/>
  <c r="O2375" i="1"/>
  <c r="P2375" i="1"/>
  <c r="R2375" i="1"/>
  <c r="O2376" i="1"/>
  <c r="P2376" i="1"/>
  <c r="R2376" i="1"/>
  <c r="O2377" i="1"/>
  <c r="P2377" i="1"/>
  <c r="R2377" i="1"/>
  <c r="O2378" i="1"/>
  <c r="P2378" i="1"/>
  <c r="R2378" i="1"/>
  <c r="O2379" i="1"/>
  <c r="P2379" i="1"/>
  <c r="R2379" i="1"/>
  <c r="O2380" i="1"/>
  <c r="P2380" i="1"/>
  <c r="R2380" i="1"/>
  <c r="O2381" i="1"/>
  <c r="P2381" i="1"/>
  <c r="R2381" i="1"/>
  <c r="O2382" i="1"/>
  <c r="P2382" i="1"/>
  <c r="R2382" i="1"/>
  <c r="O2383" i="1"/>
  <c r="P2383" i="1"/>
  <c r="R2383" i="1"/>
  <c r="O2384" i="1"/>
  <c r="P2384" i="1"/>
  <c r="R2384" i="1"/>
  <c r="O2385" i="1"/>
  <c r="P2385" i="1"/>
  <c r="R2385" i="1"/>
  <c r="O2386" i="1"/>
  <c r="P2386" i="1"/>
  <c r="R2386" i="1"/>
  <c r="O2387" i="1"/>
  <c r="P2387" i="1"/>
  <c r="R2387" i="1"/>
  <c r="O2388" i="1"/>
  <c r="P2388" i="1"/>
  <c r="R2388" i="1"/>
  <c r="O2389" i="1"/>
  <c r="P2389" i="1"/>
  <c r="R2389" i="1"/>
  <c r="O2390" i="1"/>
  <c r="P2390" i="1"/>
  <c r="R2390" i="1"/>
  <c r="O2391" i="1"/>
  <c r="P2391" i="1"/>
  <c r="R2391" i="1"/>
  <c r="O2392" i="1"/>
  <c r="P2392" i="1"/>
  <c r="R2392" i="1"/>
  <c r="O2393" i="1"/>
  <c r="P2393" i="1"/>
  <c r="R2393" i="1"/>
  <c r="O2394" i="1"/>
  <c r="P2394" i="1"/>
  <c r="R2394" i="1"/>
  <c r="O2395" i="1"/>
  <c r="P2395" i="1"/>
  <c r="R2395" i="1"/>
  <c r="O2396" i="1"/>
  <c r="P2396" i="1"/>
  <c r="R2396" i="1"/>
  <c r="O2397" i="1"/>
  <c r="P2397" i="1"/>
  <c r="R2397" i="1"/>
  <c r="O2398" i="1"/>
  <c r="P2398" i="1"/>
  <c r="R2398" i="1"/>
  <c r="O2399" i="1"/>
  <c r="P2399" i="1"/>
  <c r="R2399" i="1"/>
  <c r="O2400" i="1"/>
  <c r="P2400" i="1"/>
  <c r="R2400" i="1"/>
  <c r="O2401" i="1"/>
  <c r="P2401" i="1"/>
  <c r="R2401" i="1"/>
  <c r="O2402" i="1"/>
  <c r="P2402" i="1"/>
  <c r="R2402" i="1"/>
  <c r="O2403" i="1"/>
  <c r="P2403" i="1"/>
  <c r="R2403" i="1"/>
  <c r="O2404" i="1"/>
  <c r="P2404" i="1"/>
  <c r="R2404" i="1"/>
  <c r="O2405" i="1"/>
  <c r="P2405" i="1"/>
  <c r="R2405" i="1"/>
  <c r="O2406" i="1"/>
  <c r="P2406" i="1"/>
  <c r="R2406" i="1"/>
  <c r="O2407" i="1"/>
  <c r="P2407" i="1"/>
  <c r="R2407" i="1"/>
  <c r="O2408" i="1"/>
  <c r="P2408" i="1"/>
  <c r="R2408" i="1"/>
  <c r="O2409" i="1"/>
  <c r="P2409" i="1"/>
  <c r="R2409" i="1"/>
  <c r="O2410" i="1"/>
  <c r="P2410" i="1"/>
  <c r="R2410" i="1"/>
  <c r="O2411" i="1"/>
  <c r="P2411" i="1"/>
  <c r="R2411" i="1"/>
  <c r="O2412" i="1"/>
  <c r="P2412" i="1"/>
  <c r="R2412" i="1"/>
  <c r="O2413" i="1"/>
  <c r="P2413" i="1"/>
  <c r="R2413" i="1"/>
  <c r="O2414" i="1"/>
  <c r="P2414" i="1"/>
  <c r="R2414" i="1"/>
  <c r="O2415" i="1"/>
  <c r="P2415" i="1"/>
  <c r="R2415" i="1"/>
  <c r="O2416" i="1"/>
  <c r="P2416" i="1"/>
  <c r="R2416" i="1"/>
  <c r="O2417" i="1"/>
  <c r="P2417" i="1"/>
  <c r="R2417" i="1"/>
  <c r="O2418" i="1"/>
  <c r="P2418" i="1"/>
  <c r="R2418" i="1"/>
  <c r="O2420" i="1"/>
  <c r="P2420" i="1"/>
  <c r="R2420" i="1"/>
  <c r="O2421" i="1"/>
  <c r="P2421" i="1"/>
  <c r="R2421" i="1"/>
  <c r="O2422" i="1"/>
  <c r="P2422" i="1"/>
  <c r="R2422" i="1"/>
  <c r="O2423" i="1"/>
  <c r="P2423" i="1"/>
  <c r="R2423" i="1"/>
  <c r="O2424" i="1"/>
  <c r="P2424" i="1"/>
  <c r="R2424" i="1"/>
  <c r="O2425" i="1"/>
  <c r="P2425" i="1"/>
  <c r="R2425" i="1"/>
  <c r="O2426" i="1"/>
  <c r="P2426" i="1"/>
  <c r="R2426" i="1"/>
  <c r="O2427" i="1"/>
  <c r="P2427" i="1"/>
  <c r="R2427" i="1"/>
  <c r="O2428" i="1"/>
  <c r="P2428" i="1"/>
  <c r="R2428" i="1"/>
  <c r="O2429" i="1"/>
  <c r="P2429" i="1"/>
  <c r="R2429" i="1"/>
  <c r="O2430" i="1"/>
  <c r="P2430" i="1"/>
  <c r="R2430" i="1"/>
  <c r="O2431" i="1"/>
  <c r="P2431" i="1"/>
  <c r="R2431" i="1"/>
  <c r="O2432" i="1"/>
  <c r="P2432" i="1"/>
  <c r="R2432" i="1"/>
  <c r="O2433" i="1"/>
  <c r="P2433" i="1"/>
  <c r="R2433" i="1"/>
  <c r="O2434" i="1"/>
  <c r="P2434" i="1"/>
  <c r="R2434" i="1"/>
  <c r="O2435" i="1"/>
  <c r="P2435" i="1"/>
  <c r="R2435" i="1"/>
  <c r="O2436" i="1"/>
  <c r="P2436" i="1"/>
  <c r="R2436" i="1"/>
  <c r="O2437" i="1"/>
  <c r="P2437" i="1"/>
  <c r="R2437" i="1"/>
  <c r="O2438" i="1"/>
  <c r="P2438" i="1"/>
  <c r="R2438" i="1"/>
  <c r="O2439" i="1"/>
  <c r="P2439" i="1"/>
  <c r="R2439" i="1"/>
  <c r="O2440" i="1"/>
  <c r="P2440" i="1"/>
  <c r="R2440" i="1"/>
  <c r="O2441" i="1"/>
  <c r="P2441" i="1"/>
  <c r="R2441" i="1"/>
  <c r="O2442" i="1"/>
  <c r="P2442" i="1"/>
  <c r="R2442" i="1"/>
  <c r="O2443" i="1"/>
  <c r="P2443" i="1"/>
  <c r="R2443" i="1"/>
  <c r="O2444" i="1"/>
  <c r="P2444" i="1"/>
  <c r="R2444" i="1"/>
  <c r="O2445" i="1"/>
  <c r="P2445" i="1"/>
  <c r="R2445" i="1"/>
  <c r="O2446" i="1"/>
  <c r="P2446" i="1"/>
  <c r="R2446" i="1"/>
  <c r="O2447" i="1"/>
  <c r="P2447" i="1"/>
  <c r="R2447" i="1"/>
  <c r="O2448" i="1"/>
  <c r="P2448" i="1"/>
  <c r="R2448" i="1"/>
  <c r="O2449" i="1"/>
  <c r="P2449" i="1"/>
  <c r="R2449" i="1"/>
  <c r="O2450" i="1"/>
  <c r="P2450" i="1"/>
  <c r="R2450" i="1"/>
  <c r="O2451" i="1"/>
  <c r="P2451" i="1"/>
  <c r="R2451" i="1"/>
  <c r="O2452" i="1"/>
  <c r="P2452" i="1"/>
  <c r="R2452" i="1"/>
  <c r="O2453" i="1"/>
  <c r="P2453" i="1"/>
  <c r="R2453" i="1"/>
  <c r="O2454" i="1"/>
  <c r="P2454" i="1"/>
  <c r="R2454" i="1"/>
  <c r="O2455" i="1"/>
  <c r="P2455" i="1"/>
  <c r="R2455" i="1"/>
  <c r="O2456" i="1"/>
  <c r="P2456" i="1"/>
  <c r="R2456" i="1"/>
  <c r="O2457" i="1"/>
  <c r="P2457" i="1"/>
  <c r="R2457" i="1"/>
  <c r="O2458" i="1"/>
  <c r="P2458" i="1"/>
  <c r="R2458" i="1"/>
  <c r="O2459" i="1"/>
  <c r="P2459" i="1"/>
  <c r="R2459" i="1"/>
  <c r="O2460" i="1"/>
  <c r="P2460" i="1"/>
  <c r="R2460" i="1"/>
  <c r="O2461" i="1"/>
  <c r="P2461" i="1"/>
  <c r="R2461" i="1"/>
  <c r="O2462" i="1"/>
  <c r="P2462" i="1"/>
  <c r="R2462" i="1"/>
  <c r="O2463" i="1"/>
  <c r="P2463" i="1"/>
  <c r="R2463" i="1"/>
  <c r="O2464" i="1"/>
  <c r="P2464" i="1"/>
  <c r="R2464" i="1"/>
  <c r="O2465" i="1"/>
  <c r="P2465" i="1"/>
  <c r="R2465" i="1"/>
  <c r="O2466" i="1"/>
  <c r="P2466" i="1"/>
  <c r="R2466" i="1"/>
  <c r="O2467" i="1"/>
  <c r="P2467" i="1"/>
  <c r="R2467" i="1"/>
  <c r="O2468" i="1"/>
  <c r="P2468" i="1"/>
  <c r="R2468" i="1"/>
  <c r="O2469" i="1"/>
  <c r="P2469" i="1"/>
  <c r="R2469" i="1"/>
  <c r="O2470" i="1"/>
  <c r="P2470" i="1"/>
  <c r="R2470" i="1"/>
  <c r="O2471" i="1"/>
  <c r="P2471" i="1"/>
  <c r="R2471" i="1"/>
  <c r="O2472" i="1"/>
  <c r="P2472" i="1"/>
  <c r="R2472" i="1"/>
  <c r="O2473" i="1"/>
  <c r="P2473" i="1"/>
  <c r="R2473" i="1"/>
  <c r="O2474" i="1"/>
  <c r="P2474" i="1"/>
  <c r="R2474" i="1"/>
  <c r="O2475" i="1"/>
  <c r="P2475" i="1"/>
  <c r="R2475" i="1"/>
  <c r="O2476" i="1"/>
  <c r="P2476" i="1"/>
  <c r="R2476" i="1"/>
  <c r="O2477" i="1"/>
  <c r="P2477" i="1"/>
  <c r="R2477" i="1"/>
  <c r="O2478" i="1"/>
  <c r="P2478" i="1"/>
  <c r="R2478" i="1"/>
  <c r="O2479" i="1"/>
  <c r="P2479" i="1"/>
  <c r="R2479" i="1"/>
  <c r="O2480" i="1"/>
  <c r="P2480" i="1"/>
  <c r="R2480" i="1"/>
  <c r="O2481" i="1"/>
  <c r="P2481" i="1"/>
  <c r="R2481" i="1"/>
  <c r="O2482" i="1"/>
  <c r="P2482" i="1"/>
  <c r="R2482" i="1"/>
  <c r="O2483" i="1"/>
  <c r="P2483" i="1"/>
  <c r="R2483" i="1"/>
  <c r="O2484" i="1"/>
  <c r="P2484" i="1"/>
  <c r="R2484" i="1"/>
  <c r="O2485" i="1"/>
  <c r="P2485" i="1"/>
  <c r="R2485" i="1"/>
  <c r="O2486" i="1"/>
  <c r="P2486" i="1"/>
  <c r="R2486" i="1"/>
  <c r="O2488" i="1"/>
  <c r="P2488" i="1"/>
  <c r="R2488" i="1"/>
  <c r="O2489" i="1"/>
  <c r="P2489" i="1"/>
  <c r="R2489" i="1"/>
  <c r="O2490" i="1"/>
  <c r="P2490" i="1"/>
  <c r="R2490" i="1"/>
  <c r="O2491" i="1"/>
  <c r="P2491" i="1"/>
  <c r="R2491" i="1"/>
  <c r="O2492" i="1"/>
  <c r="P2492" i="1"/>
  <c r="R2492" i="1"/>
  <c r="O2493" i="1"/>
  <c r="P2493" i="1"/>
  <c r="R2493" i="1"/>
  <c r="O2494" i="1"/>
  <c r="P2494" i="1"/>
  <c r="R2494" i="1"/>
  <c r="O2495" i="1"/>
  <c r="P2495" i="1"/>
  <c r="R2495" i="1"/>
  <c r="O2496" i="1"/>
  <c r="P2496" i="1"/>
  <c r="R2496" i="1"/>
  <c r="O2497" i="1"/>
  <c r="P2497" i="1"/>
  <c r="R2497" i="1"/>
  <c r="O2498" i="1"/>
  <c r="P2498" i="1"/>
  <c r="R2498" i="1"/>
  <c r="O2499" i="1"/>
  <c r="P2499" i="1"/>
  <c r="R2499" i="1"/>
  <c r="O2500" i="1"/>
  <c r="P2500" i="1"/>
  <c r="R2500" i="1"/>
  <c r="O2501" i="1"/>
  <c r="P2501" i="1"/>
  <c r="R2501" i="1"/>
  <c r="O2502" i="1"/>
  <c r="P2502" i="1"/>
  <c r="R2502" i="1"/>
  <c r="O2503" i="1"/>
  <c r="P2503" i="1"/>
  <c r="R2503" i="1"/>
  <c r="O2504" i="1"/>
  <c r="P2504" i="1"/>
  <c r="R2504" i="1"/>
  <c r="O2505" i="1"/>
  <c r="P2505" i="1"/>
  <c r="R2505" i="1"/>
  <c r="O2506" i="1"/>
  <c r="P2506" i="1"/>
  <c r="R2506" i="1"/>
  <c r="O2507" i="1"/>
  <c r="P2507" i="1"/>
  <c r="R2507" i="1"/>
  <c r="O2508" i="1"/>
  <c r="P2508" i="1"/>
  <c r="R2508" i="1"/>
  <c r="O2509" i="1"/>
  <c r="P2509" i="1"/>
  <c r="R2509" i="1"/>
  <c r="O2510" i="1"/>
  <c r="P2510" i="1"/>
  <c r="R2510" i="1"/>
  <c r="O2511" i="1"/>
  <c r="P2511" i="1"/>
  <c r="R2511" i="1"/>
  <c r="O2512" i="1"/>
  <c r="P2512" i="1"/>
  <c r="R2512" i="1"/>
  <c r="O2513" i="1"/>
  <c r="P2513" i="1"/>
  <c r="R2513" i="1"/>
  <c r="O2514" i="1"/>
  <c r="P2514" i="1"/>
  <c r="R2514" i="1"/>
  <c r="O2515" i="1"/>
  <c r="P2515" i="1"/>
  <c r="R2515" i="1"/>
  <c r="O2516" i="1"/>
  <c r="P2516" i="1"/>
  <c r="R2516" i="1"/>
  <c r="O2517" i="1"/>
  <c r="P2517" i="1"/>
  <c r="R2517" i="1"/>
  <c r="O2518" i="1"/>
  <c r="P2518" i="1"/>
  <c r="R2518" i="1"/>
  <c r="O2519" i="1"/>
  <c r="P2519" i="1"/>
  <c r="R2519" i="1"/>
  <c r="O2520" i="1"/>
  <c r="P2520" i="1"/>
  <c r="R2520" i="1"/>
  <c r="O2521" i="1"/>
  <c r="P2521" i="1"/>
  <c r="R2521" i="1"/>
  <c r="O2522" i="1"/>
  <c r="P2522" i="1"/>
  <c r="R2522" i="1"/>
  <c r="O2523" i="1"/>
  <c r="P2523" i="1"/>
  <c r="R2523" i="1"/>
  <c r="O2524" i="1"/>
  <c r="P2524" i="1"/>
  <c r="R2524" i="1"/>
  <c r="O2525" i="1"/>
  <c r="P2525" i="1"/>
  <c r="R2525" i="1"/>
  <c r="O2526" i="1"/>
  <c r="P2526" i="1"/>
  <c r="R2526" i="1"/>
  <c r="O2527" i="1"/>
  <c r="P2527" i="1"/>
  <c r="R2527" i="1"/>
  <c r="O2528" i="1"/>
  <c r="P2528" i="1"/>
  <c r="R2528" i="1"/>
  <c r="O2529" i="1"/>
  <c r="P2529" i="1"/>
  <c r="R2529" i="1"/>
  <c r="O2530" i="1"/>
  <c r="P2530" i="1"/>
  <c r="R2530" i="1"/>
  <c r="O2531" i="1"/>
  <c r="P2531" i="1"/>
  <c r="R2531" i="1"/>
  <c r="O2532" i="1"/>
  <c r="P2532" i="1"/>
  <c r="R2532" i="1"/>
  <c r="O2533" i="1"/>
  <c r="P2533" i="1"/>
  <c r="R2533" i="1"/>
  <c r="O2534" i="1"/>
  <c r="P2534" i="1"/>
  <c r="R2534" i="1"/>
  <c r="O2535" i="1"/>
  <c r="P2535" i="1"/>
  <c r="R2535" i="1"/>
  <c r="O2536" i="1"/>
  <c r="P2536" i="1"/>
  <c r="R2536" i="1"/>
  <c r="O2537" i="1"/>
  <c r="P2537" i="1"/>
  <c r="R2537" i="1"/>
  <c r="O2538" i="1"/>
  <c r="P2538" i="1"/>
  <c r="R2538" i="1"/>
  <c r="O2539" i="1"/>
  <c r="P2539" i="1"/>
  <c r="R2539" i="1"/>
  <c r="O2540" i="1"/>
  <c r="P2540" i="1"/>
  <c r="R2540" i="1"/>
  <c r="O2541" i="1"/>
  <c r="P2541" i="1"/>
  <c r="R2541" i="1"/>
  <c r="O2542" i="1"/>
  <c r="P2542" i="1"/>
  <c r="R2542" i="1"/>
  <c r="O2543" i="1"/>
  <c r="P2543" i="1"/>
  <c r="R2543" i="1"/>
  <c r="O2544" i="1"/>
  <c r="P2544" i="1"/>
  <c r="R2544" i="1"/>
  <c r="O2545" i="1"/>
  <c r="P2545" i="1"/>
  <c r="R2545" i="1"/>
  <c r="O2546" i="1"/>
  <c r="P2546" i="1"/>
  <c r="R2546" i="1"/>
  <c r="O2547" i="1"/>
  <c r="P2547" i="1"/>
  <c r="R2547" i="1"/>
  <c r="O2548" i="1"/>
  <c r="P2548" i="1"/>
  <c r="R2548" i="1"/>
  <c r="O2549" i="1"/>
  <c r="P2549" i="1"/>
  <c r="R2549" i="1"/>
  <c r="O2550" i="1"/>
  <c r="P2550" i="1"/>
  <c r="R2550" i="1"/>
  <c r="O2551" i="1"/>
  <c r="P2551" i="1"/>
  <c r="R2551" i="1"/>
  <c r="O2552" i="1"/>
  <c r="P2552" i="1"/>
  <c r="R2552" i="1"/>
  <c r="O2553" i="1"/>
  <c r="P2553" i="1"/>
  <c r="R2553" i="1"/>
  <c r="O2554" i="1"/>
  <c r="P2554" i="1"/>
  <c r="R2554" i="1"/>
  <c r="O2555" i="1"/>
  <c r="P2555" i="1"/>
  <c r="R2555" i="1"/>
  <c r="O2556" i="1"/>
  <c r="P2556" i="1"/>
  <c r="R2556" i="1"/>
  <c r="O2557" i="1"/>
  <c r="P2557" i="1"/>
  <c r="R2557" i="1"/>
  <c r="O2558" i="1"/>
  <c r="P2558" i="1"/>
  <c r="R2558" i="1"/>
  <c r="O2559" i="1"/>
  <c r="P2559" i="1"/>
  <c r="R2559" i="1"/>
  <c r="O2560" i="1"/>
  <c r="P2560" i="1"/>
  <c r="R2560" i="1"/>
  <c r="O2561" i="1"/>
  <c r="P2561" i="1"/>
  <c r="R2561" i="1"/>
  <c r="O2562" i="1"/>
  <c r="P2562" i="1"/>
  <c r="R2562" i="1"/>
  <c r="O2563" i="1"/>
  <c r="P2563" i="1"/>
  <c r="R2563" i="1"/>
  <c r="O2564" i="1"/>
  <c r="P2564" i="1"/>
  <c r="R2564" i="1"/>
  <c r="O2565" i="1"/>
  <c r="P2565" i="1"/>
  <c r="R2565" i="1"/>
  <c r="O2566" i="1"/>
  <c r="P2566" i="1"/>
  <c r="R2566" i="1"/>
  <c r="O2567" i="1"/>
  <c r="P2567" i="1"/>
  <c r="R2567" i="1"/>
  <c r="O2568" i="1"/>
  <c r="P2568" i="1"/>
  <c r="R2568" i="1"/>
  <c r="O2569" i="1"/>
  <c r="P2569" i="1"/>
  <c r="R2569" i="1"/>
  <c r="O2570" i="1"/>
  <c r="P2570" i="1"/>
  <c r="R2570" i="1"/>
  <c r="O2571" i="1"/>
  <c r="P2571" i="1"/>
  <c r="R2571" i="1"/>
  <c r="O2572" i="1"/>
  <c r="P2572" i="1"/>
  <c r="R2572" i="1"/>
  <c r="O2573" i="1"/>
  <c r="P2573" i="1"/>
  <c r="R2573" i="1"/>
  <c r="O2574" i="1"/>
  <c r="P2574" i="1"/>
  <c r="R2574" i="1"/>
  <c r="O2575" i="1"/>
  <c r="P2575" i="1"/>
  <c r="R2575" i="1"/>
  <c r="O2576" i="1"/>
  <c r="P2576" i="1"/>
  <c r="R2576" i="1"/>
  <c r="O2577" i="1"/>
  <c r="P2577" i="1"/>
  <c r="R2577" i="1"/>
  <c r="O2578" i="1"/>
  <c r="P2578" i="1"/>
  <c r="R2578" i="1"/>
  <c r="O2579" i="1"/>
  <c r="P2579" i="1"/>
  <c r="R2579" i="1"/>
  <c r="O2580" i="1"/>
  <c r="P2580" i="1"/>
  <c r="R2580" i="1"/>
  <c r="O2581" i="1"/>
  <c r="P2581" i="1"/>
  <c r="R2581" i="1"/>
  <c r="O2582" i="1"/>
  <c r="P2582" i="1"/>
  <c r="R2582" i="1"/>
  <c r="O2583" i="1"/>
  <c r="P2583" i="1"/>
  <c r="R2583" i="1"/>
  <c r="O2584" i="1"/>
  <c r="P2584" i="1"/>
  <c r="R2584" i="1"/>
  <c r="O2585" i="1"/>
  <c r="P2585" i="1"/>
  <c r="R2585" i="1"/>
  <c r="O2586" i="1"/>
  <c r="P2586" i="1"/>
  <c r="R2586" i="1"/>
  <c r="O2587" i="1"/>
  <c r="P2587" i="1"/>
  <c r="R2587" i="1"/>
  <c r="O2588" i="1"/>
  <c r="P2588" i="1"/>
  <c r="R2588" i="1"/>
  <c r="O2589" i="1"/>
  <c r="P2589" i="1"/>
  <c r="R2589" i="1"/>
  <c r="O2590" i="1"/>
  <c r="P2590" i="1"/>
  <c r="R2590" i="1"/>
  <c r="O2591" i="1"/>
  <c r="P2591" i="1"/>
  <c r="R2591" i="1"/>
  <c r="O2592" i="1"/>
  <c r="P2592" i="1"/>
  <c r="R2592" i="1"/>
  <c r="O2593" i="1"/>
  <c r="P2593" i="1"/>
  <c r="R2593" i="1"/>
  <c r="O2594" i="1"/>
  <c r="P2594" i="1"/>
  <c r="R2594" i="1"/>
  <c r="O2595" i="1"/>
  <c r="P2595" i="1"/>
  <c r="R2595" i="1"/>
  <c r="O2596" i="1"/>
  <c r="P2596" i="1"/>
  <c r="R2596" i="1"/>
  <c r="O2597" i="1"/>
  <c r="P2597" i="1"/>
  <c r="R2597" i="1"/>
  <c r="O2598" i="1"/>
  <c r="P2598" i="1"/>
  <c r="R2598" i="1"/>
  <c r="O2599" i="1"/>
  <c r="P2599" i="1"/>
  <c r="R2599" i="1"/>
  <c r="O2600" i="1"/>
  <c r="P2600" i="1"/>
  <c r="R2600" i="1"/>
  <c r="O2601" i="1"/>
  <c r="P2601" i="1"/>
  <c r="R2601" i="1"/>
  <c r="O2602" i="1"/>
  <c r="P2602" i="1"/>
  <c r="R2602" i="1"/>
  <c r="O2603" i="1"/>
  <c r="P2603" i="1"/>
  <c r="R2603" i="1"/>
  <c r="O2604" i="1"/>
  <c r="P2604" i="1"/>
  <c r="R2604" i="1"/>
  <c r="O2605" i="1"/>
  <c r="P2605" i="1"/>
  <c r="R2605" i="1"/>
  <c r="O2606" i="1"/>
  <c r="P2606" i="1"/>
  <c r="R2606" i="1"/>
  <c r="O2607" i="1"/>
  <c r="P2607" i="1"/>
  <c r="R2607" i="1"/>
  <c r="O2608" i="1"/>
  <c r="P2608" i="1"/>
  <c r="R2608" i="1"/>
  <c r="O2609" i="1"/>
  <c r="P2609" i="1"/>
  <c r="R2609" i="1"/>
  <c r="O2610" i="1"/>
  <c r="P2610" i="1"/>
  <c r="R2610" i="1"/>
  <c r="O2611" i="1"/>
  <c r="P2611" i="1"/>
  <c r="R2611" i="1"/>
  <c r="O2612" i="1"/>
  <c r="P2612" i="1"/>
  <c r="R2612" i="1"/>
  <c r="O2613" i="1"/>
  <c r="P2613" i="1"/>
  <c r="R2613" i="1"/>
  <c r="O2614" i="1"/>
  <c r="P2614" i="1"/>
  <c r="R2614" i="1"/>
  <c r="O2615" i="1"/>
  <c r="P2615" i="1"/>
  <c r="R2615" i="1"/>
  <c r="O2616" i="1"/>
  <c r="P2616" i="1"/>
  <c r="R2616" i="1"/>
  <c r="O2617" i="1"/>
  <c r="P2617" i="1"/>
  <c r="R2617" i="1"/>
  <c r="O2618" i="1"/>
  <c r="P2618" i="1"/>
  <c r="R2618" i="1"/>
  <c r="O2619" i="1"/>
  <c r="P2619" i="1"/>
  <c r="R2619" i="1"/>
  <c r="O2620" i="1"/>
  <c r="P2620" i="1"/>
  <c r="R2620" i="1"/>
  <c r="O2621" i="1"/>
  <c r="P2621" i="1"/>
  <c r="R2621" i="1"/>
  <c r="O2622" i="1"/>
  <c r="P2622" i="1"/>
  <c r="R2622" i="1"/>
  <c r="O2623" i="1"/>
  <c r="P2623" i="1"/>
  <c r="R2623" i="1"/>
  <c r="O2624" i="1"/>
  <c r="P2624" i="1"/>
  <c r="R2624" i="1"/>
  <c r="O2625" i="1"/>
  <c r="P2625" i="1"/>
  <c r="R2625" i="1"/>
  <c r="O2626" i="1"/>
  <c r="P2626" i="1"/>
  <c r="R2626" i="1"/>
  <c r="O2627" i="1"/>
  <c r="P2627" i="1"/>
  <c r="R2627" i="1"/>
  <c r="O2628" i="1"/>
  <c r="P2628" i="1"/>
  <c r="R2628" i="1"/>
  <c r="O2629" i="1"/>
  <c r="P2629" i="1"/>
  <c r="R2629" i="1"/>
  <c r="O2630" i="1"/>
  <c r="P2630" i="1"/>
  <c r="R2630" i="1"/>
  <c r="O2631" i="1"/>
  <c r="P2631" i="1"/>
  <c r="R2631" i="1"/>
  <c r="O2632" i="1"/>
  <c r="P2632" i="1"/>
  <c r="R2632" i="1"/>
  <c r="O2633" i="1"/>
  <c r="P2633" i="1"/>
  <c r="R2633" i="1"/>
  <c r="O2634" i="1"/>
  <c r="P2634" i="1"/>
  <c r="R2634" i="1"/>
  <c r="O2635" i="1"/>
  <c r="P2635" i="1"/>
  <c r="R2635" i="1"/>
  <c r="O2636" i="1"/>
  <c r="P2636" i="1"/>
  <c r="R2636" i="1"/>
  <c r="O2637" i="1"/>
  <c r="P2637" i="1"/>
  <c r="R2637" i="1"/>
  <c r="O2638" i="1"/>
  <c r="P2638" i="1"/>
  <c r="R2638" i="1"/>
  <c r="O2639" i="1"/>
  <c r="P2639" i="1"/>
  <c r="R2639" i="1"/>
  <c r="O2640" i="1"/>
  <c r="P2640" i="1"/>
  <c r="R2640" i="1"/>
  <c r="O2641" i="1"/>
  <c r="P2641" i="1"/>
  <c r="R2641" i="1"/>
  <c r="O2642" i="1"/>
  <c r="P2642" i="1"/>
  <c r="R2642" i="1"/>
  <c r="O2643" i="1"/>
  <c r="P2643" i="1"/>
  <c r="R2643" i="1"/>
  <c r="O2644" i="1"/>
  <c r="P2644" i="1"/>
  <c r="R2644" i="1"/>
  <c r="O2645" i="1"/>
  <c r="P2645" i="1"/>
  <c r="R2645" i="1"/>
  <c r="O2646" i="1"/>
  <c r="P2646" i="1"/>
  <c r="R2646" i="1"/>
  <c r="O2647" i="1"/>
  <c r="P2647" i="1"/>
  <c r="R2647" i="1"/>
  <c r="O2648" i="1"/>
  <c r="P2648" i="1"/>
  <c r="R2648" i="1"/>
  <c r="O2649" i="1"/>
  <c r="P2649" i="1"/>
  <c r="R2649" i="1"/>
  <c r="O2650" i="1"/>
  <c r="P2650" i="1"/>
  <c r="R2650" i="1"/>
  <c r="O2651" i="1"/>
  <c r="P2651" i="1"/>
  <c r="R2651" i="1"/>
  <c r="O2652" i="1"/>
  <c r="P2652" i="1"/>
  <c r="R2652" i="1"/>
  <c r="O2653" i="1"/>
  <c r="P2653" i="1"/>
  <c r="R2653" i="1"/>
  <c r="O2654" i="1"/>
  <c r="P2654" i="1"/>
  <c r="R2654" i="1"/>
  <c r="O2655" i="1"/>
  <c r="P2655" i="1"/>
  <c r="R2655" i="1"/>
  <c r="O2656" i="1"/>
  <c r="P2656" i="1"/>
  <c r="R2656" i="1"/>
  <c r="O2657" i="1"/>
  <c r="P2657" i="1"/>
  <c r="R2657" i="1"/>
  <c r="O2658" i="1"/>
  <c r="P2658" i="1"/>
  <c r="R2658" i="1"/>
  <c r="O2659" i="1"/>
  <c r="P2659" i="1"/>
  <c r="R2659" i="1"/>
  <c r="O2660" i="1"/>
  <c r="P2660" i="1"/>
  <c r="R2660" i="1"/>
  <c r="O2661" i="1"/>
  <c r="P2661" i="1"/>
  <c r="R2661" i="1"/>
  <c r="O2662" i="1"/>
  <c r="P2662" i="1"/>
  <c r="R2662" i="1"/>
  <c r="O2663" i="1"/>
  <c r="P2663" i="1"/>
  <c r="R2663" i="1"/>
  <c r="O2664" i="1"/>
  <c r="P2664" i="1"/>
  <c r="R2664" i="1"/>
  <c r="O2665" i="1"/>
  <c r="P2665" i="1"/>
  <c r="R2665" i="1"/>
  <c r="O2666" i="1"/>
  <c r="P2666" i="1"/>
  <c r="R2666" i="1"/>
  <c r="O2667" i="1"/>
  <c r="P2667" i="1"/>
  <c r="R2667" i="1"/>
  <c r="O2668" i="1"/>
  <c r="P2668" i="1"/>
  <c r="R2668" i="1"/>
  <c r="O2669" i="1"/>
  <c r="P2669" i="1"/>
  <c r="R2669" i="1"/>
  <c r="O2670" i="1"/>
  <c r="P2670" i="1"/>
  <c r="R2670" i="1"/>
  <c r="O2671" i="1"/>
  <c r="P2671" i="1"/>
  <c r="R2671" i="1"/>
  <c r="O2672" i="1"/>
  <c r="P2672" i="1"/>
  <c r="R2672" i="1"/>
  <c r="O2673" i="1"/>
  <c r="P2673" i="1"/>
  <c r="R2673" i="1"/>
  <c r="O2674" i="1"/>
  <c r="P2674" i="1"/>
  <c r="R2674" i="1"/>
  <c r="O2675" i="1"/>
  <c r="P2675" i="1"/>
  <c r="R2675" i="1"/>
  <c r="O2676" i="1"/>
  <c r="P2676" i="1"/>
  <c r="R2676" i="1"/>
  <c r="O2677" i="1"/>
  <c r="P2677" i="1"/>
  <c r="R2677" i="1"/>
  <c r="O2678" i="1"/>
  <c r="P2678" i="1"/>
  <c r="R2678" i="1"/>
  <c r="O2679" i="1"/>
  <c r="P2679" i="1"/>
  <c r="R2679" i="1"/>
  <c r="O2680" i="1"/>
  <c r="P2680" i="1"/>
  <c r="R2680" i="1"/>
  <c r="O2681" i="1"/>
  <c r="P2681" i="1"/>
  <c r="R2681" i="1"/>
  <c r="O2682" i="1"/>
  <c r="P2682" i="1"/>
  <c r="R2682" i="1"/>
  <c r="O2683" i="1"/>
  <c r="P2683" i="1"/>
  <c r="R2683" i="1"/>
  <c r="O2684" i="1"/>
  <c r="P2684" i="1"/>
  <c r="R2684" i="1"/>
  <c r="O2685" i="1"/>
  <c r="P2685" i="1"/>
  <c r="R2685" i="1"/>
  <c r="O2686" i="1"/>
  <c r="P2686" i="1"/>
  <c r="R2686" i="1"/>
  <c r="O2687" i="1"/>
  <c r="P2687" i="1"/>
  <c r="R2687" i="1"/>
  <c r="O2688" i="1"/>
  <c r="P2688" i="1"/>
  <c r="R2688" i="1"/>
  <c r="O2689" i="1"/>
  <c r="P2689" i="1"/>
  <c r="R2689" i="1"/>
  <c r="O2690" i="1"/>
  <c r="P2690" i="1"/>
  <c r="R2690" i="1"/>
  <c r="O2691" i="1"/>
  <c r="P2691" i="1"/>
  <c r="R2691" i="1"/>
  <c r="O2693" i="1"/>
  <c r="P2693" i="1"/>
  <c r="R2693" i="1"/>
  <c r="O2694" i="1"/>
  <c r="P2694" i="1"/>
  <c r="R2694" i="1"/>
  <c r="O2695" i="1"/>
  <c r="P2695" i="1"/>
  <c r="R2695" i="1"/>
  <c r="O2696" i="1"/>
  <c r="P2696" i="1"/>
  <c r="R2696" i="1"/>
  <c r="O2697" i="1"/>
  <c r="P2697" i="1"/>
  <c r="R2697" i="1"/>
  <c r="O2698" i="1"/>
  <c r="P2698" i="1"/>
  <c r="R2698" i="1"/>
  <c r="O2699" i="1"/>
  <c r="P2699" i="1"/>
  <c r="R2699" i="1"/>
  <c r="O2700" i="1"/>
  <c r="P2700" i="1"/>
  <c r="R2700" i="1"/>
  <c r="O2701" i="1"/>
  <c r="P2701" i="1"/>
  <c r="R2701" i="1"/>
  <c r="O2702" i="1"/>
  <c r="P2702" i="1"/>
  <c r="R2702" i="1"/>
  <c r="O2703" i="1"/>
  <c r="P2703" i="1"/>
  <c r="R2703" i="1"/>
  <c r="O2704" i="1"/>
  <c r="P2704" i="1"/>
  <c r="R2704" i="1"/>
  <c r="O2705" i="1"/>
  <c r="P2705" i="1"/>
  <c r="R2705" i="1"/>
  <c r="O2706" i="1"/>
  <c r="P2706" i="1"/>
  <c r="R2706" i="1"/>
  <c r="O2707" i="1"/>
  <c r="P2707" i="1"/>
  <c r="R2707" i="1"/>
  <c r="O2708" i="1"/>
  <c r="P2708" i="1"/>
  <c r="R2708" i="1"/>
  <c r="O2709" i="1"/>
  <c r="P2709" i="1"/>
  <c r="R2709" i="1"/>
  <c r="O2710" i="1"/>
  <c r="P2710" i="1"/>
  <c r="R2710" i="1"/>
  <c r="O2711" i="1"/>
  <c r="P2711" i="1"/>
  <c r="R2711" i="1"/>
  <c r="O2712" i="1"/>
  <c r="P2712" i="1"/>
  <c r="R2712" i="1"/>
  <c r="O2713" i="1"/>
  <c r="P2713" i="1"/>
  <c r="R2713" i="1"/>
  <c r="O2714" i="1"/>
  <c r="P2714" i="1"/>
  <c r="R2714" i="1"/>
  <c r="O2715" i="1"/>
  <c r="P2715" i="1"/>
  <c r="R2715" i="1"/>
  <c r="O2716" i="1"/>
  <c r="P2716" i="1"/>
  <c r="R2716" i="1"/>
  <c r="O2717" i="1"/>
  <c r="P2717" i="1"/>
  <c r="R2717" i="1"/>
  <c r="O2718" i="1"/>
  <c r="P2718" i="1"/>
  <c r="R2718" i="1"/>
  <c r="O2719" i="1"/>
  <c r="P2719" i="1"/>
  <c r="R2719" i="1"/>
  <c r="O2720" i="1"/>
  <c r="P2720" i="1"/>
  <c r="R2720" i="1"/>
  <c r="O2721" i="1"/>
  <c r="P2721" i="1"/>
  <c r="R2721" i="1"/>
  <c r="O2723" i="1"/>
  <c r="P2723" i="1"/>
  <c r="R2723" i="1"/>
  <c r="O2724" i="1"/>
  <c r="P2724" i="1"/>
  <c r="R2724" i="1"/>
  <c r="O2725" i="1"/>
  <c r="P2725" i="1"/>
  <c r="R2725" i="1"/>
  <c r="O2726" i="1"/>
  <c r="P2726" i="1"/>
  <c r="R2726" i="1"/>
  <c r="O2727" i="1"/>
  <c r="P2727" i="1"/>
  <c r="R2727" i="1"/>
  <c r="O2728" i="1"/>
  <c r="P2728" i="1"/>
  <c r="R2728" i="1"/>
  <c r="O2729" i="1"/>
  <c r="P2729" i="1"/>
  <c r="R2729" i="1"/>
  <c r="O2730" i="1"/>
  <c r="P2730" i="1"/>
  <c r="R2730" i="1"/>
  <c r="O2731" i="1"/>
  <c r="P2731" i="1"/>
  <c r="R2731" i="1"/>
  <c r="O2732" i="1"/>
  <c r="P2732" i="1"/>
  <c r="R2732" i="1"/>
  <c r="O2733" i="1"/>
  <c r="P2733" i="1"/>
  <c r="R2733" i="1"/>
  <c r="O2734" i="1"/>
  <c r="P2734" i="1"/>
  <c r="R2734" i="1"/>
  <c r="O2735" i="1"/>
  <c r="P2735" i="1"/>
  <c r="R2735" i="1"/>
  <c r="O2736" i="1"/>
  <c r="P2736" i="1"/>
  <c r="R2736" i="1"/>
  <c r="O2737" i="1"/>
  <c r="P2737" i="1"/>
  <c r="R2737" i="1"/>
  <c r="O2738" i="1"/>
  <c r="P2738" i="1"/>
  <c r="R2738" i="1"/>
  <c r="O2739" i="1"/>
  <c r="P2739" i="1"/>
  <c r="R2739" i="1"/>
  <c r="O2740" i="1"/>
  <c r="P2740" i="1"/>
  <c r="R2740" i="1"/>
  <c r="O2741" i="1"/>
  <c r="P2741" i="1"/>
  <c r="R2741" i="1"/>
  <c r="O2742" i="1"/>
  <c r="P2742" i="1"/>
  <c r="R2742" i="1"/>
  <c r="O2743" i="1"/>
  <c r="P2743" i="1"/>
  <c r="R2743" i="1"/>
  <c r="O2744" i="1"/>
  <c r="P2744" i="1"/>
  <c r="R2744" i="1"/>
  <c r="O2745" i="1"/>
  <c r="P2745" i="1"/>
  <c r="R2745" i="1"/>
  <c r="O2746" i="1"/>
  <c r="P2746" i="1"/>
  <c r="R2746" i="1"/>
  <c r="O2747" i="1"/>
  <c r="P2747" i="1"/>
  <c r="R2747" i="1"/>
  <c r="O2748" i="1"/>
  <c r="P2748" i="1"/>
  <c r="R2748" i="1"/>
  <c r="O2749" i="1"/>
  <c r="P2749" i="1"/>
  <c r="R2749" i="1"/>
  <c r="O2750" i="1"/>
  <c r="P2750" i="1"/>
  <c r="R2750" i="1"/>
  <c r="O2751" i="1"/>
  <c r="P2751" i="1"/>
  <c r="R2751" i="1"/>
  <c r="O2752" i="1"/>
  <c r="P2752" i="1"/>
  <c r="R2752" i="1"/>
  <c r="O2753" i="1"/>
  <c r="P2753" i="1"/>
  <c r="R2753" i="1"/>
  <c r="O2754" i="1"/>
  <c r="P2754" i="1"/>
  <c r="R2754" i="1"/>
  <c r="O2755" i="1"/>
  <c r="P2755" i="1"/>
  <c r="R2755" i="1"/>
  <c r="O2756" i="1"/>
  <c r="P2756" i="1"/>
  <c r="R2756" i="1"/>
  <c r="O2757" i="1"/>
  <c r="P2757" i="1"/>
  <c r="R2757" i="1"/>
  <c r="O2758" i="1"/>
  <c r="P2758" i="1"/>
  <c r="R2758" i="1"/>
  <c r="O2759" i="1"/>
  <c r="P2759" i="1"/>
  <c r="R2759" i="1"/>
  <c r="O2760" i="1"/>
  <c r="P2760" i="1"/>
  <c r="R2760" i="1"/>
  <c r="O2761" i="1"/>
  <c r="P2761" i="1"/>
  <c r="R2761" i="1"/>
  <c r="O2762" i="1"/>
  <c r="P2762" i="1"/>
  <c r="R2762" i="1"/>
  <c r="O2763" i="1"/>
  <c r="P2763" i="1"/>
  <c r="R2763" i="1"/>
  <c r="O2764" i="1"/>
  <c r="P2764" i="1"/>
  <c r="R2764" i="1"/>
  <c r="O2765" i="1"/>
  <c r="P2765" i="1"/>
  <c r="R2765" i="1"/>
  <c r="O2766" i="1"/>
  <c r="P2766" i="1"/>
  <c r="R2766" i="1"/>
  <c r="O2767" i="1"/>
  <c r="P2767" i="1"/>
  <c r="R2767" i="1"/>
  <c r="O2768" i="1"/>
  <c r="P2768" i="1"/>
  <c r="R2768" i="1"/>
  <c r="O2769" i="1"/>
  <c r="P2769" i="1"/>
  <c r="R2769" i="1"/>
  <c r="O2770" i="1"/>
  <c r="P2770" i="1"/>
  <c r="R2770" i="1"/>
  <c r="O2771" i="1"/>
  <c r="P2771" i="1"/>
  <c r="R2771" i="1"/>
  <c r="O2772" i="1"/>
  <c r="P2772" i="1"/>
  <c r="R2772" i="1"/>
  <c r="O2773" i="1"/>
  <c r="P2773" i="1"/>
  <c r="R2773" i="1"/>
  <c r="O2774" i="1"/>
  <c r="P2774" i="1"/>
  <c r="R2774" i="1"/>
  <c r="O2775" i="1"/>
  <c r="P2775" i="1"/>
  <c r="R2775" i="1"/>
  <c r="O2776" i="1"/>
  <c r="P2776" i="1"/>
  <c r="R2776" i="1"/>
  <c r="O2777" i="1"/>
  <c r="P2777" i="1"/>
  <c r="R2777" i="1"/>
  <c r="O2778" i="1"/>
  <c r="P2778" i="1"/>
  <c r="R2778" i="1"/>
  <c r="O2779" i="1"/>
  <c r="P2779" i="1"/>
  <c r="R2779" i="1"/>
  <c r="O2780" i="1"/>
  <c r="P2780" i="1"/>
  <c r="R2780" i="1"/>
  <c r="O2781" i="1"/>
  <c r="P2781" i="1"/>
  <c r="R2781" i="1"/>
  <c r="O2782" i="1"/>
  <c r="P2782" i="1"/>
  <c r="R2782" i="1"/>
  <c r="O2783" i="1"/>
  <c r="P2783" i="1"/>
  <c r="R2783" i="1"/>
  <c r="O2784" i="1"/>
  <c r="P2784" i="1"/>
  <c r="R2784" i="1"/>
  <c r="O2785" i="1"/>
  <c r="P2785" i="1"/>
  <c r="R2785" i="1"/>
  <c r="O2786" i="1"/>
  <c r="P2786" i="1"/>
  <c r="R2786" i="1"/>
  <c r="O2787" i="1"/>
  <c r="P2787" i="1"/>
  <c r="R2787" i="1"/>
  <c r="O2788" i="1"/>
  <c r="P2788" i="1"/>
  <c r="R2788" i="1"/>
  <c r="O2789" i="1"/>
  <c r="P2789" i="1"/>
  <c r="R2789" i="1"/>
  <c r="O2790" i="1"/>
  <c r="P2790" i="1"/>
  <c r="R2790" i="1"/>
  <c r="O2791" i="1"/>
  <c r="P2791" i="1"/>
  <c r="R2791" i="1"/>
  <c r="O2792" i="1"/>
  <c r="P2792" i="1"/>
  <c r="R2792" i="1"/>
  <c r="O2793" i="1"/>
  <c r="P2793" i="1"/>
  <c r="R2793" i="1"/>
  <c r="O2794" i="1"/>
  <c r="P2794" i="1"/>
  <c r="R2794" i="1"/>
  <c r="O2795" i="1"/>
  <c r="P2795" i="1"/>
  <c r="R2795" i="1"/>
  <c r="O2796" i="1"/>
  <c r="P2796" i="1"/>
  <c r="R2796" i="1"/>
  <c r="O2797" i="1"/>
  <c r="P2797" i="1"/>
  <c r="R2797" i="1"/>
  <c r="O2798" i="1"/>
  <c r="P2798" i="1"/>
  <c r="R2798" i="1"/>
  <c r="O2799" i="1"/>
  <c r="P2799" i="1"/>
  <c r="R2799" i="1"/>
  <c r="O2800" i="1"/>
  <c r="P2800" i="1"/>
  <c r="R2800" i="1"/>
  <c r="O2801" i="1"/>
  <c r="P2801" i="1"/>
  <c r="R2801" i="1"/>
  <c r="O2802" i="1"/>
  <c r="P2802" i="1"/>
  <c r="R2802" i="1"/>
  <c r="O2803" i="1"/>
  <c r="P2803" i="1"/>
  <c r="R2803" i="1"/>
  <c r="O2804" i="1"/>
  <c r="P2804" i="1"/>
  <c r="R2804" i="1"/>
  <c r="O2805" i="1"/>
  <c r="P2805" i="1"/>
  <c r="R2805" i="1"/>
  <c r="O2806" i="1"/>
  <c r="P2806" i="1"/>
  <c r="R2806" i="1"/>
  <c r="O2807" i="1"/>
  <c r="P2807" i="1"/>
  <c r="R2807" i="1"/>
  <c r="O2808" i="1"/>
  <c r="P2808" i="1"/>
  <c r="R2808" i="1"/>
  <c r="O2809" i="1"/>
  <c r="P2809" i="1"/>
  <c r="R2809" i="1"/>
  <c r="O2810" i="1"/>
  <c r="P2810" i="1"/>
  <c r="R2810" i="1"/>
  <c r="O2811" i="1"/>
  <c r="P2811" i="1"/>
  <c r="R2811" i="1"/>
  <c r="O2812" i="1"/>
  <c r="P2812" i="1"/>
  <c r="R2812" i="1"/>
  <c r="O2813" i="1"/>
  <c r="P2813" i="1"/>
  <c r="R2813" i="1"/>
  <c r="O2814" i="1"/>
  <c r="P2814" i="1"/>
  <c r="R2814" i="1"/>
  <c r="O2815" i="1"/>
  <c r="P2815" i="1"/>
  <c r="R2815" i="1"/>
  <c r="O2816" i="1"/>
  <c r="P2816" i="1"/>
  <c r="R2816" i="1"/>
  <c r="O2817" i="1"/>
  <c r="P2817" i="1"/>
  <c r="R2817" i="1"/>
  <c r="O2818" i="1"/>
  <c r="P2818" i="1"/>
  <c r="R2818" i="1"/>
  <c r="O2819" i="1"/>
  <c r="P2819" i="1"/>
  <c r="R2819" i="1"/>
  <c r="O2820" i="1"/>
  <c r="P2820" i="1"/>
  <c r="R2820" i="1"/>
  <c r="O2821" i="1"/>
  <c r="P2821" i="1"/>
  <c r="R2821" i="1"/>
  <c r="O2822" i="1"/>
  <c r="P2822" i="1"/>
  <c r="R2822" i="1"/>
  <c r="O2823" i="1"/>
  <c r="P2823" i="1"/>
  <c r="R2823" i="1"/>
  <c r="O2824" i="1"/>
  <c r="P2824" i="1"/>
  <c r="R2824" i="1"/>
  <c r="O2825" i="1"/>
  <c r="P2825" i="1"/>
  <c r="R2825" i="1"/>
  <c r="O2826" i="1"/>
  <c r="P2826" i="1"/>
  <c r="R2826" i="1"/>
  <c r="O2827" i="1"/>
  <c r="P2827" i="1"/>
  <c r="R2827" i="1"/>
  <c r="O2828" i="1"/>
  <c r="P2828" i="1"/>
  <c r="R2828" i="1"/>
  <c r="O2829" i="1"/>
  <c r="P2829" i="1"/>
  <c r="R2829" i="1"/>
  <c r="O2830" i="1"/>
  <c r="P2830" i="1"/>
  <c r="R2830" i="1"/>
  <c r="O2831" i="1"/>
  <c r="P2831" i="1"/>
  <c r="R2831" i="1"/>
  <c r="O2832" i="1"/>
  <c r="P2832" i="1"/>
  <c r="R2832" i="1"/>
  <c r="O2833" i="1"/>
  <c r="P2833" i="1"/>
  <c r="R2833" i="1"/>
  <c r="O2834" i="1"/>
  <c r="P2834" i="1"/>
  <c r="R2834" i="1"/>
  <c r="O2835" i="1"/>
  <c r="P2835" i="1"/>
  <c r="R2835" i="1"/>
  <c r="O2836" i="1"/>
  <c r="P2836" i="1"/>
  <c r="R2836" i="1"/>
  <c r="O2837" i="1"/>
  <c r="P2837" i="1"/>
  <c r="R2837" i="1"/>
  <c r="O2838" i="1"/>
  <c r="P2838" i="1"/>
  <c r="R2838" i="1"/>
  <c r="O2839" i="1"/>
  <c r="P2839" i="1"/>
  <c r="R2839" i="1"/>
  <c r="O2840" i="1"/>
  <c r="P2840" i="1"/>
  <c r="R2840" i="1"/>
  <c r="O2841" i="1"/>
  <c r="P2841" i="1"/>
  <c r="R2841" i="1"/>
  <c r="O2842" i="1"/>
  <c r="P2842" i="1"/>
  <c r="R2842" i="1"/>
  <c r="O2843" i="1"/>
  <c r="P2843" i="1"/>
  <c r="R2843" i="1"/>
  <c r="O2844" i="1"/>
  <c r="P2844" i="1"/>
  <c r="R2844" i="1"/>
  <c r="O2845" i="1"/>
  <c r="P2845" i="1"/>
  <c r="R2845" i="1"/>
  <c r="O2846" i="1"/>
  <c r="P2846" i="1"/>
  <c r="R2846" i="1"/>
  <c r="O2847" i="1"/>
  <c r="P2847" i="1"/>
  <c r="R2847" i="1"/>
  <c r="O2848" i="1"/>
  <c r="P2848" i="1"/>
  <c r="R2848" i="1"/>
  <c r="O2849" i="1"/>
  <c r="P2849" i="1"/>
  <c r="R2849" i="1"/>
  <c r="O2850" i="1"/>
  <c r="P2850" i="1"/>
  <c r="R2850" i="1"/>
  <c r="O2851" i="1"/>
  <c r="P2851" i="1"/>
  <c r="R2851" i="1"/>
  <c r="O2852" i="1"/>
  <c r="P2852" i="1"/>
  <c r="R2852" i="1"/>
  <c r="O2853" i="1"/>
  <c r="P2853" i="1"/>
  <c r="R2853" i="1"/>
  <c r="O2854" i="1"/>
  <c r="P2854" i="1"/>
  <c r="R2854" i="1"/>
  <c r="O2855" i="1"/>
  <c r="P2855" i="1"/>
  <c r="R2855" i="1"/>
  <c r="O2856" i="1"/>
  <c r="P2856" i="1"/>
  <c r="R2856" i="1"/>
  <c r="O2857" i="1"/>
  <c r="P2857" i="1"/>
  <c r="R2857" i="1"/>
  <c r="O2858" i="1"/>
  <c r="P2858" i="1"/>
  <c r="R2858" i="1"/>
  <c r="O2859" i="1"/>
  <c r="P2859" i="1"/>
  <c r="R2859" i="1"/>
  <c r="O2860" i="1"/>
  <c r="P2860" i="1"/>
  <c r="R2860" i="1"/>
  <c r="O2861" i="1"/>
  <c r="P2861" i="1"/>
  <c r="R2861" i="1"/>
  <c r="O2862" i="1"/>
  <c r="P2862" i="1"/>
  <c r="R2862" i="1"/>
  <c r="O2863" i="1"/>
  <c r="P2863" i="1"/>
  <c r="R2863" i="1"/>
  <c r="O2864" i="1"/>
  <c r="P2864" i="1"/>
  <c r="R2864" i="1"/>
  <c r="O2865" i="1"/>
  <c r="P2865" i="1"/>
  <c r="R2865" i="1"/>
  <c r="O2866" i="1"/>
  <c r="P2866" i="1"/>
  <c r="R2866" i="1"/>
  <c r="O2867" i="1"/>
  <c r="P2867" i="1"/>
  <c r="R2867" i="1"/>
  <c r="O2868" i="1"/>
  <c r="P2868" i="1"/>
  <c r="R2868" i="1"/>
  <c r="O2869" i="1"/>
  <c r="P2869" i="1"/>
  <c r="R2869" i="1"/>
  <c r="O2870" i="1"/>
  <c r="P2870" i="1"/>
  <c r="R2870" i="1"/>
  <c r="O2871" i="1"/>
  <c r="P2871" i="1"/>
  <c r="R2871" i="1"/>
  <c r="O2872" i="1"/>
  <c r="P2872" i="1"/>
  <c r="R2872" i="1"/>
  <c r="O2873" i="1"/>
  <c r="P2873" i="1"/>
  <c r="R2873" i="1"/>
  <c r="O2874" i="1"/>
  <c r="P2874" i="1"/>
  <c r="R2874" i="1"/>
  <c r="O2875" i="1"/>
  <c r="P2875" i="1"/>
  <c r="R2875" i="1"/>
  <c r="O2876" i="1"/>
  <c r="P2876" i="1"/>
  <c r="R2876" i="1"/>
  <c r="O2877" i="1"/>
  <c r="P2877" i="1"/>
  <c r="R2877" i="1"/>
  <c r="O2878" i="1"/>
  <c r="P2878" i="1"/>
  <c r="R2878" i="1"/>
  <c r="O2879" i="1"/>
  <c r="P2879" i="1"/>
  <c r="R2879" i="1"/>
  <c r="O2880" i="1"/>
  <c r="P2880" i="1"/>
  <c r="R2880" i="1"/>
  <c r="O2881" i="1"/>
  <c r="P2881" i="1"/>
  <c r="R2881" i="1"/>
  <c r="O2882" i="1"/>
  <c r="P2882" i="1"/>
  <c r="R2882" i="1"/>
  <c r="O2883" i="1"/>
  <c r="P2883" i="1"/>
  <c r="R2883" i="1"/>
  <c r="O2884" i="1"/>
  <c r="P2884" i="1"/>
  <c r="R2884" i="1"/>
  <c r="O2885" i="1"/>
  <c r="P2885" i="1"/>
  <c r="R2885" i="1"/>
  <c r="O2886" i="1"/>
  <c r="P2886" i="1"/>
  <c r="R2886" i="1"/>
  <c r="R3" i="1"/>
  <c r="R8" i="1"/>
  <c r="R28" i="1"/>
  <c r="R31" i="1"/>
  <c r="R57" i="1"/>
  <c r="R61" i="1"/>
  <c r="R62" i="1"/>
  <c r="R76" i="1"/>
  <c r="R99" i="1"/>
  <c r="R118" i="1"/>
  <c r="R121" i="1"/>
  <c r="R123" i="1"/>
  <c r="R124" i="1"/>
  <c r="R147" i="1"/>
  <c r="R177" i="1"/>
  <c r="R247" i="1"/>
  <c r="R279" i="1"/>
  <c r="R1608" i="1"/>
  <c r="R1610" i="1"/>
  <c r="R1615" i="1"/>
  <c r="R1621" i="1"/>
  <c r="R1628" i="1"/>
  <c r="R1632" i="1"/>
  <c r="R1648" i="1"/>
  <c r="R1652" i="1"/>
  <c r="R1656" i="1"/>
  <c r="R1694" i="1"/>
  <c r="R1718" i="1"/>
  <c r="R1756" i="1"/>
  <c r="R1924" i="1"/>
  <c r="R1943" i="1"/>
  <c r="R1967" i="1"/>
  <c r="R2245" i="1"/>
  <c r="R2253" i="1"/>
  <c r="R2260" i="1"/>
  <c r="R2294" i="1"/>
  <c r="R2419" i="1"/>
  <c r="R2487" i="1"/>
  <c r="R2692" i="1"/>
  <c r="R2722" i="1"/>
  <c r="R2" i="1"/>
  <c r="D8" i="2"/>
  <c r="Q2" i="1"/>
  <c r="T32" i="1" s="1"/>
  <c r="D7" i="2"/>
  <c r="D6" i="2"/>
  <c r="P3" i="1"/>
  <c r="P8" i="1"/>
  <c r="P28" i="1"/>
  <c r="P31" i="1"/>
  <c r="P57" i="1"/>
  <c r="P61" i="1"/>
  <c r="P62" i="1"/>
  <c r="P76" i="1"/>
  <c r="P99" i="1"/>
  <c r="P118" i="1"/>
  <c r="P121" i="1"/>
  <c r="P123" i="1"/>
  <c r="P124" i="1"/>
  <c r="P147" i="1"/>
  <c r="P177" i="1"/>
  <c r="P247" i="1"/>
  <c r="P279" i="1"/>
  <c r="P1608" i="1"/>
  <c r="P1610" i="1"/>
  <c r="P1615" i="1"/>
  <c r="P1621" i="1"/>
  <c r="P1628" i="1"/>
  <c r="P1632" i="1"/>
  <c r="P1648" i="1"/>
  <c r="P1652" i="1"/>
  <c r="P1656" i="1"/>
  <c r="P1694" i="1"/>
  <c r="P1718" i="1"/>
  <c r="P1756" i="1"/>
  <c r="P1924" i="1"/>
  <c r="P1943" i="1"/>
  <c r="P1967" i="1"/>
  <c r="P2245" i="1"/>
  <c r="P2253" i="1"/>
  <c r="P2260" i="1"/>
  <c r="P2294" i="1"/>
  <c r="P2419" i="1"/>
  <c r="P2487" i="1"/>
  <c r="P2692" i="1"/>
  <c r="P2722" i="1"/>
  <c r="P2" i="1"/>
  <c r="D5" i="2"/>
  <c r="O3" i="1"/>
  <c r="O8" i="1"/>
  <c r="O28" i="1"/>
  <c r="O31" i="1"/>
  <c r="O57" i="1"/>
  <c r="O61" i="1"/>
  <c r="O62" i="1"/>
  <c r="O76" i="1"/>
  <c r="O99" i="1"/>
  <c r="O118" i="1"/>
  <c r="O121" i="1"/>
  <c r="O123" i="1"/>
  <c r="O124" i="1"/>
  <c r="O147" i="1"/>
  <c r="O177" i="1"/>
  <c r="O247" i="1"/>
  <c r="O279" i="1"/>
  <c r="O1608" i="1"/>
  <c r="O1610" i="1"/>
  <c r="O1615" i="1"/>
  <c r="O1621" i="1"/>
  <c r="O1628" i="1"/>
  <c r="O1632" i="1"/>
  <c r="O1648" i="1"/>
  <c r="O1652" i="1"/>
  <c r="O1656" i="1"/>
  <c r="O1694" i="1"/>
  <c r="O1718" i="1"/>
  <c r="O1756" i="1"/>
  <c r="O1924" i="1"/>
  <c r="O1943" i="1"/>
  <c r="O1967" i="1"/>
  <c r="O2245" i="1"/>
  <c r="O2253" i="1"/>
  <c r="O2260" i="1"/>
  <c r="O2294" i="1"/>
  <c r="O2419" i="1"/>
  <c r="O2487" i="1"/>
  <c r="O2692" i="1"/>
  <c r="O2722" i="1"/>
  <c r="T39" i="1"/>
  <c r="T35" i="1" l="1"/>
  <c r="T23" i="1"/>
  <c r="T31" i="1"/>
  <c r="T30" i="1"/>
  <c r="T22" i="1"/>
  <c r="T14" i="1"/>
  <c r="T6" i="1"/>
  <c r="T38" i="1"/>
  <c r="T29" i="1"/>
  <c r="T21" i="1"/>
  <c r="T13" i="1"/>
  <c r="T5" i="1"/>
  <c r="T37" i="1"/>
  <c r="T2" i="1"/>
  <c r="T28" i="1"/>
  <c r="T20" i="1"/>
  <c r="T12" i="1"/>
  <c r="T4" i="1"/>
  <c r="T36" i="1"/>
  <c r="T27" i="1"/>
  <c r="T19" i="1"/>
  <c r="T11" i="1"/>
  <c r="T3" i="1"/>
  <c r="D9" i="2"/>
  <c r="T34" i="1"/>
  <c r="T26" i="1"/>
  <c r="T18" i="1"/>
  <c r="T10" i="1"/>
  <c r="T42" i="1"/>
  <c r="T33" i="1"/>
  <c r="T25" i="1"/>
  <c r="T17" i="1"/>
  <c r="T9" i="1"/>
  <c r="T41" i="1"/>
  <c r="T24" i="1"/>
  <c r="T16" i="1"/>
  <c r="T8" i="1"/>
  <c r="T40" i="1"/>
  <c r="T15" i="1"/>
  <c r="T7" i="1"/>
  <c r="D10" i="2" l="1" a="1"/>
  <c r="D10" i="2" s="1"/>
  <c r="AF11" i="1" a="1"/>
  <c r="AF11" i="1" s="1"/>
  <c r="X2" i="1"/>
  <c r="X4" i="1"/>
  <c r="X3" i="1"/>
  <c r="X5" i="1"/>
  <c r="V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<sst xmlns="http://schemas.openxmlformats.org/spreadsheetml/2006/main" count="26355" uniqueCount="4501">
  <si>
    <t>FTEs</t>
  </si>
  <si>
    <t>Osobní číslo</t>
  </si>
  <si>
    <t>Pracovní středisko</t>
  </si>
  <si>
    <t>ID pracovního místa</t>
  </si>
  <si>
    <t>Typová pozice</t>
  </si>
  <si>
    <t>Základní mzda</t>
  </si>
  <si>
    <t>TMC-1 útvar</t>
  </si>
  <si>
    <t>TMC-1 manažer</t>
  </si>
  <si>
    <t>TMC-2 útvar</t>
  </si>
  <si>
    <t>Datum nástupu</t>
  </si>
  <si>
    <t>Datum výstupu</t>
  </si>
  <si>
    <t>C0011000</t>
  </si>
  <si>
    <t>Management</t>
  </si>
  <si>
    <t>0101000000 Expats</t>
  </si>
  <si>
    <t>49 Project Manager</t>
  </si>
  <si>
    <t>C0011010</t>
  </si>
  <si>
    <t>Expats</t>
  </si>
  <si>
    <t>0101 Expats</t>
  </si>
  <si>
    <t>110000000003</t>
  </si>
  <si>
    <t>04 Analyst</t>
  </si>
  <si>
    <t>1101000000 HO Internal Audit</t>
  </si>
  <si>
    <t>110100000001</t>
  </si>
  <si>
    <t>25 Head of B - 1 Team</t>
  </si>
  <si>
    <t>C0011050</t>
  </si>
  <si>
    <t>Internal Audit</t>
  </si>
  <si>
    <t>1101 Internal Audit</t>
  </si>
  <si>
    <t>110100000002</t>
  </si>
  <si>
    <t>30 Internal Auditor</t>
  </si>
  <si>
    <t>110100000003</t>
  </si>
  <si>
    <t>110100000004</t>
  </si>
  <si>
    <t>110100000005</t>
  </si>
  <si>
    <t>1102000000 HO Compliance and Security</t>
  </si>
  <si>
    <t>110200000001</t>
  </si>
  <si>
    <t>24 Head of B - 1 Division</t>
  </si>
  <si>
    <t>C0011600</t>
  </si>
  <si>
    <t>Security</t>
  </si>
  <si>
    <t>1102 Compliance and Security</t>
  </si>
  <si>
    <t>110200000002</t>
  </si>
  <si>
    <t>62 Process Manager</t>
  </si>
  <si>
    <t>1102010000 HO Compliance &amp; AML</t>
  </si>
  <si>
    <t>110201000001</t>
  </si>
  <si>
    <t>27 Head of B - 2 Team</t>
  </si>
  <si>
    <t>110201000002</t>
  </si>
  <si>
    <t>55 Security Manager</t>
  </si>
  <si>
    <t>110201000004</t>
  </si>
  <si>
    <t>110201000005</t>
  </si>
  <si>
    <t>58 Specialist</t>
  </si>
  <si>
    <t>110201000006</t>
  </si>
  <si>
    <t>110201000007</t>
  </si>
  <si>
    <t>110201000009</t>
  </si>
  <si>
    <t>1102030000 HO Fraud Risk Management</t>
  </si>
  <si>
    <t>110203000001</t>
  </si>
  <si>
    <t>110203000002</t>
  </si>
  <si>
    <t>110203000003</t>
  </si>
  <si>
    <t>1102040000 HO Information Security</t>
  </si>
  <si>
    <t>110204000001</t>
  </si>
  <si>
    <t>28 Head of B - 3 Team</t>
  </si>
  <si>
    <t>110204000002</t>
  </si>
  <si>
    <t>110204000003</t>
  </si>
  <si>
    <t>22 Expert</t>
  </si>
  <si>
    <t>110204000004</t>
  </si>
  <si>
    <t>110204000005</t>
  </si>
  <si>
    <t>1102050000 HO Physical Security</t>
  </si>
  <si>
    <t>110205000001</t>
  </si>
  <si>
    <t>110205000002</t>
  </si>
  <si>
    <t>110205000003</t>
  </si>
  <si>
    <t>14 Controller</t>
  </si>
  <si>
    <t>61 Trainer</t>
  </si>
  <si>
    <t>1202000000 HO Legal &amp; Regulatory</t>
  </si>
  <si>
    <t>120200000001</t>
  </si>
  <si>
    <t>C0011260</t>
  </si>
  <si>
    <t>Man. supp. -PR, Com.</t>
  </si>
  <si>
    <t>1202 Management Support</t>
  </si>
  <si>
    <t>120200000002</t>
  </si>
  <si>
    <t>26 Head of B - 2 Department</t>
  </si>
  <si>
    <t>C0011200</t>
  </si>
  <si>
    <t>Legal Department</t>
  </si>
  <si>
    <t>1202010000 HO Organisation &amp; Management Secretariat</t>
  </si>
  <si>
    <t>120201000001</t>
  </si>
  <si>
    <t>1202010100 HO Organisation &amp; ICS</t>
  </si>
  <si>
    <t>120201010002</t>
  </si>
  <si>
    <t>120201010003</t>
  </si>
  <si>
    <t>120201010004</t>
  </si>
  <si>
    <t>1202010200 HO Executive Support</t>
  </si>
  <si>
    <t>120201020001</t>
  </si>
  <si>
    <t>120201020002</t>
  </si>
  <si>
    <t>05 Assistant</t>
  </si>
  <si>
    <t>120201020004</t>
  </si>
  <si>
    <t>120201020005</t>
  </si>
  <si>
    <t>120201020006</t>
  </si>
  <si>
    <t>120201020007</t>
  </si>
  <si>
    <t>120201020011</t>
  </si>
  <si>
    <t>50 Receptionist</t>
  </si>
  <si>
    <t>120201020014</t>
  </si>
  <si>
    <t>1202040000 HO Legal - Retail &amp; Non-business</t>
  </si>
  <si>
    <t>120204000001</t>
  </si>
  <si>
    <t>120204000003</t>
  </si>
  <si>
    <t>33 Lawyer</t>
  </si>
  <si>
    <t>120204000008</t>
  </si>
  <si>
    <t>120204000009</t>
  </si>
  <si>
    <t>120204000011</t>
  </si>
  <si>
    <t>120204000012</t>
  </si>
  <si>
    <t>1202050000 HO Legal - Corporate &amp; Treasury</t>
  </si>
  <si>
    <t>120205000001</t>
  </si>
  <si>
    <t>120205000002</t>
  </si>
  <si>
    <t>120205000004</t>
  </si>
  <si>
    <t>120205000005</t>
  </si>
  <si>
    <t>120205000007</t>
  </si>
  <si>
    <t>120205000008</t>
  </si>
  <si>
    <t>1203000000 HO Internal/External Communication</t>
  </si>
  <si>
    <t>120300000001</t>
  </si>
  <si>
    <t>C0011280</t>
  </si>
  <si>
    <t>Intern/Extern Comm</t>
  </si>
  <si>
    <t>1203 Internal/External Communication</t>
  </si>
  <si>
    <t>120300000002</t>
  </si>
  <si>
    <t>120300000003</t>
  </si>
  <si>
    <t>120300000005</t>
  </si>
  <si>
    <t>1300000000 HO Finance</t>
  </si>
  <si>
    <t>130000000002</t>
  </si>
  <si>
    <t>C0011500</t>
  </si>
  <si>
    <t>Finance Division</t>
  </si>
  <si>
    <t>1300 Finance</t>
  </si>
  <si>
    <t>1301000000 HO Taxes, Accounting Metodology and Controls</t>
  </si>
  <si>
    <t>130100000001</t>
  </si>
  <si>
    <t>1301 Financial Accounting and Taxes</t>
  </si>
  <si>
    <t>1301010000 HO Taxes</t>
  </si>
  <si>
    <t>130101000001</t>
  </si>
  <si>
    <t>130101000002</t>
  </si>
  <si>
    <t>130101000004</t>
  </si>
  <si>
    <t>1301020000 HO Financial Controls and Reconciliations</t>
  </si>
  <si>
    <t>130102000001</t>
  </si>
  <si>
    <t>130102000006</t>
  </si>
  <si>
    <t>130102000007</t>
  </si>
  <si>
    <t>130102000008</t>
  </si>
  <si>
    <t>130102000009</t>
  </si>
  <si>
    <t>130102000010</t>
  </si>
  <si>
    <t>130102000013</t>
  </si>
  <si>
    <t>1301030000 HO Accounting Methodology</t>
  </si>
  <si>
    <t>130103000001</t>
  </si>
  <si>
    <t>130103000002</t>
  </si>
  <si>
    <t>130103000003</t>
  </si>
  <si>
    <t>35 Methodologist</t>
  </si>
  <si>
    <t>1302000000 HO Controlling</t>
  </si>
  <si>
    <t>130200000001</t>
  </si>
  <si>
    <t>1302 Controlling</t>
  </si>
  <si>
    <t>130200000004</t>
  </si>
  <si>
    <t>48 Programmer</t>
  </si>
  <si>
    <t>1302010000 HO MIS Development</t>
  </si>
  <si>
    <t>130201000001</t>
  </si>
  <si>
    <t>130201000002</t>
  </si>
  <si>
    <t>130201000003</t>
  </si>
  <si>
    <t>130201000004</t>
  </si>
  <si>
    <t>130201000005</t>
  </si>
  <si>
    <t>130201000006</t>
  </si>
  <si>
    <t>130201000007</t>
  </si>
  <si>
    <t>1302020000 HO Financial Analysis and Budgeting</t>
  </si>
  <si>
    <t>130202000001</t>
  </si>
  <si>
    <t>130202000006</t>
  </si>
  <si>
    <t>130202000007</t>
  </si>
  <si>
    <t>130202000009</t>
  </si>
  <si>
    <t>130202000013</t>
  </si>
  <si>
    <t>1302030000 HO Business Controlling</t>
  </si>
  <si>
    <t>130203000001</t>
  </si>
  <si>
    <t>130203000002</t>
  </si>
  <si>
    <t>130203000003</t>
  </si>
  <si>
    <t>130203000005</t>
  </si>
  <si>
    <t>130203000006</t>
  </si>
  <si>
    <t>130203000009</t>
  </si>
  <si>
    <t>130203000011</t>
  </si>
  <si>
    <t>130203000012</t>
  </si>
  <si>
    <t>130203000013</t>
  </si>
  <si>
    <t>1303000000 HO Accounting and Reporting</t>
  </si>
  <si>
    <t>130300000001</t>
  </si>
  <si>
    <t>1303 Operating Accounting and Reporting</t>
  </si>
  <si>
    <t>1303010000 HO Reporting</t>
  </si>
  <si>
    <t>130301000001</t>
  </si>
  <si>
    <t>130301000003</t>
  </si>
  <si>
    <t>130301000006</t>
  </si>
  <si>
    <t>130301000008</t>
  </si>
  <si>
    <t>130301000009</t>
  </si>
  <si>
    <t>130301000010</t>
  </si>
  <si>
    <t>130301000012</t>
  </si>
  <si>
    <t>130301000013</t>
  </si>
  <si>
    <t>130301000014</t>
  </si>
  <si>
    <t>1303020000 HO Accounting</t>
  </si>
  <si>
    <t>130302000001</t>
  </si>
  <si>
    <t>130302000004</t>
  </si>
  <si>
    <t>03 Accountant</t>
  </si>
  <si>
    <t>130302000005</t>
  </si>
  <si>
    <t>130302000006</t>
  </si>
  <si>
    <t>130302000007</t>
  </si>
  <si>
    <t>130302000008</t>
  </si>
  <si>
    <t>130302000010</t>
  </si>
  <si>
    <t>130302000011</t>
  </si>
  <si>
    <t>130302000012</t>
  </si>
  <si>
    <t>1304000000 HO Business Information Architecture</t>
  </si>
  <si>
    <t>130400000001</t>
  </si>
  <si>
    <t>1304 Business Information Architecture</t>
  </si>
  <si>
    <t>130400000002</t>
  </si>
  <si>
    <t>130400000003</t>
  </si>
  <si>
    <t>1306000000 HO Strategic Planning</t>
  </si>
  <si>
    <t>130600000001</t>
  </si>
  <si>
    <t>130600000002</t>
  </si>
  <si>
    <t>2100000000 HO Deputy CEO</t>
  </si>
  <si>
    <t>210000000003</t>
  </si>
  <si>
    <t>2100 Deputy CEO</t>
  </si>
  <si>
    <t>2102010000 HO Private Banking I</t>
  </si>
  <si>
    <t>210201000001</t>
  </si>
  <si>
    <t>16 Deputy Head of B-1</t>
  </si>
  <si>
    <t>C0014950</t>
  </si>
  <si>
    <t>Private Banking</t>
  </si>
  <si>
    <t>2102 Private Banking</t>
  </si>
  <si>
    <t>210201000002</t>
  </si>
  <si>
    <t>46 Private Banker</t>
  </si>
  <si>
    <t>210201000003</t>
  </si>
  <si>
    <t>210201000005</t>
  </si>
  <si>
    <t>210201000006</t>
  </si>
  <si>
    <t>210201000007</t>
  </si>
  <si>
    <t>210201000008</t>
  </si>
  <si>
    <t>2102020000 HO Private Banking II</t>
  </si>
  <si>
    <t>210202000001</t>
  </si>
  <si>
    <t>210202000003</t>
  </si>
  <si>
    <t>210202000004</t>
  </si>
  <si>
    <t>210202000005</t>
  </si>
  <si>
    <t>210202000006</t>
  </si>
  <si>
    <t>210202000007</t>
  </si>
  <si>
    <t>2102030000 Private Banking III</t>
  </si>
  <si>
    <t>210203000001</t>
  </si>
  <si>
    <t>210203000002</t>
  </si>
  <si>
    <t>51 Relationship Manager</t>
  </si>
  <si>
    <t>210203000003</t>
  </si>
  <si>
    <t>210203000004</t>
  </si>
  <si>
    <t>210203000006</t>
  </si>
  <si>
    <t>210203000007</t>
  </si>
  <si>
    <t>2102040000 HO Private Banking - Operations Support</t>
  </si>
  <si>
    <t>210204000001</t>
  </si>
  <si>
    <t>210204000002</t>
  </si>
  <si>
    <t>210204000003</t>
  </si>
  <si>
    <t>54 Sales Banker</t>
  </si>
  <si>
    <t>210204000005</t>
  </si>
  <si>
    <t>C0017008</t>
  </si>
  <si>
    <t>Transformation progr - Everest</t>
  </si>
  <si>
    <t>2201000000 HO Product Management</t>
  </si>
  <si>
    <t>220100000001</t>
  </si>
  <si>
    <t>C0015600</t>
  </si>
  <si>
    <t>2201 Premium Retail Segments Management</t>
  </si>
  <si>
    <t>220100000005</t>
  </si>
  <si>
    <t>2201010000 HO Retail Loans</t>
  </si>
  <si>
    <t>220101000001</t>
  </si>
  <si>
    <t>220101000004</t>
  </si>
  <si>
    <t>47 Product Manager</t>
  </si>
  <si>
    <t>220101000006</t>
  </si>
  <si>
    <t>220101000008</t>
  </si>
  <si>
    <t>220101000009</t>
  </si>
  <si>
    <t>220101000011</t>
  </si>
  <si>
    <t>220101000012</t>
  </si>
  <si>
    <t>2201040000 HO Transaction Products</t>
  </si>
  <si>
    <t>220104000001</t>
  </si>
  <si>
    <t>220104000003</t>
  </si>
  <si>
    <t>220104000004</t>
  </si>
  <si>
    <t>220104000005</t>
  </si>
  <si>
    <t>220104000011</t>
  </si>
  <si>
    <t>2201050000 HO Deposits‚ Investments and Insurance Products</t>
  </si>
  <si>
    <t>220105000001</t>
  </si>
  <si>
    <t>220105000003</t>
  </si>
  <si>
    <t>220105000004</t>
  </si>
  <si>
    <t>220105000005</t>
  </si>
  <si>
    <t>C0015680</t>
  </si>
  <si>
    <t>Card Business</t>
  </si>
  <si>
    <t>220105000006</t>
  </si>
  <si>
    <t>220105000007</t>
  </si>
  <si>
    <t>2201060000 HO Payment Cards</t>
  </si>
  <si>
    <t>220106000001</t>
  </si>
  <si>
    <t>220106000003</t>
  </si>
  <si>
    <t>220106000004</t>
  </si>
  <si>
    <t>220106000005</t>
  </si>
  <si>
    <t>220106000007</t>
  </si>
  <si>
    <t>220106000008</t>
  </si>
  <si>
    <t>220106000010</t>
  </si>
  <si>
    <t>C0015690</t>
  </si>
  <si>
    <t>Card APK</t>
  </si>
  <si>
    <t>2201090000 HO Vodafone Alliance</t>
  </si>
  <si>
    <t>220109000001</t>
  </si>
  <si>
    <t>220109000002</t>
  </si>
  <si>
    <t>220109000003</t>
  </si>
  <si>
    <t>2204000000 HO Strategic Sales &amp; Mortgage Business</t>
  </si>
  <si>
    <t>220400000001</t>
  </si>
  <si>
    <t>C0014600</t>
  </si>
  <si>
    <t>Mortgage and strategic activities</t>
  </si>
  <si>
    <t>2204 Strategic Sales Activities &amp; Mortgage Business</t>
  </si>
  <si>
    <t>220400000002</t>
  </si>
  <si>
    <t>2204010000 HO External Financial Advisors</t>
  </si>
  <si>
    <t>220401000001</t>
  </si>
  <si>
    <t>220401000002</t>
  </si>
  <si>
    <t>32 Key Account Manager</t>
  </si>
  <si>
    <t>220401000003</t>
  </si>
  <si>
    <t>2204020000 HO Mortgage Loans</t>
  </si>
  <si>
    <t>220402000001</t>
  </si>
  <si>
    <t>220402000002</t>
  </si>
  <si>
    <t>220402000003</t>
  </si>
  <si>
    <t>220402000005</t>
  </si>
  <si>
    <t>2204030000 HO Mortgage Centres</t>
  </si>
  <si>
    <t>220403000001</t>
  </si>
  <si>
    <t>2204030100 Praha Karlovo nám. Mortgage centre</t>
  </si>
  <si>
    <t>220403010001</t>
  </si>
  <si>
    <t>38 Mortgage Centre Manager</t>
  </si>
  <si>
    <t>C1252000</t>
  </si>
  <si>
    <t>Hypo_Praha - Na Příkopě</t>
  </si>
  <si>
    <t>220403010002</t>
  </si>
  <si>
    <t>36 Mortgage Advisor</t>
  </si>
  <si>
    <t>C1112000</t>
  </si>
  <si>
    <t>Hypo_Praha - Karlovo nám.</t>
  </si>
  <si>
    <t>220403010004</t>
  </si>
  <si>
    <t>220403010005</t>
  </si>
  <si>
    <t>37 Mortgage Banker</t>
  </si>
  <si>
    <t>220403010006</t>
  </si>
  <si>
    <t>220403010007</t>
  </si>
  <si>
    <t>220403010008</t>
  </si>
  <si>
    <t>220403010011</t>
  </si>
  <si>
    <t>220403010012</t>
  </si>
  <si>
    <t>2204030200 Praha Gemini Mortgage Centre</t>
  </si>
  <si>
    <t>220403020001</t>
  </si>
  <si>
    <t>C1102000</t>
  </si>
  <si>
    <t>Hypo_Praha - Budějovická</t>
  </si>
  <si>
    <t>220403020003</t>
  </si>
  <si>
    <t>C1312000</t>
  </si>
  <si>
    <t>Hypo_Praha - Gemini</t>
  </si>
  <si>
    <t>220403020005</t>
  </si>
  <si>
    <t>220403020007</t>
  </si>
  <si>
    <t>2204030300 Praha Budějovická Mortgage centre</t>
  </si>
  <si>
    <t>220403030002</t>
  </si>
  <si>
    <t>220403030003</t>
  </si>
  <si>
    <t>220403030004</t>
  </si>
  <si>
    <t>2204030400 Praha Na Příkopě Mortgage centre</t>
  </si>
  <si>
    <t>220403040002</t>
  </si>
  <si>
    <t>220403040004</t>
  </si>
  <si>
    <t>2204030500 Plzeň Americká 1 Mortgage centre</t>
  </si>
  <si>
    <t>220403050001</t>
  </si>
  <si>
    <t>C3012000</t>
  </si>
  <si>
    <t>Hypo_Karlovy Vary - Krále Jiřího</t>
  </si>
  <si>
    <t>220403050006</t>
  </si>
  <si>
    <t>C3002000</t>
  </si>
  <si>
    <t>Hypo_Plzeň - Americká 1</t>
  </si>
  <si>
    <t>220403050007</t>
  </si>
  <si>
    <t>2204030600 Ústí nad Labem Pařížská Mortgage centre</t>
  </si>
  <si>
    <t>220403060001</t>
  </si>
  <si>
    <t>C7002000</t>
  </si>
  <si>
    <t>Hypo_Ústí nad Labem - Pařížská</t>
  </si>
  <si>
    <t>220403060002</t>
  </si>
  <si>
    <t>220403060004</t>
  </si>
  <si>
    <t>220403060005</t>
  </si>
  <si>
    <t>2204030700 Liberec Na Rybníčku Mortgage centre</t>
  </si>
  <si>
    <t>220403070001</t>
  </si>
  <si>
    <t>C7502000</t>
  </si>
  <si>
    <t>Hypo_Liberec - Na Rybníčku</t>
  </si>
  <si>
    <t>220403070002</t>
  </si>
  <si>
    <t>220403070004</t>
  </si>
  <si>
    <t>220403070005</t>
  </si>
  <si>
    <t>2204030800 Hradec Králové V Kopečku Mortgage centre</t>
  </si>
  <si>
    <t>220403080001</t>
  </si>
  <si>
    <t>C6002000</t>
  </si>
  <si>
    <t>Hypo_Hradec Králové - V kopečku</t>
  </si>
  <si>
    <t>220403080002</t>
  </si>
  <si>
    <t>220403080003</t>
  </si>
  <si>
    <t>220403080004</t>
  </si>
  <si>
    <t>2204030900 Pardubice K Polabinám Mortgage centre</t>
  </si>
  <si>
    <t>220403090001</t>
  </si>
  <si>
    <t>C6022000</t>
  </si>
  <si>
    <t>Hypo_Pardubice - K Polabinám</t>
  </si>
  <si>
    <t>220403090004</t>
  </si>
  <si>
    <t>220403090005</t>
  </si>
  <si>
    <t>2204031100 České Budějovice Přemysla O. Mortgage centre</t>
  </si>
  <si>
    <t>220403110001</t>
  </si>
  <si>
    <t>C2002000</t>
  </si>
  <si>
    <t>Hypo_České Budějovice - nám. Přemysla Otakara II.</t>
  </si>
  <si>
    <t>220403110003</t>
  </si>
  <si>
    <t>220403110004</t>
  </si>
  <si>
    <t>220403110005</t>
  </si>
  <si>
    <t>2204031200 Olomouc Národní dům Mortgage centre</t>
  </si>
  <si>
    <t>220403120001</t>
  </si>
  <si>
    <t>C5512000</t>
  </si>
  <si>
    <t>Hypo_Olomouc - 8. května - Národní dům</t>
  </si>
  <si>
    <t>220403120002</t>
  </si>
  <si>
    <t>220403120003</t>
  </si>
  <si>
    <t>220403120004</t>
  </si>
  <si>
    <t>2204031300 Brno Česká Mortgage centre</t>
  </si>
  <si>
    <t>220403130001</t>
  </si>
  <si>
    <t>C4502000</t>
  </si>
  <si>
    <t>Hypo_Zlín - Kvítkova</t>
  </si>
  <si>
    <t>220403130002</t>
  </si>
  <si>
    <t>C4032000</t>
  </si>
  <si>
    <t>Hypo_Brno - Česká</t>
  </si>
  <si>
    <t>220403130003</t>
  </si>
  <si>
    <t>220403130006</t>
  </si>
  <si>
    <t>220403130007</t>
  </si>
  <si>
    <t>220403130008</t>
  </si>
  <si>
    <t>220403130009</t>
  </si>
  <si>
    <t>2204031400 Ostrava Mortgage centre</t>
  </si>
  <si>
    <t>220403140001</t>
  </si>
  <si>
    <t>C5202000</t>
  </si>
  <si>
    <t>Hypo_Ostrava - Dlouhá</t>
  </si>
  <si>
    <t>220403140002</t>
  </si>
  <si>
    <t>220403140003</t>
  </si>
  <si>
    <t>220403140004</t>
  </si>
  <si>
    <t>2204031500 Jihlava Mortgage centre</t>
  </si>
  <si>
    <t>220403150002</t>
  </si>
  <si>
    <t>C4042000</t>
  </si>
  <si>
    <t>Hypo_Jihlava</t>
  </si>
  <si>
    <t>220403150004</t>
  </si>
  <si>
    <t>2204031600 Zlín Mortgage centre</t>
  </si>
  <si>
    <t>220403160002</t>
  </si>
  <si>
    <t>220403160003</t>
  </si>
  <si>
    <t>2204031700 Karlovy Vary Mortgage centre</t>
  </si>
  <si>
    <t>220403170002</t>
  </si>
  <si>
    <t>2205000000 HO Marketing and Segment Management</t>
  </si>
  <si>
    <t>220500000001</t>
  </si>
  <si>
    <t>C0015310</t>
  </si>
  <si>
    <t>Marketing</t>
  </si>
  <si>
    <t>2205 Marketing and Mass Segment Management</t>
  </si>
  <si>
    <t>220500000002</t>
  </si>
  <si>
    <t>220500000004</t>
  </si>
  <si>
    <t>220500000005</t>
  </si>
  <si>
    <t>220500000006</t>
  </si>
  <si>
    <t>2205020000 HO Customer Relationship Management</t>
  </si>
  <si>
    <t>220502000001</t>
  </si>
  <si>
    <t>220502000003</t>
  </si>
  <si>
    <t>220502000004</t>
  </si>
  <si>
    <t>220502000006</t>
  </si>
  <si>
    <t>220502000007</t>
  </si>
  <si>
    <t>220502000010</t>
  </si>
  <si>
    <t>220502000011</t>
  </si>
  <si>
    <t>2205020100 HO Operational CRM</t>
  </si>
  <si>
    <t>220502010001</t>
  </si>
  <si>
    <t>220502010002</t>
  </si>
  <si>
    <t>220502010003</t>
  </si>
  <si>
    <t>220502010005</t>
  </si>
  <si>
    <t>2205030000 HO Marketing Communication</t>
  </si>
  <si>
    <t>220503000001</t>
  </si>
  <si>
    <t>220503000002</t>
  </si>
  <si>
    <t>220503000005</t>
  </si>
  <si>
    <t>220503000009</t>
  </si>
  <si>
    <t>2205060000 HO Client Knowledge &amp; Experience</t>
  </si>
  <si>
    <t>220506000001</t>
  </si>
  <si>
    <t>220506000002</t>
  </si>
  <si>
    <t>220506000003</t>
  </si>
  <si>
    <t>220506000004</t>
  </si>
  <si>
    <t>220506000005</t>
  </si>
  <si>
    <t>220506000007</t>
  </si>
  <si>
    <t>220506000008</t>
  </si>
  <si>
    <t>220506000009</t>
  </si>
  <si>
    <t>2205070000 HO Brand Retail Segment &amp; Innovation</t>
  </si>
  <si>
    <t>220507000001</t>
  </si>
  <si>
    <t>220507000002</t>
  </si>
  <si>
    <t>220507000003</t>
  </si>
  <si>
    <t>220507000007</t>
  </si>
  <si>
    <t>2208000000 HO Distribution Network</t>
  </si>
  <si>
    <t>220800000001</t>
  </si>
  <si>
    <t>C0014900</t>
  </si>
  <si>
    <t>PI Sales division</t>
  </si>
  <si>
    <t>2208 Sales Management - Branch Network</t>
  </si>
  <si>
    <t>220800000002</t>
  </si>
  <si>
    <t>2208020000 HO Sales Support</t>
  </si>
  <si>
    <t>220802000001</t>
  </si>
  <si>
    <t>C0014920</t>
  </si>
  <si>
    <t xml:space="preserve">PI and Micro sales support </t>
  </si>
  <si>
    <t>220802000002</t>
  </si>
  <si>
    <t>220802000005</t>
  </si>
  <si>
    <t>2208020100 HO Coaching of the Branch Network</t>
  </si>
  <si>
    <t>220802010001</t>
  </si>
  <si>
    <t>C0014910</t>
  </si>
  <si>
    <t>Training and processes of Branch network</t>
  </si>
  <si>
    <t>220802010002</t>
  </si>
  <si>
    <t>10 Coach</t>
  </si>
  <si>
    <t>220802010003</t>
  </si>
  <si>
    <t>220802010004</t>
  </si>
  <si>
    <t>220802010005</t>
  </si>
  <si>
    <t>220802010006</t>
  </si>
  <si>
    <t>220802010007</t>
  </si>
  <si>
    <t>220802010009</t>
  </si>
  <si>
    <t>220802010010</t>
  </si>
  <si>
    <t>220802010011</t>
  </si>
  <si>
    <t>220802010012</t>
  </si>
  <si>
    <t>220802010016</t>
  </si>
  <si>
    <t>220802010017</t>
  </si>
  <si>
    <t>2208020200 HO PI and Micro Processes</t>
  </si>
  <si>
    <t>220802020001</t>
  </si>
  <si>
    <t>C0014930</t>
  </si>
  <si>
    <t>220802020002</t>
  </si>
  <si>
    <t>220802020003</t>
  </si>
  <si>
    <t>220802020004</t>
  </si>
  <si>
    <t>220802020005</t>
  </si>
  <si>
    <t>220802020006</t>
  </si>
  <si>
    <t>220802020007</t>
  </si>
  <si>
    <t>220802020009</t>
  </si>
  <si>
    <t>220802020010</t>
  </si>
  <si>
    <t>220802020012</t>
  </si>
  <si>
    <t>220802020013</t>
  </si>
  <si>
    <t>220802020014</t>
  </si>
  <si>
    <t>2208020300 HO PI and Micro Sales Support</t>
  </si>
  <si>
    <t>220802030001</t>
  </si>
  <si>
    <t>220802030003</t>
  </si>
  <si>
    <t>220802030004</t>
  </si>
  <si>
    <t>220802030007</t>
  </si>
  <si>
    <t>220802030008</t>
  </si>
  <si>
    <t>220802030009</t>
  </si>
  <si>
    <t>2208030000 HO Contact Centre Development</t>
  </si>
  <si>
    <t>220803000001</t>
  </si>
  <si>
    <t>C0019510</t>
  </si>
  <si>
    <t>Contact centre</t>
  </si>
  <si>
    <t>2208030100 HO Internal Telemarketing</t>
  </si>
  <si>
    <t>220803010001</t>
  </si>
  <si>
    <t>220803010002</t>
  </si>
  <si>
    <t>220803010004</t>
  </si>
  <si>
    <t>41 Operations Officer</t>
  </si>
  <si>
    <t>220803010005</t>
  </si>
  <si>
    <t>2208030101 HO Contact Centre - Telemarketing 1</t>
  </si>
  <si>
    <t>220803010101</t>
  </si>
  <si>
    <t>44 Phone Banker</t>
  </si>
  <si>
    <t>220803010102</t>
  </si>
  <si>
    <t>220803010103</t>
  </si>
  <si>
    <t>220803010105</t>
  </si>
  <si>
    <t>220803010106</t>
  </si>
  <si>
    <t>220803010107</t>
  </si>
  <si>
    <t>220803010108</t>
  </si>
  <si>
    <t>220803010109</t>
  </si>
  <si>
    <t>220803010110</t>
  </si>
  <si>
    <t>220803010113</t>
  </si>
  <si>
    <t>220803010114</t>
  </si>
  <si>
    <t>2208030102 HO Contact Centre - Telemarketing 2</t>
  </si>
  <si>
    <t>220803010201</t>
  </si>
  <si>
    <t>220803010202</t>
  </si>
  <si>
    <t>220803010203</t>
  </si>
  <si>
    <t>220803010204</t>
  </si>
  <si>
    <t>220803010206</t>
  </si>
  <si>
    <t>220803010207</t>
  </si>
  <si>
    <t>220803010208</t>
  </si>
  <si>
    <t>220803010209</t>
  </si>
  <si>
    <t>220803010210</t>
  </si>
  <si>
    <t>220803010211</t>
  </si>
  <si>
    <t>2208030200 HO External Call Centres</t>
  </si>
  <si>
    <t>220803020001</t>
  </si>
  <si>
    <t>220803020003</t>
  </si>
  <si>
    <t>2208030300 HO CC - Projects</t>
  </si>
  <si>
    <t>220803030001</t>
  </si>
  <si>
    <t>2208030400 HO CC - Products &amp; Reporting</t>
  </si>
  <si>
    <t>220803040002</t>
  </si>
  <si>
    <t>2208040000 HO Branch Network</t>
  </si>
  <si>
    <t>220804000001</t>
  </si>
  <si>
    <t>2208040100 Region NC Prague - Branch Network</t>
  </si>
  <si>
    <t>220804010001</t>
  </si>
  <si>
    <t>220804010002</t>
  </si>
  <si>
    <t>2208040101 Praha Na Příkopě Branch</t>
  </si>
  <si>
    <t>220804010101</t>
  </si>
  <si>
    <t>06 Branch Manager</t>
  </si>
  <si>
    <t>C1255000</t>
  </si>
  <si>
    <t>PI_Praha - Na Příkopě</t>
  </si>
  <si>
    <t>220804010102</t>
  </si>
  <si>
    <t>220804010103</t>
  </si>
  <si>
    <t>220804010104</t>
  </si>
  <si>
    <t>56 Service Banker</t>
  </si>
  <si>
    <t>220804010105</t>
  </si>
  <si>
    <t>220804010106</t>
  </si>
  <si>
    <t>220804010107</t>
  </si>
  <si>
    <t>220804010108</t>
  </si>
  <si>
    <t>220804010112</t>
  </si>
  <si>
    <t>220804010116</t>
  </si>
  <si>
    <t>220804010117</t>
  </si>
  <si>
    <t>220804010125</t>
  </si>
  <si>
    <t>C1255550</t>
  </si>
  <si>
    <t>Micro_Praha - Na Příkopě</t>
  </si>
  <si>
    <t>2208040102 Praha Jalta Branch</t>
  </si>
  <si>
    <t>220804010201</t>
  </si>
  <si>
    <t>C1505000</t>
  </si>
  <si>
    <t>PI_Praha - Jalta</t>
  </si>
  <si>
    <t>220804010204</t>
  </si>
  <si>
    <t>220804010205</t>
  </si>
  <si>
    <t>220804010206</t>
  </si>
  <si>
    <t>220804010208</t>
  </si>
  <si>
    <t>220804010209</t>
  </si>
  <si>
    <t>220804010210</t>
  </si>
  <si>
    <t>220804010212</t>
  </si>
  <si>
    <t>220804010214</t>
  </si>
  <si>
    <t>220804010215</t>
  </si>
  <si>
    <t>220804010221</t>
  </si>
  <si>
    <t>220804010224</t>
  </si>
  <si>
    <t>C1505550</t>
  </si>
  <si>
    <t>Micro_Praha - Jalta</t>
  </si>
  <si>
    <t>220804010226</t>
  </si>
  <si>
    <t>220804010233</t>
  </si>
  <si>
    <t>220804010235</t>
  </si>
  <si>
    <t>220804010237</t>
  </si>
  <si>
    <t>220804010238</t>
  </si>
  <si>
    <t>220804010240</t>
  </si>
  <si>
    <t>2208040103 Praha Spálená Branch</t>
  </si>
  <si>
    <t>220804010301</t>
  </si>
  <si>
    <t>C1535000</t>
  </si>
  <si>
    <t>PI_Praha - Spálená</t>
  </si>
  <si>
    <t>220804010302</t>
  </si>
  <si>
    <t>C1535550</t>
  </si>
  <si>
    <t>Micro_Praha - Spálená</t>
  </si>
  <si>
    <t>220804010307</t>
  </si>
  <si>
    <t>220804010308</t>
  </si>
  <si>
    <t>C1295000</t>
  </si>
  <si>
    <t>PI_Praha - Hl. Nadrazi</t>
  </si>
  <si>
    <t>220804010310</t>
  </si>
  <si>
    <t>220804010311</t>
  </si>
  <si>
    <t>220804010312</t>
  </si>
  <si>
    <t>220804010314</t>
  </si>
  <si>
    <t>2208040104 Praha Hlavní nádraží Branch</t>
  </si>
  <si>
    <t>220804010401</t>
  </si>
  <si>
    <t>220804010405</t>
  </si>
  <si>
    <t>220804010407</t>
  </si>
  <si>
    <t>220804010408</t>
  </si>
  <si>
    <t>220804010410</t>
  </si>
  <si>
    <t>2208040105 Praha Na Poříčí Branch</t>
  </si>
  <si>
    <t>220804010501</t>
  </si>
  <si>
    <t>C1515000</t>
  </si>
  <si>
    <t>PI_Praha - Na Poříčí</t>
  </si>
  <si>
    <t>220804010505</t>
  </si>
  <si>
    <t>220804010507</t>
  </si>
  <si>
    <t>220804010510</t>
  </si>
  <si>
    <t>220804010511</t>
  </si>
  <si>
    <t>220804010526</t>
  </si>
  <si>
    <t>C1515550</t>
  </si>
  <si>
    <t>Micro_Praha - Na Poříčí</t>
  </si>
  <si>
    <t>2208040106 Praha Nám. Republiky Branch</t>
  </si>
  <si>
    <t>220804010601</t>
  </si>
  <si>
    <t>C1585000</t>
  </si>
  <si>
    <t>PI_Praha - Palladium</t>
  </si>
  <si>
    <t>220804010603</t>
  </si>
  <si>
    <t>220804010607</t>
  </si>
  <si>
    <t>220804010608</t>
  </si>
  <si>
    <t>220804010609</t>
  </si>
  <si>
    <t>220804010612</t>
  </si>
  <si>
    <t>220804010613</t>
  </si>
  <si>
    <t>220804010614</t>
  </si>
  <si>
    <t>2208040107 Praha Seifertova Branch</t>
  </si>
  <si>
    <t>220804010701</t>
  </si>
  <si>
    <t>C1225000</t>
  </si>
  <si>
    <t xml:space="preserve">PI_Praha - Seifertova </t>
  </si>
  <si>
    <t>220804010703</t>
  </si>
  <si>
    <t>220804010706</t>
  </si>
  <si>
    <t>220804010708</t>
  </si>
  <si>
    <t>2208040108 Praha Zenklova Branch</t>
  </si>
  <si>
    <t>220804010802</t>
  </si>
  <si>
    <t>C1195000</t>
  </si>
  <si>
    <t>PI_Praha - Zenklova</t>
  </si>
  <si>
    <t>220804010808</t>
  </si>
  <si>
    <t>220804010810</t>
  </si>
  <si>
    <t>220804010817</t>
  </si>
  <si>
    <t>2208040109 Praha Želivského Branch</t>
  </si>
  <si>
    <t>220804010901</t>
  </si>
  <si>
    <t>C1275000</t>
  </si>
  <si>
    <t>PI_Praha - Želivského</t>
  </si>
  <si>
    <t>220804010903</t>
  </si>
  <si>
    <t>220804010906</t>
  </si>
  <si>
    <t>220804010907</t>
  </si>
  <si>
    <t>220804010908</t>
  </si>
  <si>
    <t>2208040111 Praha Komunardů Branch</t>
  </si>
  <si>
    <t>220804011101</t>
  </si>
  <si>
    <t>220804011102</t>
  </si>
  <si>
    <t>C1215000</t>
  </si>
  <si>
    <t>PI_Praha - Komunardů</t>
  </si>
  <si>
    <t>220804011104</t>
  </si>
  <si>
    <t>220804011105</t>
  </si>
  <si>
    <t>220804011109</t>
  </si>
  <si>
    <t>2208040112 Praha Thámova Branch</t>
  </si>
  <si>
    <t>220804011201</t>
  </si>
  <si>
    <t>C1605000</t>
  </si>
  <si>
    <t>PI_Praha - Thámova</t>
  </si>
  <si>
    <t>220804011202</t>
  </si>
  <si>
    <t>220804011203</t>
  </si>
  <si>
    <t>220804011205</t>
  </si>
  <si>
    <t>C5055000</t>
  </si>
  <si>
    <t>PI_Ostrava - Poruba</t>
  </si>
  <si>
    <t>220804011206</t>
  </si>
  <si>
    <t>220804011208</t>
  </si>
  <si>
    <t>2208040113 Praha Palác Astra Branch</t>
  </si>
  <si>
    <t>220804011301</t>
  </si>
  <si>
    <t>C1595000</t>
  </si>
  <si>
    <t>PI_Praha - Václavské nám.</t>
  </si>
  <si>
    <t>220804011302</t>
  </si>
  <si>
    <t>C1595550</t>
  </si>
  <si>
    <t>Micro_Praha - Václavské nám.</t>
  </si>
  <si>
    <t>220804011303</t>
  </si>
  <si>
    <t>220804011304</t>
  </si>
  <si>
    <t>220804011305</t>
  </si>
  <si>
    <t>220804011306</t>
  </si>
  <si>
    <t>64 Teamleader</t>
  </si>
  <si>
    <t>220804011307</t>
  </si>
  <si>
    <t>220804011308</t>
  </si>
  <si>
    <t>220804011309</t>
  </si>
  <si>
    <t>220804011310</t>
  </si>
  <si>
    <t>220804011311</t>
  </si>
  <si>
    <t>220804011312</t>
  </si>
  <si>
    <t>220804011313</t>
  </si>
  <si>
    <t>220804011314</t>
  </si>
  <si>
    <t>220804011315</t>
  </si>
  <si>
    <t>220804011317</t>
  </si>
  <si>
    <t>220804011318</t>
  </si>
  <si>
    <t>220804011319</t>
  </si>
  <si>
    <t>220804011321</t>
  </si>
  <si>
    <t>220804011322</t>
  </si>
  <si>
    <t>220804011323</t>
  </si>
  <si>
    <t>220804011324</t>
  </si>
  <si>
    <t>220804011328</t>
  </si>
  <si>
    <t>2208040114 Praha Rytířská Branch</t>
  </si>
  <si>
    <t>220804011401</t>
  </si>
  <si>
    <t>C1615000</t>
  </si>
  <si>
    <t>PI_Praha_Rytířská</t>
  </si>
  <si>
    <t>220804011402</t>
  </si>
  <si>
    <t>220804011403</t>
  </si>
  <si>
    <t>220804011404</t>
  </si>
  <si>
    <t>C1615550</t>
  </si>
  <si>
    <t>220804011406</t>
  </si>
  <si>
    <t>220804011407</t>
  </si>
  <si>
    <t>2208040200 Region SC Prague - Branch Network</t>
  </si>
  <si>
    <t>220804020001</t>
  </si>
  <si>
    <t>220804020005</t>
  </si>
  <si>
    <t>220804020007</t>
  </si>
  <si>
    <t>C1095000</t>
  </si>
  <si>
    <t>PI_Praha - Moskevská</t>
  </si>
  <si>
    <t>2208040201 Praha Moskevská Branch</t>
  </si>
  <si>
    <t>220804020101</t>
  </si>
  <si>
    <t>220804020105</t>
  </si>
  <si>
    <t>220804020106</t>
  </si>
  <si>
    <t>220804020107</t>
  </si>
  <si>
    <t>220804020108</t>
  </si>
  <si>
    <t>220804020111</t>
  </si>
  <si>
    <t>220804020112</t>
  </si>
  <si>
    <t>2208040202 Praha Flora Branch</t>
  </si>
  <si>
    <t>220804020205</t>
  </si>
  <si>
    <t>C1765000</t>
  </si>
  <si>
    <t>PI_Praha - Flora</t>
  </si>
  <si>
    <t>220804020206</t>
  </si>
  <si>
    <t>220804020207</t>
  </si>
  <si>
    <t>220804020211</t>
  </si>
  <si>
    <t>2208040203 Praha Nám. Bří Synků Branch</t>
  </si>
  <si>
    <t>220804020301</t>
  </si>
  <si>
    <t>C1205000</t>
  </si>
  <si>
    <t>PI_Praha - nam Bratří Synků</t>
  </si>
  <si>
    <t>220804020303</t>
  </si>
  <si>
    <t>220804020304</t>
  </si>
  <si>
    <t>220804020305</t>
  </si>
  <si>
    <t>220804020307</t>
  </si>
  <si>
    <t>2208040204 Praha Vršovická - Eden Branch</t>
  </si>
  <si>
    <t>220804020401</t>
  </si>
  <si>
    <t>C1235000</t>
  </si>
  <si>
    <t>PI_Praha - Vršovice Eden</t>
  </si>
  <si>
    <t>220804020405</t>
  </si>
  <si>
    <t>220804020406</t>
  </si>
  <si>
    <t>220804020407</t>
  </si>
  <si>
    <t>220804020409</t>
  </si>
  <si>
    <t>220804020411</t>
  </si>
  <si>
    <t>220804020413</t>
  </si>
  <si>
    <t>2208040205 Praha Vodičkova Branch</t>
  </si>
  <si>
    <t>220804020501</t>
  </si>
  <si>
    <t>C1005000</t>
  </si>
  <si>
    <t>PI_Praha - Vodičkova</t>
  </si>
  <si>
    <t>220804020503</t>
  </si>
  <si>
    <t>220804020505</t>
  </si>
  <si>
    <t>220804020507</t>
  </si>
  <si>
    <t>220804020510</t>
  </si>
  <si>
    <t>220804020512</t>
  </si>
  <si>
    <t>220804020513</t>
  </si>
  <si>
    <t>220804020517</t>
  </si>
  <si>
    <t>220804020518</t>
  </si>
  <si>
    <t>C1005550</t>
  </si>
  <si>
    <t>Micro_Praha - Vodičkova</t>
  </si>
  <si>
    <t>220804020519</t>
  </si>
  <si>
    <t>220804020520</t>
  </si>
  <si>
    <t>220804020522</t>
  </si>
  <si>
    <t>220804020523</t>
  </si>
  <si>
    <t>220804020524</t>
  </si>
  <si>
    <t>220804020527</t>
  </si>
  <si>
    <t>220804020528</t>
  </si>
  <si>
    <t>220804020529</t>
  </si>
  <si>
    <t>220804020531</t>
  </si>
  <si>
    <t>220804020540</t>
  </si>
  <si>
    <t>220804020541</t>
  </si>
  <si>
    <t>2208040206 Praha Karlovo nám. Branch</t>
  </si>
  <si>
    <t>220804020601</t>
  </si>
  <si>
    <t>C1115000</t>
  </si>
  <si>
    <t>PI_Praha - Karlovo nám.</t>
  </si>
  <si>
    <t>220804020602</t>
  </si>
  <si>
    <t>C1115550</t>
  </si>
  <si>
    <t>Micro_Praha - Karlovo nám.</t>
  </si>
  <si>
    <t>220804020603</t>
  </si>
  <si>
    <t>220804020604</t>
  </si>
  <si>
    <t>220804020605</t>
  </si>
  <si>
    <t>220804020606</t>
  </si>
  <si>
    <t>220804020607</t>
  </si>
  <si>
    <t>220804020609</t>
  </si>
  <si>
    <t>220804020610</t>
  </si>
  <si>
    <t>220804020611</t>
  </si>
  <si>
    <t>220804020612</t>
  </si>
  <si>
    <t>220804020615</t>
  </si>
  <si>
    <t>220804020617</t>
  </si>
  <si>
    <t>220804020618</t>
  </si>
  <si>
    <t>220804020619</t>
  </si>
  <si>
    <t>220804020624</t>
  </si>
  <si>
    <t>220804020625</t>
  </si>
  <si>
    <t>2208040207 Praha Bělehradská Branch</t>
  </si>
  <si>
    <t>220804020701</t>
  </si>
  <si>
    <t>220804020703</t>
  </si>
  <si>
    <t>C1035000</t>
  </si>
  <si>
    <t>PI_Praha - Bělehradská</t>
  </si>
  <si>
    <t>220804020705</t>
  </si>
  <si>
    <t>C1035550</t>
  </si>
  <si>
    <t>Micro_Praha - Bělehradská</t>
  </si>
  <si>
    <t>220804020707</t>
  </si>
  <si>
    <t>220804020708</t>
  </si>
  <si>
    <t>220804020709</t>
  </si>
  <si>
    <t>220804020719</t>
  </si>
  <si>
    <t>2208040208 Praha Italská Branch</t>
  </si>
  <si>
    <t>220804020801</t>
  </si>
  <si>
    <t>C1185000</t>
  </si>
  <si>
    <t>PI_Praha - Italská</t>
  </si>
  <si>
    <t>220804020802</t>
  </si>
  <si>
    <t>220804020803</t>
  </si>
  <si>
    <t>220804020805</t>
  </si>
  <si>
    <t>220804020806</t>
  </si>
  <si>
    <t>2208040209 Praha Jugoslávská Branch</t>
  </si>
  <si>
    <t>220804020901</t>
  </si>
  <si>
    <t>C1555000</t>
  </si>
  <si>
    <t>PI_Praha - Jugoslávská</t>
  </si>
  <si>
    <t>220804020904</t>
  </si>
  <si>
    <t>220804020907</t>
  </si>
  <si>
    <t>220804020909</t>
  </si>
  <si>
    <t>220804020910</t>
  </si>
  <si>
    <t>220804020911</t>
  </si>
  <si>
    <t>220804020921</t>
  </si>
  <si>
    <t>C1555550</t>
  </si>
  <si>
    <t>Micro_Praha - Jugoslávská</t>
  </si>
  <si>
    <t>2208040211 Praha Národní Branch</t>
  </si>
  <si>
    <t>220804021101</t>
  </si>
  <si>
    <t>C1015000</t>
  </si>
  <si>
    <t>PI_Praha - Národní</t>
  </si>
  <si>
    <t>220804021103</t>
  </si>
  <si>
    <t>220804021105</t>
  </si>
  <si>
    <t>220804021107</t>
  </si>
  <si>
    <t>220804021108</t>
  </si>
  <si>
    <t>220804021109</t>
  </si>
  <si>
    <t>220804021110</t>
  </si>
  <si>
    <t>220804021111</t>
  </si>
  <si>
    <t>220804021112</t>
  </si>
  <si>
    <t>220804021113</t>
  </si>
  <si>
    <t>220804021119</t>
  </si>
  <si>
    <t>220804021120</t>
  </si>
  <si>
    <t>220804021122</t>
  </si>
  <si>
    <t>220804021129</t>
  </si>
  <si>
    <t>2208040212 Praha Pražského povstání Branch</t>
  </si>
  <si>
    <t>220804021201</t>
  </si>
  <si>
    <t>C1405000</t>
  </si>
  <si>
    <t>PI_Praha_Pražského povstání</t>
  </si>
  <si>
    <t>220804021202</t>
  </si>
  <si>
    <t>220804021203</t>
  </si>
  <si>
    <t>220804021204</t>
  </si>
  <si>
    <t>220804021205</t>
  </si>
  <si>
    <t>220804021206</t>
  </si>
  <si>
    <t>220804021207</t>
  </si>
  <si>
    <t>2208040213 Praha Valentinská Branch</t>
  </si>
  <si>
    <t>220804021301</t>
  </si>
  <si>
    <t>C1415000</t>
  </si>
  <si>
    <t>PI_Praha_Valentinská</t>
  </si>
  <si>
    <t>220804021302</t>
  </si>
  <si>
    <t>220804021303</t>
  </si>
  <si>
    <t>220804021305</t>
  </si>
  <si>
    <t>220804021307</t>
  </si>
  <si>
    <t>C5015000</t>
  </si>
  <si>
    <t>PI_Opava - Horní nám.</t>
  </si>
  <si>
    <t>2208040214 Praha Nitranská Branch</t>
  </si>
  <si>
    <t>220804021401</t>
  </si>
  <si>
    <t>C1075000</t>
  </si>
  <si>
    <t>PI_Praha - Nitranská</t>
  </si>
  <si>
    <t>220804021403</t>
  </si>
  <si>
    <t>220804021404</t>
  </si>
  <si>
    <t>220804021405</t>
  </si>
  <si>
    <t>220804021406</t>
  </si>
  <si>
    <t>220804021407</t>
  </si>
  <si>
    <t>220804021408</t>
  </si>
  <si>
    <t>220804021409</t>
  </si>
  <si>
    <t>C1075550</t>
  </si>
  <si>
    <t>2208040300 Region SE Prague - Branch Network</t>
  </si>
  <si>
    <t>220804030001</t>
  </si>
  <si>
    <t>220804030003</t>
  </si>
  <si>
    <t>220804030005</t>
  </si>
  <si>
    <t>2208040301 Praha Budějovická Branch</t>
  </si>
  <si>
    <t>220804030101</t>
  </si>
  <si>
    <t>C1105000</t>
  </si>
  <si>
    <t>PI_Praha - Budějovická</t>
  </si>
  <si>
    <t>220804030104</t>
  </si>
  <si>
    <t>220804030105</t>
  </si>
  <si>
    <t>220804030106</t>
  </si>
  <si>
    <t>220804030107</t>
  </si>
  <si>
    <t>220804030110</t>
  </si>
  <si>
    <t>220804030111</t>
  </si>
  <si>
    <t>220804030115</t>
  </si>
  <si>
    <t>220804030123</t>
  </si>
  <si>
    <t>220804030124</t>
  </si>
  <si>
    <t>220804030126</t>
  </si>
  <si>
    <t>220804030127</t>
  </si>
  <si>
    <t>220804030129</t>
  </si>
  <si>
    <t>C1105550</t>
  </si>
  <si>
    <t>Micro_Praha - Budějovická</t>
  </si>
  <si>
    <t>220804030131</t>
  </si>
  <si>
    <t>220804030133</t>
  </si>
  <si>
    <t>220804030135</t>
  </si>
  <si>
    <t>220804030138</t>
  </si>
  <si>
    <t>220804030139</t>
  </si>
  <si>
    <t>220804030141</t>
  </si>
  <si>
    <t>2208040302 Praha Park Hostivař Branch</t>
  </si>
  <si>
    <t>220804030201</t>
  </si>
  <si>
    <t>C1525000</t>
  </si>
  <si>
    <t>PI_Praha - Hostivař - Švehlova</t>
  </si>
  <si>
    <t>220804030202</t>
  </si>
  <si>
    <t>C1525550</t>
  </si>
  <si>
    <t>Micro_Praha - Hostivař - Švehlova</t>
  </si>
  <si>
    <t>220804030203</t>
  </si>
  <si>
    <t>220804030205</t>
  </si>
  <si>
    <t>220804030206</t>
  </si>
  <si>
    <t>220804030207</t>
  </si>
  <si>
    <t>220804030208</t>
  </si>
  <si>
    <t>220804030211</t>
  </si>
  <si>
    <t>220804030212</t>
  </si>
  <si>
    <t>220804030213</t>
  </si>
  <si>
    <t>220804030214</t>
  </si>
  <si>
    <t>220804030217</t>
  </si>
  <si>
    <t>220804030219</t>
  </si>
  <si>
    <t>220804030221</t>
  </si>
  <si>
    <t>220804030223</t>
  </si>
  <si>
    <t>220804030224</t>
  </si>
  <si>
    <t>2208040303 Praha Háje Branch</t>
  </si>
  <si>
    <t>220804030301</t>
  </si>
  <si>
    <t>C1565000</t>
  </si>
  <si>
    <t>PI_Praha - Háje</t>
  </si>
  <si>
    <t>220804030303</t>
  </si>
  <si>
    <t>220804030304</t>
  </si>
  <si>
    <t>220804030305</t>
  </si>
  <si>
    <t>220804030307</t>
  </si>
  <si>
    <t>220804030309</t>
  </si>
  <si>
    <t>2208040304 Praha Novodvorská Branch</t>
  </si>
  <si>
    <t>220804030401</t>
  </si>
  <si>
    <t>C1575000</t>
  </si>
  <si>
    <t>PI_Praha - Novodvorská</t>
  </si>
  <si>
    <t>220804030403</t>
  </si>
  <si>
    <t>220804030405</t>
  </si>
  <si>
    <t>220804030406</t>
  </si>
  <si>
    <t>220804030409</t>
  </si>
  <si>
    <t>220804030410</t>
  </si>
  <si>
    <t>220804030412</t>
  </si>
  <si>
    <t>2208040305 Praha Vinohradská Branch</t>
  </si>
  <si>
    <t>220804030501</t>
  </si>
  <si>
    <t>C1045000</t>
  </si>
  <si>
    <t>PI_Praha - Vinohradská</t>
  </si>
  <si>
    <t>220804030505</t>
  </si>
  <si>
    <t>220804030506</t>
  </si>
  <si>
    <t>220804030507</t>
  </si>
  <si>
    <t>220804030509</t>
  </si>
  <si>
    <t>220804030510</t>
  </si>
  <si>
    <t>220804030511</t>
  </si>
  <si>
    <t>220804030512</t>
  </si>
  <si>
    <t>220804030513</t>
  </si>
  <si>
    <t>C1045550</t>
  </si>
  <si>
    <t>Micro_Praha - Vinohradská</t>
  </si>
  <si>
    <t>220804030514</t>
  </si>
  <si>
    <t>220804030515</t>
  </si>
  <si>
    <t>220804030516</t>
  </si>
  <si>
    <t>220804030517</t>
  </si>
  <si>
    <t>2208040306 Praha nám. OSN Branch</t>
  </si>
  <si>
    <t>220804030601</t>
  </si>
  <si>
    <t>C1125000</t>
  </si>
  <si>
    <t>PI_Praha - OSN</t>
  </si>
  <si>
    <t>220804030602</t>
  </si>
  <si>
    <t>C1125550</t>
  </si>
  <si>
    <t>Micro_Praha - OSN</t>
  </si>
  <si>
    <t>220804030603</t>
  </si>
  <si>
    <t>220804030604</t>
  </si>
  <si>
    <t>220804030605</t>
  </si>
  <si>
    <t>220804030607</t>
  </si>
  <si>
    <t>220804030608</t>
  </si>
  <si>
    <t>220804030609</t>
  </si>
  <si>
    <t>220804030612</t>
  </si>
  <si>
    <t>220804030613</t>
  </si>
  <si>
    <t>220804030614</t>
  </si>
  <si>
    <t>220804030615</t>
  </si>
  <si>
    <t>220804030616</t>
  </si>
  <si>
    <t>220804030618</t>
  </si>
  <si>
    <t>220804030619</t>
  </si>
  <si>
    <t>220804030621</t>
  </si>
  <si>
    <t>220804030622</t>
  </si>
  <si>
    <t>220804030623</t>
  </si>
  <si>
    <t>2208040307 Praha Gemini Branch</t>
  </si>
  <si>
    <t>220804030703</t>
  </si>
  <si>
    <t>C1315000</t>
  </si>
  <si>
    <t>PI_Praha - Gemini</t>
  </si>
  <si>
    <t>220804030704</t>
  </si>
  <si>
    <t>220804030705</t>
  </si>
  <si>
    <t>220804030706</t>
  </si>
  <si>
    <t>220804030707</t>
  </si>
  <si>
    <t>2208040308 Praha City Tower Branch</t>
  </si>
  <si>
    <t>220804030801</t>
  </si>
  <si>
    <t>C1265000</t>
  </si>
  <si>
    <t>PI_Praha - Pankrac City Tower</t>
  </si>
  <si>
    <t>220804030805</t>
  </si>
  <si>
    <t>220804030806</t>
  </si>
  <si>
    <t>220804030807</t>
  </si>
  <si>
    <t>220804030812</t>
  </si>
  <si>
    <t>220804030814</t>
  </si>
  <si>
    <t>220804030815</t>
  </si>
  <si>
    <t>220804030816</t>
  </si>
  <si>
    <t>C1265550</t>
  </si>
  <si>
    <t>Micro_Praha - Pankrac City Tower</t>
  </si>
  <si>
    <t>2208040309 Praha Prosecká Branch</t>
  </si>
  <si>
    <t>220804030901</t>
  </si>
  <si>
    <t>C1245000</t>
  </si>
  <si>
    <t>PI_Praha - Proceská</t>
  </si>
  <si>
    <t>220804030902</t>
  </si>
  <si>
    <t>220804030904</t>
  </si>
  <si>
    <t>220804030905</t>
  </si>
  <si>
    <t>220804030906</t>
  </si>
  <si>
    <t>220804030907</t>
  </si>
  <si>
    <t>2208040311 Praha Štěrboholy Branch</t>
  </si>
  <si>
    <t>220804031101</t>
  </si>
  <si>
    <t>C1335000</t>
  </si>
  <si>
    <t>PI_Praha - Štěrboholy - Europark</t>
  </si>
  <si>
    <t>220804031102</t>
  </si>
  <si>
    <t>220804031103</t>
  </si>
  <si>
    <t>220804031104</t>
  </si>
  <si>
    <t>220804031105</t>
  </si>
  <si>
    <t>220804031106</t>
  </si>
  <si>
    <t>220804031107</t>
  </si>
  <si>
    <t>220804031108</t>
  </si>
  <si>
    <t>2208040312 Praha Olbrachtova DBK Branch</t>
  </si>
  <si>
    <t>220804031201</t>
  </si>
  <si>
    <t>C1355000</t>
  </si>
  <si>
    <t>PI_Praha_Budějovická_DBK</t>
  </si>
  <si>
    <t>220804031202</t>
  </si>
  <si>
    <t>220804031203</t>
  </si>
  <si>
    <t>C1355550</t>
  </si>
  <si>
    <t>Micro_Praha_Budějovická_DBK</t>
  </si>
  <si>
    <t>220804031205</t>
  </si>
  <si>
    <t>220804031206</t>
  </si>
  <si>
    <t>220804031207</t>
  </si>
  <si>
    <t>220804031208</t>
  </si>
  <si>
    <t>220804031209</t>
  </si>
  <si>
    <t>220804031211</t>
  </si>
  <si>
    <t>220804031212</t>
  </si>
  <si>
    <t>220804031215</t>
  </si>
  <si>
    <t>2208040313 Praha Černý Most Branch</t>
  </si>
  <si>
    <t>220804031301</t>
  </si>
  <si>
    <t>C1325000</t>
  </si>
  <si>
    <t xml:space="preserve">PI_Praha - Černý most </t>
  </si>
  <si>
    <t>220804031302</t>
  </si>
  <si>
    <t>220804031303</t>
  </si>
  <si>
    <t>220804031304</t>
  </si>
  <si>
    <t>220804031306</t>
  </si>
  <si>
    <t>220804031307</t>
  </si>
  <si>
    <t>220804031308</t>
  </si>
  <si>
    <t>220804031310</t>
  </si>
  <si>
    <t>220804031311</t>
  </si>
  <si>
    <t>2208040314 Říčany</t>
  </si>
  <si>
    <t>220804031401</t>
  </si>
  <si>
    <t>C1365000</t>
  </si>
  <si>
    <t>PI_Říčany</t>
  </si>
  <si>
    <t>220804031402</t>
  </si>
  <si>
    <t>220804031403</t>
  </si>
  <si>
    <t>220804031404</t>
  </si>
  <si>
    <t>2208040400 Region NW Prague - Branch Network</t>
  </si>
  <si>
    <t>220804040001</t>
  </si>
  <si>
    <t>220804040003</t>
  </si>
  <si>
    <t>2208040401 Praha Dejvická 11 Branch</t>
  </si>
  <si>
    <t>220804040101</t>
  </si>
  <si>
    <t>C1025000</t>
  </si>
  <si>
    <t>PI_Praha - Dejvická</t>
  </si>
  <si>
    <t>220804040102</t>
  </si>
  <si>
    <t>220804040103</t>
  </si>
  <si>
    <t>220804040104</t>
  </si>
  <si>
    <t>220804040105</t>
  </si>
  <si>
    <t>220804040108</t>
  </si>
  <si>
    <t>220804040109</t>
  </si>
  <si>
    <t>220804040111</t>
  </si>
  <si>
    <t>220804040113</t>
  </si>
  <si>
    <t>220804040116</t>
  </si>
  <si>
    <t>220804040119</t>
  </si>
  <si>
    <t>220804040120</t>
  </si>
  <si>
    <t>C1025550</t>
  </si>
  <si>
    <t>Micro_Praha - Dejvická</t>
  </si>
  <si>
    <t>220804040121</t>
  </si>
  <si>
    <t>220804040123</t>
  </si>
  <si>
    <t>220804040124</t>
  </si>
  <si>
    <t>220804040127</t>
  </si>
  <si>
    <t>2208040402 Praha M.Horákové 10 Branch</t>
  </si>
  <si>
    <t>220804040201</t>
  </si>
  <si>
    <t>C1065000</t>
  </si>
  <si>
    <t>PI_Praha - Milady Horákové II.</t>
  </si>
  <si>
    <t>220804040203</t>
  </si>
  <si>
    <t>C1065550</t>
  </si>
  <si>
    <t>Micro_Praha - Milady Horákové II.</t>
  </si>
  <si>
    <t>220804040204</t>
  </si>
  <si>
    <t>220804040205</t>
  </si>
  <si>
    <t>220804040206</t>
  </si>
  <si>
    <t>220804040208</t>
  </si>
  <si>
    <t>220804040210</t>
  </si>
  <si>
    <t>220804040211</t>
  </si>
  <si>
    <t>220804040212</t>
  </si>
  <si>
    <t>220804040220</t>
  </si>
  <si>
    <t>220804040221</t>
  </si>
  <si>
    <t>2208040403 Praha Lidická Branch</t>
  </si>
  <si>
    <t>220804040301</t>
  </si>
  <si>
    <t>C1155000</t>
  </si>
  <si>
    <t xml:space="preserve">PI_Praha - Lidická </t>
  </si>
  <si>
    <t>220804040302</t>
  </si>
  <si>
    <t>220804040304</t>
  </si>
  <si>
    <t>220804040306</t>
  </si>
  <si>
    <t>220804040307</t>
  </si>
  <si>
    <t>220804040309</t>
  </si>
  <si>
    <t>220804040310</t>
  </si>
  <si>
    <t>220804040312</t>
  </si>
  <si>
    <t>220804040313</t>
  </si>
  <si>
    <t>220804040314</t>
  </si>
  <si>
    <t>220804040316</t>
  </si>
  <si>
    <t>C1155550</t>
  </si>
  <si>
    <t xml:space="preserve">Micro_Praha - Lidická </t>
  </si>
  <si>
    <t>220804040322</t>
  </si>
  <si>
    <t>220804040324</t>
  </si>
  <si>
    <t>2208040404 Praha Zličín Branch</t>
  </si>
  <si>
    <t>220804040401</t>
  </si>
  <si>
    <t>C1145000</t>
  </si>
  <si>
    <t>PI_Praha - Zličín</t>
  </si>
  <si>
    <t>220804040403</t>
  </si>
  <si>
    <t>220804040405</t>
  </si>
  <si>
    <t>220804040406</t>
  </si>
  <si>
    <t>220804040407</t>
  </si>
  <si>
    <t>220804040408</t>
  </si>
  <si>
    <t>220804040410</t>
  </si>
  <si>
    <t>220804040411</t>
  </si>
  <si>
    <t>220804040412</t>
  </si>
  <si>
    <t>2208040405 Praha Evropská Branch</t>
  </si>
  <si>
    <t>220804040501</t>
  </si>
  <si>
    <t>C1175000</t>
  </si>
  <si>
    <t>PI_Praha - Evropská</t>
  </si>
  <si>
    <t>220804040506</t>
  </si>
  <si>
    <t>220804040507</t>
  </si>
  <si>
    <t>220804040509</t>
  </si>
  <si>
    <t>2208040406 Praha Bělohorská Branch</t>
  </si>
  <si>
    <t>220804040601</t>
  </si>
  <si>
    <t>C1715000</t>
  </si>
  <si>
    <t>PI_Praha - Bělohorská</t>
  </si>
  <si>
    <t>220804040602</t>
  </si>
  <si>
    <t>220804040606</t>
  </si>
  <si>
    <t>220804040607</t>
  </si>
  <si>
    <t>220804040608</t>
  </si>
  <si>
    <t>220804040612</t>
  </si>
  <si>
    <t>2208040407 Praha Ládví Branch</t>
  </si>
  <si>
    <t>220804040701</t>
  </si>
  <si>
    <t>C1705000</t>
  </si>
  <si>
    <t>PI_Praha - Ládví</t>
  </si>
  <si>
    <t>220804040702</t>
  </si>
  <si>
    <t>220804040704</t>
  </si>
  <si>
    <t>220804040705</t>
  </si>
  <si>
    <t>220804040706</t>
  </si>
  <si>
    <t>220804040707</t>
  </si>
  <si>
    <t>220804040709</t>
  </si>
  <si>
    <t>220804040730</t>
  </si>
  <si>
    <t>C1705550</t>
  </si>
  <si>
    <t>Micro_Praha - Ládví</t>
  </si>
  <si>
    <t>2208040408 Praha Nádražní Branch</t>
  </si>
  <si>
    <t>220804040801</t>
  </si>
  <si>
    <t>C1745000</t>
  </si>
  <si>
    <t xml:space="preserve">PI_Praha - Nádražní </t>
  </si>
  <si>
    <t>220804040802</t>
  </si>
  <si>
    <t>C1745550</t>
  </si>
  <si>
    <t xml:space="preserve">Micro_Praha - Nádražní </t>
  </si>
  <si>
    <t>220804040803</t>
  </si>
  <si>
    <t>220804040804</t>
  </si>
  <si>
    <t>220804040805</t>
  </si>
  <si>
    <t>220804040807</t>
  </si>
  <si>
    <t>220804040808</t>
  </si>
  <si>
    <t>220804040809</t>
  </si>
  <si>
    <t>220804040810</t>
  </si>
  <si>
    <t>220804040811</t>
  </si>
  <si>
    <t>220804040812</t>
  </si>
  <si>
    <t>220804040814</t>
  </si>
  <si>
    <t>220804040817</t>
  </si>
  <si>
    <t>220804040818</t>
  </si>
  <si>
    <t>220804040819</t>
  </si>
  <si>
    <t>220804040820</t>
  </si>
  <si>
    <t>220804040821</t>
  </si>
  <si>
    <t>220804040822</t>
  </si>
  <si>
    <t>2208040409 Praha Letňany Branch</t>
  </si>
  <si>
    <t>220804040901</t>
  </si>
  <si>
    <t>C1775000</t>
  </si>
  <si>
    <t>PI_Praha - OC Letňany</t>
  </si>
  <si>
    <t>220804040902</t>
  </si>
  <si>
    <t>220804040903</t>
  </si>
  <si>
    <t>C1775550</t>
  </si>
  <si>
    <t>Micro_Praha - OC Letňany</t>
  </si>
  <si>
    <t>220804040906</t>
  </si>
  <si>
    <t>220804040907</t>
  </si>
  <si>
    <t>220804040909</t>
  </si>
  <si>
    <t>220804040911</t>
  </si>
  <si>
    <t>220804040912</t>
  </si>
  <si>
    <t>220804040913</t>
  </si>
  <si>
    <t>220804040914</t>
  </si>
  <si>
    <t>2208040411 Praha Petržílkova Branch</t>
  </si>
  <si>
    <t>220804041101</t>
  </si>
  <si>
    <t>C1785000</t>
  </si>
  <si>
    <t>PI_Praha - Hůrka</t>
  </si>
  <si>
    <t>220804041102</t>
  </si>
  <si>
    <t>220804041103</t>
  </si>
  <si>
    <t>220804041105</t>
  </si>
  <si>
    <t>220804041106</t>
  </si>
  <si>
    <t>2208040412 Praha Mostecká Branch</t>
  </si>
  <si>
    <t>220804041201</t>
  </si>
  <si>
    <t>C1795000</t>
  </si>
  <si>
    <t>PI_Praha_Mostecká</t>
  </si>
  <si>
    <t>220804041202</t>
  </si>
  <si>
    <t>220804041204</t>
  </si>
  <si>
    <t>220804041206</t>
  </si>
  <si>
    <t>2208040413 Praha Barrandov Branch</t>
  </si>
  <si>
    <t>220804041301</t>
  </si>
  <si>
    <t>C1805000</t>
  </si>
  <si>
    <t>PI_Praha_Barrandov</t>
  </si>
  <si>
    <t>220804041302</t>
  </si>
  <si>
    <t>220804041303</t>
  </si>
  <si>
    <t>220804041304</t>
  </si>
  <si>
    <t>2208040500 Region West Bohemia - Branch Network</t>
  </si>
  <si>
    <t>220804050001</t>
  </si>
  <si>
    <t>220804050002</t>
  </si>
  <si>
    <t>220804050003</t>
  </si>
  <si>
    <t>2208040501 Kladno Branch</t>
  </si>
  <si>
    <t>220804050101</t>
  </si>
  <si>
    <t>C1305000</t>
  </si>
  <si>
    <t>PI_Kladno</t>
  </si>
  <si>
    <t>220804050105</t>
  </si>
  <si>
    <t>220804050106</t>
  </si>
  <si>
    <t>C1305550</t>
  </si>
  <si>
    <t>Micro_Kladno</t>
  </si>
  <si>
    <t>220804050107</t>
  </si>
  <si>
    <t>220804050108</t>
  </si>
  <si>
    <t>220804050109</t>
  </si>
  <si>
    <t>2208040502 Plzeň Americká 1 Branch</t>
  </si>
  <si>
    <t>220804050201</t>
  </si>
  <si>
    <t>C3005000</t>
  </si>
  <si>
    <t>PI_Plzeň - Americká 1</t>
  </si>
  <si>
    <t>220804050202</t>
  </si>
  <si>
    <t>220804050203</t>
  </si>
  <si>
    <t>220804050205</t>
  </si>
  <si>
    <t>220804050206</t>
  </si>
  <si>
    <t>220804050210</t>
  </si>
  <si>
    <t>220804050211</t>
  </si>
  <si>
    <t>C3005550</t>
  </si>
  <si>
    <t>Micro_Plzeň - Americká 1</t>
  </si>
  <si>
    <t>220804050212</t>
  </si>
  <si>
    <t>220804050214</t>
  </si>
  <si>
    <t>220804050216</t>
  </si>
  <si>
    <t>220804050217</t>
  </si>
  <si>
    <t>220804050218</t>
  </si>
  <si>
    <t>220804050220</t>
  </si>
  <si>
    <t>220804050221</t>
  </si>
  <si>
    <t>220804050222</t>
  </si>
  <si>
    <t>220804050224</t>
  </si>
  <si>
    <t>220804050225</t>
  </si>
  <si>
    <t>220804050226</t>
  </si>
  <si>
    <t>2208040503 Plzeň Americká 66 Branch</t>
  </si>
  <si>
    <t>220804050301</t>
  </si>
  <si>
    <t>C3045000</t>
  </si>
  <si>
    <t>PI_Plzeň - Americká 66</t>
  </si>
  <si>
    <t>220804050302</t>
  </si>
  <si>
    <t>220804050303</t>
  </si>
  <si>
    <t>220804050304</t>
  </si>
  <si>
    <t>220804050306</t>
  </si>
  <si>
    <t>220804050307</t>
  </si>
  <si>
    <t>220804050309</t>
  </si>
  <si>
    <t>220804050310</t>
  </si>
  <si>
    <t>220804050312</t>
  </si>
  <si>
    <t>220804050314</t>
  </si>
  <si>
    <t>C3045550</t>
  </si>
  <si>
    <t>Micro_Plzeň - Americká 66</t>
  </si>
  <si>
    <t>220804050315</t>
  </si>
  <si>
    <t>2208040504 Karlovy Vary Krále Jiřího Branch</t>
  </si>
  <si>
    <t>220804050401</t>
  </si>
  <si>
    <t>C3015000</t>
  </si>
  <si>
    <t>PI_Karlovy Vary - Krále Jiřího</t>
  </si>
  <si>
    <t>220804050402</t>
  </si>
  <si>
    <t>C3015550</t>
  </si>
  <si>
    <t>Micro_Karlovy Vary - Krále Jiřího</t>
  </si>
  <si>
    <t>220804050403</t>
  </si>
  <si>
    <t>220804050404</t>
  </si>
  <si>
    <t>220804050405</t>
  </si>
  <si>
    <t>220804050406</t>
  </si>
  <si>
    <t>220804050407</t>
  </si>
  <si>
    <t>220804050408</t>
  </si>
  <si>
    <t>220804050410</t>
  </si>
  <si>
    <t>220804050411</t>
  </si>
  <si>
    <t>220804050413</t>
  </si>
  <si>
    <t>220804050415</t>
  </si>
  <si>
    <t>220804050416</t>
  </si>
  <si>
    <t>220804050418</t>
  </si>
  <si>
    <t>220804050419</t>
  </si>
  <si>
    <t>220804050420</t>
  </si>
  <si>
    <t>220804050421</t>
  </si>
  <si>
    <t>220804050424</t>
  </si>
  <si>
    <t>220804050427</t>
  </si>
  <si>
    <t>220804050428</t>
  </si>
  <si>
    <t>220804050430</t>
  </si>
  <si>
    <t>2208040505 Domažlice Branch</t>
  </si>
  <si>
    <t>220804050501</t>
  </si>
  <si>
    <t>C3035000</t>
  </si>
  <si>
    <t>PI_Domažlice</t>
  </si>
  <si>
    <t>220804050502</t>
  </si>
  <si>
    <t>220804050504</t>
  </si>
  <si>
    <t>220804050505</t>
  </si>
  <si>
    <t>220804050507</t>
  </si>
  <si>
    <t>220804050509</t>
  </si>
  <si>
    <t>2208040506 Beroun Husovo nám. Branch</t>
  </si>
  <si>
    <t>220804050601</t>
  </si>
  <si>
    <t>C3235000</t>
  </si>
  <si>
    <t>PI_Beroun</t>
  </si>
  <si>
    <t>220804050603</t>
  </si>
  <si>
    <t>220804050604</t>
  </si>
  <si>
    <t>220804050605</t>
  </si>
  <si>
    <t>220804050608</t>
  </si>
  <si>
    <t>220804050611</t>
  </si>
  <si>
    <t>2208040507 Plzeň B.Smetany Branch</t>
  </si>
  <si>
    <t>220804050701</t>
  </si>
  <si>
    <t>C3205000</t>
  </si>
  <si>
    <t>PI_Plzeň - Bedřich Smetany</t>
  </si>
  <si>
    <t>220804050705</t>
  </si>
  <si>
    <t>220804050706</t>
  </si>
  <si>
    <t>220804050707</t>
  </si>
  <si>
    <t>220804050708</t>
  </si>
  <si>
    <t>220804050710</t>
  </si>
  <si>
    <t>220804050712</t>
  </si>
  <si>
    <t>220804050713</t>
  </si>
  <si>
    <t>220804050715</t>
  </si>
  <si>
    <t>C3205550</t>
  </si>
  <si>
    <t>Micro_Plzeň - Bedřich Smetany</t>
  </si>
  <si>
    <t>220804050716</t>
  </si>
  <si>
    <t>220804050717</t>
  </si>
  <si>
    <t>220804050722</t>
  </si>
  <si>
    <t>220804050723</t>
  </si>
  <si>
    <t>2208040508 Cheb Májová Branch</t>
  </si>
  <si>
    <t>220804050801</t>
  </si>
  <si>
    <t>C3225000</t>
  </si>
  <si>
    <t>PI_Cheb</t>
  </si>
  <si>
    <t>220804050806</t>
  </si>
  <si>
    <t>220804050808</t>
  </si>
  <si>
    <t>220804050809</t>
  </si>
  <si>
    <t>2208040509 Plzeň Olympia Branch</t>
  </si>
  <si>
    <t>220804050901</t>
  </si>
  <si>
    <t>C3215000</t>
  </si>
  <si>
    <t>PI_Plzeň - Olympia</t>
  </si>
  <si>
    <t>220804050902</t>
  </si>
  <si>
    <t>C3215550</t>
  </si>
  <si>
    <t>Micro_Plzeň - Olympia</t>
  </si>
  <si>
    <t>220804050903</t>
  </si>
  <si>
    <t>220804050904</t>
  </si>
  <si>
    <t>220804050907</t>
  </si>
  <si>
    <t>220804050908</t>
  </si>
  <si>
    <t>220804050910</t>
  </si>
  <si>
    <t>220804050913</t>
  </si>
  <si>
    <t>220804050915</t>
  </si>
  <si>
    <t>220804050916</t>
  </si>
  <si>
    <t>2208040511 Most Branch</t>
  </si>
  <si>
    <t>220804051101</t>
  </si>
  <si>
    <t>C7025000</t>
  </si>
  <si>
    <t>PI_Most</t>
  </si>
  <si>
    <t>220804051102</t>
  </si>
  <si>
    <t>220804051104</t>
  </si>
  <si>
    <t>220804051108</t>
  </si>
  <si>
    <t>220804051109</t>
  </si>
  <si>
    <t>C7025550</t>
  </si>
  <si>
    <t>Micro_Most</t>
  </si>
  <si>
    <t>220804051111</t>
  </si>
  <si>
    <t>220804051112</t>
  </si>
  <si>
    <t>220804051113</t>
  </si>
  <si>
    <t>220804051114</t>
  </si>
  <si>
    <t>2208040512 Chomutov Branch</t>
  </si>
  <si>
    <t>220804051201</t>
  </si>
  <si>
    <t>C7035000</t>
  </si>
  <si>
    <t>PI_Chomutov</t>
  </si>
  <si>
    <t>220804051205</t>
  </si>
  <si>
    <t>220804051207</t>
  </si>
  <si>
    <t>220804051208</t>
  </si>
  <si>
    <t>220804051209</t>
  </si>
  <si>
    <t>220804051211</t>
  </si>
  <si>
    <t>C7035550</t>
  </si>
  <si>
    <t>Micro_Chomutov</t>
  </si>
  <si>
    <t>2208040600 Region North Bohemia - Branch Network</t>
  </si>
  <si>
    <t>220804060001</t>
  </si>
  <si>
    <t>220804060002</t>
  </si>
  <si>
    <t>220804060003</t>
  </si>
  <si>
    <t>2208040601 Jablonec nad Nisou Branch</t>
  </si>
  <si>
    <t>220804060101</t>
  </si>
  <si>
    <t>C7525000</t>
  </si>
  <si>
    <t>PI_Jablonec nad Nisou</t>
  </si>
  <si>
    <t>220804060102</t>
  </si>
  <si>
    <t>C7525550</t>
  </si>
  <si>
    <t>Micro_Jablonec nad Nisou</t>
  </si>
  <si>
    <t>220804060103</t>
  </si>
  <si>
    <t>220804060106</t>
  </si>
  <si>
    <t>220804060108</t>
  </si>
  <si>
    <t>220804060109</t>
  </si>
  <si>
    <t>220804060111</t>
  </si>
  <si>
    <t>220804060112</t>
  </si>
  <si>
    <t>2208040602 Mladá Boleslav TGM Branch</t>
  </si>
  <si>
    <t>220804060201</t>
  </si>
  <si>
    <t>C7515000</t>
  </si>
  <si>
    <t>PI_Mladá Boleslav - TGM</t>
  </si>
  <si>
    <t>220804060202</t>
  </si>
  <si>
    <t>220804060203</t>
  </si>
  <si>
    <t>220804060204</t>
  </si>
  <si>
    <t>220804060207</t>
  </si>
  <si>
    <t>220804060209</t>
  </si>
  <si>
    <t>C7515550</t>
  </si>
  <si>
    <t>Micro_Mladá Boleslav - TGM</t>
  </si>
  <si>
    <t>220804060210</t>
  </si>
  <si>
    <t>220804060211</t>
  </si>
  <si>
    <t>220804060212</t>
  </si>
  <si>
    <t>220804060213</t>
  </si>
  <si>
    <t>220804060214</t>
  </si>
  <si>
    <t>220804060215</t>
  </si>
  <si>
    <t>2208040603 Liberec Na Rybníčku Branch</t>
  </si>
  <si>
    <t>220804060301</t>
  </si>
  <si>
    <t>C7505000</t>
  </si>
  <si>
    <t>PI_Liberec - Na Rybníčku</t>
  </si>
  <si>
    <t>220804060302</t>
  </si>
  <si>
    <t>220804060304</t>
  </si>
  <si>
    <t>220804060305</t>
  </si>
  <si>
    <t>220804060306</t>
  </si>
  <si>
    <t>220804060307</t>
  </si>
  <si>
    <t>220804060308</t>
  </si>
  <si>
    <t>220804060311</t>
  </si>
  <si>
    <t>C7505550</t>
  </si>
  <si>
    <t>Micro_Liberec - Na Rybníčku</t>
  </si>
  <si>
    <t>220804060312</t>
  </si>
  <si>
    <t>220804060313</t>
  </si>
  <si>
    <t>2208040604 Ústí nad Labem Pařížská Branch</t>
  </si>
  <si>
    <t>220804060401</t>
  </si>
  <si>
    <t>C7005000</t>
  </si>
  <si>
    <t>PI_Ústí nad Labem - Pařížská</t>
  </si>
  <si>
    <t>220804060402</t>
  </si>
  <si>
    <t>220804060404</t>
  </si>
  <si>
    <t>220804060405</t>
  </si>
  <si>
    <t>220804060407</t>
  </si>
  <si>
    <t>220804060408</t>
  </si>
  <si>
    <t>220804060409</t>
  </si>
  <si>
    <t>220804060410</t>
  </si>
  <si>
    <t>220804060411</t>
  </si>
  <si>
    <t>220804060412</t>
  </si>
  <si>
    <t>220804060413</t>
  </si>
  <si>
    <t>220804060414</t>
  </si>
  <si>
    <t>220804060415</t>
  </si>
  <si>
    <t>220804060422</t>
  </si>
  <si>
    <t>C7005550</t>
  </si>
  <si>
    <t>Micro_Ústí nad Labem - Pařížská</t>
  </si>
  <si>
    <t>2208040605 Teplice 28.října Branch</t>
  </si>
  <si>
    <t>220804060501</t>
  </si>
  <si>
    <t>C7015000</t>
  </si>
  <si>
    <t>PI_Teplice - 28.října</t>
  </si>
  <si>
    <t>220804060503</t>
  </si>
  <si>
    <t>220804060504</t>
  </si>
  <si>
    <t>220804060506</t>
  </si>
  <si>
    <t>220804060507</t>
  </si>
  <si>
    <t>220804060508</t>
  </si>
  <si>
    <t>220804060510</t>
  </si>
  <si>
    <t>220804060511</t>
  </si>
  <si>
    <t>220804060512</t>
  </si>
  <si>
    <t>220804060520</t>
  </si>
  <si>
    <t>C7015550</t>
  </si>
  <si>
    <t>Micro_Teplice - 28.října</t>
  </si>
  <si>
    <t>2208040606 Liberec Jánská Branch</t>
  </si>
  <si>
    <t>220804060601</t>
  </si>
  <si>
    <t>C7705000</t>
  </si>
  <si>
    <t>PI_Liberec - Jánská</t>
  </si>
  <si>
    <t>220804060602</t>
  </si>
  <si>
    <t>220804060603</t>
  </si>
  <si>
    <t>220804060605</t>
  </si>
  <si>
    <t>220804060608</t>
  </si>
  <si>
    <t>220804060610</t>
  </si>
  <si>
    <t>C7705550</t>
  </si>
  <si>
    <t>Micro_Liberec - Jánská</t>
  </si>
  <si>
    <t>220804060614</t>
  </si>
  <si>
    <t>220804060615</t>
  </si>
  <si>
    <t>220804060616</t>
  </si>
  <si>
    <t>220804060619</t>
  </si>
  <si>
    <t>220804060627</t>
  </si>
  <si>
    <t>2208040607 Česká Lípa Nám. T.G.Masaryka Branch</t>
  </si>
  <si>
    <t>220804060701</t>
  </si>
  <si>
    <t>C7775000</t>
  </si>
  <si>
    <t>PI_Česká Lípa</t>
  </si>
  <si>
    <t>220804060704</t>
  </si>
  <si>
    <t>220804060705</t>
  </si>
  <si>
    <t>220804060706</t>
  </si>
  <si>
    <t>220804060708</t>
  </si>
  <si>
    <t>2208040608 Teplice Masarykova Branch</t>
  </si>
  <si>
    <t>220804060801</t>
  </si>
  <si>
    <t>C7215000</t>
  </si>
  <si>
    <t>PI_Teplice - Masarykova</t>
  </si>
  <si>
    <t>220804060802</t>
  </si>
  <si>
    <t>220804060804</t>
  </si>
  <si>
    <t>220804060805</t>
  </si>
  <si>
    <t>220804060806</t>
  </si>
  <si>
    <t>220804060807</t>
  </si>
  <si>
    <t>220804060809</t>
  </si>
  <si>
    <t>220804060810</t>
  </si>
  <si>
    <t>220804060821</t>
  </si>
  <si>
    <t>C7215550</t>
  </si>
  <si>
    <t>Micro_Teplice - Masarykova</t>
  </si>
  <si>
    <t>2208040609 Ústí nad Labem Forum Branch</t>
  </si>
  <si>
    <t>220804060901</t>
  </si>
  <si>
    <t>C7225000</t>
  </si>
  <si>
    <t>PI_Ústí nad Labem - Fórum</t>
  </si>
  <si>
    <t>220804060903</t>
  </si>
  <si>
    <t>220804060904</t>
  </si>
  <si>
    <t>220804060907</t>
  </si>
  <si>
    <t>220804060908</t>
  </si>
  <si>
    <t>220804060911</t>
  </si>
  <si>
    <t>2208040611 Děčín Myslbekova Branch</t>
  </si>
  <si>
    <t>220804061101</t>
  </si>
  <si>
    <t>C7255000</t>
  </si>
  <si>
    <t>PI_Děčín - Masarykovo Nám.</t>
  </si>
  <si>
    <t>220804061102</t>
  </si>
  <si>
    <t>220804061106</t>
  </si>
  <si>
    <t>220804061107</t>
  </si>
  <si>
    <t>220804061108</t>
  </si>
  <si>
    <t>2208040612 Mladá Boleslav Bondy C. Branch</t>
  </si>
  <si>
    <t>220804061201</t>
  </si>
  <si>
    <t>C7535000</t>
  </si>
  <si>
    <t>PI_Mladá Boleslav - Bondy</t>
  </si>
  <si>
    <t>220804061202</t>
  </si>
  <si>
    <t>220804061203</t>
  </si>
  <si>
    <t>220804061207</t>
  </si>
  <si>
    <t>220804061215</t>
  </si>
  <si>
    <t>2208040613 Liberec Pražská 6 Branch</t>
  </si>
  <si>
    <t>220804061301</t>
  </si>
  <si>
    <t>C7545000</t>
  </si>
  <si>
    <t>PI_Liberec - Pražská</t>
  </si>
  <si>
    <t>220804061304</t>
  </si>
  <si>
    <t>220804061305</t>
  </si>
  <si>
    <t>220804061306</t>
  </si>
  <si>
    <t>220804061308</t>
  </si>
  <si>
    <t>2208040700 Region East Bohemia and Moravia - Branch Network</t>
  </si>
  <si>
    <t>220804070001</t>
  </si>
  <si>
    <t>220804070002</t>
  </si>
  <si>
    <t>220804070004</t>
  </si>
  <si>
    <t>2208040701 Hradec Králové V Kopečku Branch</t>
  </si>
  <si>
    <t>220804070101</t>
  </si>
  <si>
    <t>C6005000</t>
  </si>
  <si>
    <t>PI_Hradec Králové - V kopečku</t>
  </si>
  <si>
    <t>220804070106</t>
  </si>
  <si>
    <t>220804070107</t>
  </si>
  <si>
    <t>220804070109</t>
  </si>
  <si>
    <t>220804070110</t>
  </si>
  <si>
    <t>C6005550</t>
  </si>
  <si>
    <t>Micro_Hradec Králové - V kopečku</t>
  </si>
  <si>
    <t>220804070111</t>
  </si>
  <si>
    <t>220804070113</t>
  </si>
  <si>
    <t>220804070114</t>
  </si>
  <si>
    <t>220804070115</t>
  </si>
  <si>
    <t>220804070116</t>
  </si>
  <si>
    <t>220804070118</t>
  </si>
  <si>
    <t>220804070120</t>
  </si>
  <si>
    <t>2208040702 Pardubice K Polabinám Branch</t>
  </si>
  <si>
    <t>220804070201</t>
  </si>
  <si>
    <t>C6025000</t>
  </si>
  <si>
    <t>PI_Pardubice - K Polabinám</t>
  </si>
  <si>
    <t>220804070204</t>
  </si>
  <si>
    <t>220804070205</t>
  </si>
  <si>
    <t>220804070206</t>
  </si>
  <si>
    <t>220804070207</t>
  </si>
  <si>
    <t>220804070208</t>
  </si>
  <si>
    <t>220804070210</t>
  </si>
  <si>
    <t>220804070211</t>
  </si>
  <si>
    <t>220804070212</t>
  </si>
  <si>
    <t>220804070213</t>
  </si>
  <si>
    <t>C6025550</t>
  </si>
  <si>
    <t>Micro_Pardubice - K Polabinám</t>
  </si>
  <si>
    <t>220804070214</t>
  </si>
  <si>
    <t>220804070215</t>
  </si>
  <si>
    <t>2208040703 Šumperk Branch</t>
  </si>
  <si>
    <t>220804070301</t>
  </si>
  <si>
    <t>C5045000</t>
  </si>
  <si>
    <t>PI_Šumperk</t>
  </si>
  <si>
    <t>220804070303</t>
  </si>
  <si>
    <t>220804070304</t>
  </si>
  <si>
    <t>220804070305</t>
  </si>
  <si>
    <t>220804070306</t>
  </si>
  <si>
    <t>220804070307</t>
  </si>
  <si>
    <t>220804070309</t>
  </si>
  <si>
    <t>220804070326</t>
  </si>
  <si>
    <t>C5045550</t>
  </si>
  <si>
    <t>Micro_Šumperk</t>
  </si>
  <si>
    <t>2208040704 Olomouc nám. Nár.Hrdinů Branch</t>
  </si>
  <si>
    <t>220804070401</t>
  </si>
  <si>
    <t>C5505000</t>
  </si>
  <si>
    <t>PI_Olomouc - nám.Nár.Hrdinů</t>
  </si>
  <si>
    <t>220804070402</t>
  </si>
  <si>
    <t>220804070403</t>
  </si>
  <si>
    <t>220804070404</t>
  </si>
  <si>
    <t>220804070405</t>
  </si>
  <si>
    <t>C5505550</t>
  </si>
  <si>
    <t>Micro_Olomouc - nám.Nár.Hrdinů</t>
  </si>
  <si>
    <t>220804070406</t>
  </si>
  <si>
    <t>220804070407</t>
  </si>
  <si>
    <t>220804070408</t>
  </si>
  <si>
    <t>220804070410</t>
  </si>
  <si>
    <t>220804070412</t>
  </si>
  <si>
    <t>220804070413</t>
  </si>
  <si>
    <t>220804070421</t>
  </si>
  <si>
    <t>2208040705 Prostějov Branch</t>
  </si>
  <si>
    <t>220804070501</t>
  </si>
  <si>
    <t>C4515000</t>
  </si>
  <si>
    <t>PI_Prostějov</t>
  </si>
  <si>
    <t>220804070502</t>
  </si>
  <si>
    <t>220804070503</t>
  </si>
  <si>
    <t>220804070504</t>
  </si>
  <si>
    <t>220804070507</t>
  </si>
  <si>
    <t>220804070508</t>
  </si>
  <si>
    <t>220804070509</t>
  </si>
  <si>
    <t>220804070516</t>
  </si>
  <si>
    <t>C4515550</t>
  </si>
  <si>
    <t>Micro_Prostějov</t>
  </si>
  <si>
    <t>2208040706 Hradec Králové S.K.N. Branch</t>
  </si>
  <si>
    <t>220804070601</t>
  </si>
  <si>
    <t>C6205000</t>
  </si>
  <si>
    <t>PI_Hradec Králové II. - S.K.Neumanna</t>
  </si>
  <si>
    <t>220804070603</t>
  </si>
  <si>
    <t>220804070606</t>
  </si>
  <si>
    <t>220804070608</t>
  </si>
  <si>
    <t>220804070609</t>
  </si>
  <si>
    <t>C6205550</t>
  </si>
  <si>
    <t>Micro_Hradec Králové II. - S.K.Neumanna</t>
  </si>
  <si>
    <t>220804070610</t>
  </si>
  <si>
    <t>220804070612</t>
  </si>
  <si>
    <t>220804070613</t>
  </si>
  <si>
    <t>220804070614</t>
  </si>
  <si>
    <t>220804070621</t>
  </si>
  <si>
    <t>2208040707 Trutnov Branch</t>
  </si>
  <si>
    <t>220804070702</t>
  </si>
  <si>
    <t>C6045000</t>
  </si>
  <si>
    <t>PI_Trutnov - Horská</t>
  </si>
  <si>
    <t>220804070703</t>
  </si>
  <si>
    <t>220804070704</t>
  </si>
  <si>
    <t>2208040708 Pardubice 17.Listopadu Branch</t>
  </si>
  <si>
    <t>220804070801</t>
  </si>
  <si>
    <t>C6235000</t>
  </si>
  <si>
    <t>PI_Pardubice - 17.listopadu</t>
  </si>
  <si>
    <t>220804070802</t>
  </si>
  <si>
    <t>220804070803</t>
  </si>
  <si>
    <t>220804070804</t>
  </si>
  <si>
    <t>220804070805</t>
  </si>
  <si>
    <t>220804070806</t>
  </si>
  <si>
    <t>220804070810</t>
  </si>
  <si>
    <t>220804070812</t>
  </si>
  <si>
    <t>C6235550</t>
  </si>
  <si>
    <t>Micro_Pardubice - 17.listopadu</t>
  </si>
  <si>
    <t>2208040709 Olomouc Národní dům Branch</t>
  </si>
  <si>
    <t>220804070901</t>
  </si>
  <si>
    <t>C5515000</t>
  </si>
  <si>
    <t>PI_Olomouc - 8. května - Národní dům</t>
  </si>
  <si>
    <t>220804070904</t>
  </si>
  <si>
    <t>220804070905</t>
  </si>
  <si>
    <t>C5515550</t>
  </si>
  <si>
    <t>Micro_Olomouc - 8.května Národní dům</t>
  </si>
  <si>
    <t>220804070906</t>
  </si>
  <si>
    <t>220804070907</t>
  </si>
  <si>
    <t>220804070912</t>
  </si>
  <si>
    <t>220804070913</t>
  </si>
  <si>
    <t>220804070915</t>
  </si>
  <si>
    <t>220804070916</t>
  </si>
  <si>
    <t>220804070919</t>
  </si>
  <si>
    <t>220804070924</t>
  </si>
  <si>
    <t>2208040711 Přerov Branch</t>
  </si>
  <si>
    <t>220804071101</t>
  </si>
  <si>
    <t>C4535000</t>
  </si>
  <si>
    <t>PI_Přerov_Komenského</t>
  </si>
  <si>
    <t>220804071102</t>
  </si>
  <si>
    <t>220804071103</t>
  </si>
  <si>
    <t>220804071104</t>
  </si>
  <si>
    <t>220804071105</t>
  </si>
  <si>
    <t>C4535550</t>
  </si>
  <si>
    <t>Micro_Přerov_Komenského</t>
  </si>
  <si>
    <t>220804071106</t>
  </si>
  <si>
    <t>220804071107</t>
  </si>
  <si>
    <t>2208040712 Hradec Králové Tesco Branch</t>
  </si>
  <si>
    <t>220804071201</t>
  </si>
  <si>
    <t>C6055000</t>
  </si>
  <si>
    <t>PI_Hradec Králové - Tesco</t>
  </si>
  <si>
    <t>220804071202</t>
  </si>
  <si>
    <t>220804071203</t>
  </si>
  <si>
    <t>220804071204</t>
  </si>
  <si>
    <t>220804071205</t>
  </si>
  <si>
    <t>220804071209</t>
  </si>
  <si>
    <t>2208040800 Region S Bohemia and Vysočina - Branch Network</t>
  </si>
  <si>
    <t>220804080001</t>
  </si>
  <si>
    <t>220804080002</t>
  </si>
  <si>
    <t>220804080003</t>
  </si>
  <si>
    <t>220804080005</t>
  </si>
  <si>
    <t>2208040801 Český Krumlov Branch</t>
  </si>
  <si>
    <t>220804080101</t>
  </si>
  <si>
    <t>C2015000</t>
  </si>
  <si>
    <t>PI_Český Krumlov</t>
  </si>
  <si>
    <t>220804080103</t>
  </si>
  <si>
    <t>220804080107</t>
  </si>
  <si>
    <t>220804080108</t>
  </si>
  <si>
    <t>220804080110</t>
  </si>
  <si>
    <t>2208040802 Tábor Bílkova Branch</t>
  </si>
  <si>
    <t>220804080201</t>
  </si>
  <si>
    <t>C2025000</t>
  </si>
  <si>
    <t>PI_Tábor - Bílkova</t>
  </si>
  <si>
    <t>220804080203</t>
  </si>
  <si>
    <t>C2025550</t>
  </si>
  <si>
    <t>Micro_Tábor - Bílkova</t>
  </si>
  <si>
    <t>220804080204</t>
  </si>
  <si>
    <t>220804080205</t>
  </si>
  <si>
    <t>220804080206</t>
  </si>
  <si>
    <t>220804080208</t>
  </si>
  <si>
    <t>220804080209</t>
  </si>
  <si>
    <t>220804080210</t>
  </si>
  <si>
    <t>220804080211</t>
  </si>
  <si>
    <t>220804080212</t>
  </si>
  <si>
    <t>220804080215</t>
  </si>
  <si>
    <t>2208040803 České Budějovice Přemysla O. Branch</t>
  </si>
  <si>
    <t>220804080301</t>
  </si>
  <si>
    <t>C2205000</t>
  </si>
  <si>
    <t>PI_České Budějovice II. - Hroznová</t>
  </si>
  <si>
    <t>220804080305</t>
  </si>
  <si>
    <t>C2005000</t>
  </si>
  <si>
    <t>PI_České Budějovice - nám. Přemysla Otakara II.</t>
  </si>
  <si>
    <t>220804080306</t>
  </si>
  <si>
    <t>C2005550</t>
  </si>
  <si>
    <t>Micro_České Budějovice - nám. Přemysla Otakara II.</t>
  </si>
  <si>
    <t>220804080307</t>
  </si>
  <si>
    <t>220804080309</t>
  </si>
  <si>
    <t>220804080311</t>
  </si>
  <si>
    <t>220804080312</t>
  </si>
  <si>
    <t>220804080313</t>
  </si>
  <si>
    <t>220804080314</t>
  </si>
  <si>
    <t>220804080315</t>
  </si>
  <si>
    <t>220804080316</t>
  </si>
  <si>
    <t>220804080317</t>
  </si>
  <si>
    <t>220804080318</t>
  </si>
  <si>
    <t>220804080319</t>
  </si>
  <si>
    <t>220804080320</t>
  </si>
  <si>
    <t>220804080321</t>
  </si>
  <si>
    <t>220804080326</t>
  </si>
  <si>
    <t>220804080327</t>
  </si>
  <si>
    <t>220804080336</t>
  </si>
  <si>
    <t>220804080337</t>
  </si>
  <si>
    <t>2208040804 České Budějovice M.Horákové Branch</t>
  </si>
  <si>
    <t>220804080401</t>
  </si>
  <si>
    <t>C2035000</t>
  </si>
  <si>
    <t>PI_České Budějovice - M.Horákové</t>
  </si>
  <si>
    <t>220804080403</t>
  </si>
  <si>
    <t>220804080404</t>
  </si>
  <si>
    <t>C2035550</t>
  </si>
  <si>
    <t>Micro_České Budějovice - M.Horákové</t>
  </si>
  <si>
    <t>220804080410</t>
  </si>
  <si>
    <t>220804080416</t>
  </si>
  <si>
    <t>220804080421</t>
  </si>
  <si>
    <t>220804080422</t>
  </si>
  <si>
    <t>2208040805 Kolín Kutnohorská Branch</t>
  </si>
  <si>
    <t>220804080501</t>
  </si>
  <si>
    <t>C6245000</t>
  </si>
  <si>
    <t>PI_Kolín</t>
  </si>
  <si>
    <t>220804080504</t>
  </si>
  <si>
    <t>220804080505</t>
  </si>
  <si>
    <t>220804080506</t>
  </si>
  <si>
    <t>220804080508</t>
  </si>
  <si>
    <t>220804080509</t>
  </si>
  <si>
    <t>220804080517</t>
  </si>
  <si>
    <t>C6245550</t>
  </si>
  <si>
    <t>Micro_Kolín</t>
  </si>
  <si>
    <t>2208040806 České Budějovice Hroznová Branch</t>
  </si>
  <si>
    <t>220804080603</t>
  </si>
  <si>
    <t>220804080604</t>
  </si>
  <si>
    <t>220804080606</t>
  </si>
  <si>
    <t>220804080607</t>
  </si>
  <si>
    <t>C2205550</t>
  </si>
  <si>
    <t>Micro_České Budějovice II. - Hroznová</t>
  </si>
  <si>
    <t>220804080608</t>
  </si>
  <si>
    <t>220804080609</t>
  </si>
  <si>
    <t>220804080610</t>
  </si>
  <si>
    <t>220804080611</t>
  </si>
  <si>
    <t>2208040807 Písek Branch</t>
  </si>
  <si>
    <t>220804080701</t>
  </si>
  <si>
    <t>C2045000</t>
  </si>
  <si>
    <t>PI_Písek</t>
  </si>
  <si>
    <t>220804080703</t>
  </si>
  <si>
    <t>220804080705</t>
  </si>
  <si>
    <t>220804080706</t>
  </si>
  <si>
    <t>220804080707</t>
  </si>
  <si>
    <t>220804080708</t>
  </si>
  <si>
    <t>220804080709</t>
  </si>
  <si>
    <t>220804080710</t>
  </si>
  <si>
    <t>220804080722</t>
  </si>
  <si>
    <t>C2045550</t>
  </si>
  <si>
    <t>Micro_Písek</t>
  </si>
  <si>
    <t>2208040808 Jihlava Masarykovo nám. Branch</t>
  </si>
  <si>
    <t>220804080801</t>
  </si>
  <si>
    <t>C4045000</t>
  </si>
  <si>
    <t>PI_Jihlava</t>
  </si>
  <si>
    <t>220804080802</t>
  </si>
  <si>
    <t>220804080803</t>
  </si>
  <si>
    <t>220804080805</t>
  </si>
  <si>
    <t>220804080806</t>
  </si>
  <si>
    <t>220804080807</t>
  </si>
  <si>
    <t>220804080809</t>
  </si>
  <si>
    <t>220804080811</t>
  </si>
  <si>
    <t>C4045550</t>
  </si>
  <si>
    <t>Micro_Jihlava</t>
  </si>
  <si>
    <t>220804080812</t>
  </si>
  <si>
    <t>220804080815</t>
  </si>
  <si>
    <t>2208040809 Žďár nad Sázavou Branch</t>
  </si>
  <si>
    <t>220804080901</t>
  </si>
  <si>
    <t>C4025000</t>
  </si>
  <si>
    <t>PI_Žďár nad Sázavou</t>
  </si>
  <si>
    <t>220804080904</t>
  </si>
  <si>
    <t>220804080905</t>
  </si>
  <si>
    <t>220804080906</t>
  </si>
  <si>
    <t>220804080908</t>
  </si>
  <si>
    <t>220804080909</t>
  </si>
  <si>
    <t>220804080910</t>
  </si>
  <si>
    <t>220804080915</t>
  </si>
  <si>
    <t>C4025550</t>
  </si>
  <si>
    <t>Micro_Žďár nad Sázavou</t>
  </si>
  <si>
    <t>2208040811 České Budějovice Lannova Branch</t>
  </si>
  <si>
    <t>220804081101</t>
  </si>
  <si>
    <t>C2195000</t>
  </si>
  <si>
    <t>PI_České Budějovice - Lannová třída</t>
  </si>
  <si>
    <t>220804081102</t>
  </si>
  <si>
    <t>220804081103</t>
  </si>
  <si>
    <t>220804081105</t>
  </si>
  <si>
    <t>220804081123</t>
  </si>
  <si>
    <t>C2195550</t>
  </si>
  <si>
    <t>Micro_České Budějovice - Lannová třída</t>
  </si>
  <si>
    <t>2208040900 Region South Moravia - Branch Network</t>
  </si>
  <si>
    <t>220804090001</t>
  </si>
  <si>
    <t>220804090003</t>
  </si>
  <si>
    <t>2208040901 Zlín Kvítková Branch</t>
  </si>
  <si>
    <t>220804090101</t>
  </si>
  <si>
    <t>C4505000</t>
  </si>
  <si>
    <t>PI_Zlín - Kvítkova</t>
  </si>
  <si>
    <t>220804090102</t>
  </si>
  <si>
    <t>220804090103</t>
  </si>
  <si>
    <t>220804090104</t>
  </si>
  <si>
    <t>220804090105</t>
  </si>
  <si>
    <t>220804090106</t>
  </si>
  <si>
    <t>220804090107</t>
  </si>
  <si>
    <t>220804090109</t>
  </si>
  <si>
    <t>220804090111</t>
  </si>
  <si>
    <t>C4505550</t>
  </si>
  <si>
    <t>Micro_Zlín - Kvítkova</t>
  </si>
  <si>
    <t>220804090115</t>
  </si>
  <si>
    <t>2208040902 Brno Vídeňská Branch</t>
  </si>
  <si>
    <t>220804090201</t>
  </si>
  <si>
    <t>C4005000</t>
  </si>
  <si>
    <t>PI_Brno - Union</t>
  </si>
  <si>
    <t>220804090202</t>
  </si>
  <si>
    <t>220804090205</t>
  </si>
  <si>
    <t>220804090206</t>
  </si>
  <si>
    <t>220804090207</t>
  </si>
  <si>
    <t>C4055000</t>
  </si>
  <si>
    <t>PI_Znojmo</t>
  </si>
  <si>
    <t>220804090209</t>
  </si>
  <si>
    <t>220804090223</t>
  </si>
  <si>
    <t>C4005550</t>
  </si>
  <si>
    <t>Micro_Brno - Union</t>
  </si>
  <si>
    <t>2208040903 Brno Česká Branch</t>
  </si>
  <si>
    <t>220804090301</t>
  </si>
  <si>
    <t>C4035000</t>
  </si>
  <si>
    <t>PI_Brno - Česká</t>
  </si>
  <si>
    <t>220804090302</t>
  </si>
  <si>
    <t>C4035550</t>
  </si>
  <si>
    <t>Micro_Brno - Česká</t>
  </si>
  <si>
    <t>220804090303</t>
  </si>
  <si>
    <t>220804090304</t>
  </si>
  <si>
    <t>220804090306</t>
  </si>
  <si>
    <t>220804090308</t>
  </si>
  <si>
    <t>220804090309</t>
  </si>
  <si>
    <t>220804090310</t>
  </si>
  <si>
    <t>220804090311</t>
  </si>
  <si>
    <t>220804090312</t>
  </si>
  <si>
    <t>220804090313</t>
  </si>
  <si>
    <t>220804090314</t>
  </si>
  <si>
    <t>220804090316</t>
  </si>
  <si>
    <t>220804090317</t>
  </si>
  <si>
    <t>220804090324</t>
  </si>
  <si>
    <t>2208040904 Brno Masarykova Branch</t>
  </si>
  <si>
    <t>220804090401</t>
  </si>
  <si>
    <t>C4065000</t>
  </si>
  <si>
    <t>PI_Brno - Masarykova</t>
  </si>
  <si>
    <t>220804090402</t>
  </si>
  <si>
    <t>220804090403</t>
  </si>
  <si>
    <t>220804090405</t>
  </si>
  <si>
    <t>220804090406</t>
  </si>
  <si>
    <t>220804090408</t>
  </si>
  <si>
    <t>220804090409</t>
  </si>
  <si>
    <t>220804090410</t>
  </si>
  <si>
    <t>220804090412</t>
  </si>
  <si>
    <t>220804090415</t>
  </si>
  <si>
    <t>220804090416</t>
  </si>
  <si>
    <t>C4065550</t>
  </si>
  <si>
    <t>Micro_Brno - Masarykova</t>
  </si>
  <si>
    <t>220804090417</t>
  </si>
  <si>
    <t>2208040905 Hodonín Branch</t>
  </si>
  <si>
    <t>220804090501</t>
  </si>
  <si>
    <t>C4015000</t>
  </si>
  <si>
    <t>PI_Hodonín</t>
  </si>
  <si>
    <t>220804090503</t>
  </si>
  <si>
    <t>220804090504</t>
  </si>
  <si>
    <t>220804090505</t>
  </si>
  <si>
    <t>220804090506</t>
  </si>
  <si>
    <t>220804090508</t>
  </si>
  <si>
    <t>220804090509</t>
  </si>
  <si>
    <t>220804090510</t>
  </si>
  <si>
    <t>220804090513</t>
  </si>
  <si>
    <t>C4015550</t>
  </si>
  <si>
    <t>Micro_Hodonín</t>
  </si>
  <si>
    <t>2208040906 Znojmo Branch</t>
  </si>
  <si>
    <t>220804090601</t>
  </si>
  <si>
    <t>220804090602</t>
  </si>
  <si>
    <t>C4055550</t>
  </si>
  <si>
    <t>Micro_Znojmo</t>
  </si>
  <si>
    <t>220804090604</t>
  </si>
  <si>
    <t>220804090605</t>
  </si>
  <si>
    <t>220804090607</t>
  </si>
  <si>
    <t>220804090608</t>
  </si>
  <si>
    <t>220804090609</t>
  </si>
  <si>
    <t>220804090610</t>
  </si>
  <si>
    <t>220804090612</t>
  </si>
  <si>
    <t>2208040907 Brno Palackého Branch</t>
  </si>
  <si>
    <t>220804090701</t>
  </si>
  <si>
    <t>C4225000</t>
  </si>
  <si>
    <t>PI_Brno - Královo Pole - Malátova</t>
  </si>
  <si>
    <t>220804090702</t>
  </si>
  <si>
    <t>220804090703</t>
  </si>
  <si>
    <t>220804090705</t>
  </si>
  <si>
    <t>220804090706</t>
  </si>
  <si>
    <t>220804090708</t>
  </si>
  <si>
    <t>C4225550</t>
  </si>
  <si>
    <t>Micro_Brno - Královo Pole - Malátova</t>
  </si>
  <si>
    <t>220804090712</t>
  </si>
  <si>
    <t>220804090713</t>
  </si>
  <si>
    <t>220804090714</t>
  </si>
  <si>
    <t>220804090716</t>
  </si>
  <si>
    <t>220804090717</t>
  </si>
  <si>
    <t>220804090719</t>
  </si>
  <si>
    <t>220804090720</t>
  </si>
  <si>
    <t>2208040908 Brno Lidická Branch</t>
  </si>
  <si>
    <t>220804090801</t>
  </si>
  <si>
    <t>C4075000</t>
  </si>
  <si>
    <t>PI_Brno - Lidická</t>
  </si>
  <si>
    <t>220804090802</t>
  </si>
  <si>
    <t>220804090803</t>
  </si>
  <si>
    <t>C4075550</t>
  </si>
  <si>
    <t>Micro_Brno - Lidická</t>
  </si>
  <si>
    <t>220804090804</t>
  </si>
  <si>
    <t>220804090805</t>
  </si>
  <si>
    <t>220804090806</t>
  </si>
  <si>
    <t>220804090810</t>
  </si>
  <si>
    <t>2208040909 Brno Jánská 3 Branch</t>
  </si>
  <si>
    <t>220804090901</t>
  </si>
  <si>
    <t>C4205000</t>
  </si>
  <si>
    <t>PI_Brno - Jánská 1</t>
  </si>
  <si>
    <t>220804090903</t>
  </si>
  <si>
    <t>220804090905</t>
  </si>
  <si>
    <t>220804090906</t>
  </si>
  <si>
    <t>220804090907</t>
  </si>
  <si>
    <t>220804090908</t>
  </si>
  <si>
    <t>220804090909</t>
  </si>
  <si>
    <t>C4205550</t>
  </si>
  <si>
    <t>Micro_Brno - Jánská 1</t>
  </si>
  <si>
    <t>220804090910</t>
  </si>
  <si>
    <t>220804090912</t>
  </si>
  <si>
    <t>220804090913</t>
  </si>
  <si>
    <t>220804090914</t>
  </si>
  <si>
    <t>220804090915</t>
  </si>
  <si>
    <t>2208040911 Brno nám.Svobody Branch</t>
  </si>
  <si>
    <t>220804091101</t>
  </si>
  <si>
    <t>C4235000</t>
  </si>
  <si>
    <t>PI_Brno - nám. Svobody</t>
  </si>
  <si>
    <t>220804091102</t>
  </si>
  <si>
    <t>220804091103</t>
  </si>
  <si>
    <t>220804091105</t>
  </si>
  <si>
    <t>220804091106</t>
  </si>
  <si>
    <t>220804091110</t>
  </si>
  <si>
    <t>220804091112</t>
  </si>
  <si>
    <t>220804091124</t>
  </si>
  <si>
    <t>C4235550</t>
  </si>
  <si>
    <t>Micro_Brno - nám. Svobody</t>
  </si>
  <si>
    <t>2208040912 Brno Olympia Branch</t>
  </si>
  <si>
    <t>220804091201</t>
  </si>
  <si>
    <t>C4215000</t>
  </si>
  <si>
    <t>PI_Brno - Olympia</t>
  </si>
  <si>
    <t>220804091203</t>
  </si>
  <si>
    <t>220804091204</t>
  </si>
  <si>
    <t>220804091205</t>
  </si>
  <si>
    <t>220804091206</t>
  </si>
  <si>
    <t>C4215550</t>
  </si>
  <si>
    <t>Micro_Brno - Olympia</t>
  </si>
  <si>
    <t>220804091208</t>
  </si>
  <si>
    <t>220804091209</t>
  </si>
  <si>
    <t>220804091210</t>
  </si>
  <si>
    <t>220804091211</t>
  </si>
  <si>
    <t>220804091212</t>
  </si>
  <si>
    <t>220804091213</t>
  </si>
  <si>
    <t>220804091214</t>
  </si>
  <si>
    <t>220804091215</t>
  </si>
  <si>
    <t>220804091216</t>
  </si>
  <si>
    <t>220804091218</t>
  </si>
  <si>
    <t>220804091219</t>
  </si>
  <si>
    <t>220804091220</t>
  </si>
  <si>
    <t>2208040913 Zlín nám.Míru Branch</t>
  </si>
  <si>
    <t>220804091302</t>
  </si>
  <si>
    <t>C4705000</t>
  </si>
  <si>
    <t>PI_Zlín - nám.Míru</t>
  </si>
  <si>
    <t>220804091304</t>
  </si>
  <si>
    <t>220804091309</t>
  </si>
  <si>
    <t>220804091310</t>
  </si>
  <si>
    <t>C4705550</t>
  </si>
  <si>
    <t>Micro_Zlín - nám.Míru</t>
  </si>
  <si>
    <t>220804091311</t>
  </si>
  <si>
    <t>220804091312</t>
  </si>
  <si>
    <t>220804091313</t>
  </si>
  <si>
    <t>2208040914 Brno Globus Branch</t>
  </si>
  <si>
    <t>220804091401</t>
  </si>
  <si>
    <t>C4085000</t>
  </si>
  <si>
    <t>PI_Brno - Globus</t>
  </si>
  <si>
    <t>220804091403</t>
  </si>
  <si>
    <t>220804091404</t>
  </si>
  <si>
    <t>220804091405</t>
  </si>
  <si>
    <t>220804091407</t>
  </si>
  <si>
    <t>220804091409</t>
  </si>
  <si>
    <t>220804091411</t>
  </si>
  <si>
    <t>220804091417</t>
  </si>
  <si>
    <t>C4085550</t>
  </si>
  <si>
    <t>Micro_Brno - Globus</t>
  </si>
  <si>
    <t>2208040915 Brno Campus Branch</t>
  </si>
  <si>
    <t>220804091501</t>
  </si>
  <si>
    <t>C4095000</t>
  </si>
  <si>
    <t>PI_Brno_Campus</t>
  </si>
  <si>
    <t>220804091502</t>
  </si>
  <si>
    <t>220804091504</t>
  </si>
  <si>
    <t>220804091505</t>
  </si>
  <si>
    <t>220804091506</t>
  </si>
  <si>
    <t>220804091508</t>
  </si>
  <si>
    <t>220804091509</t>
  </si>
  <si>
    <t>220804091510</t>
  </si>
  <si>
    <t>220804091511</t>
  </si>
  <si>
    <t>220804091512</t>
  </si>
  <si>
    <t>2208040916 Uherské Hradiště Branch</t>
  </si>
  <si>
    <t>220804091601</t>
  </si>
  <si>
    <t>C4255000</t>
  </si>
  <si>
    <t>PI_Uherské Hradišttě</t>
  </si>
  <si>
    <t>220804091602</t>
  </si>
  <si>
    <t>220804091605</t>
  </si>
  <si>
    <t>220804091606</t>
  </si>
  <si>
    <t>220804091608</t>
  </si>
  <si>
    <t>220804091609</t>
  </si>
  <si>
    <t>2208041100 Region North Moravia - Branch Network</t>
  </si>
  <si>
    <t>220804110001</t>
  </si>
  <si>
    <t>220804110002</t>
  </si>
  <si>
    <t>220804110003</t>
  </si>
  <si>
    <t>C5035000</t>
  </si>
  <si>
    <t>PI_Havířov</t>
  </si>
  <si>
    <t>220804110004</t>
  </si>
  <si>
    <t>220804110005</t>
  </si>
  <si>
    <t>C5005000</t>
  </si>
  <si>
    <t>PI_Ostrava - Na hradbách</t>
  </si>
  <si>
    <t>2208041101 Frýdek-Místek J.V.Sládka Branch</t>
  </si>
  <si>
    <t>220804110101</t>
  </si>
  <si>
    <t>C5025000</t>
  </si>
  <si>
    <t>PI_Frýdek Místek - V.J. Sládka</t>
  </si>
  <si>
    <t>220804110102</t>
  </si>
  <si>
    <t>220804110104</t>
  </si>
  <si>
    <t>220804110105</t>
  </si>
  <si>
    <t>220804110106</t>
  </si>
  <si>
    <t>220804110107</t>
  </si>
  <si>
    <t>220804110108</t>
  </si>
  <si>
    <t>220804110110</t>
  </si>
  <si>
    <t>220804110111</t>
  </si>
  <si>
    <t>220804110112</t>
  </si>
  <si>
    <t>220804110113</t>
  </si>
  <si>
    <t>220804110114</t>
  </si>
  <si>
    <t>C5025550</t>
  </si>
  <si>
    <t>Micro_Frýdek Místek - V.J. Sládka</t>
  </si>
  <si>
    <t>2208041102 Opava Horní nám. Branch</t>
  </si>
  <si>
    <t>220804110201</t>
  </si>
  <si>
    <t>220804110202</t>
  </si>
  <si>
    <t>220804110203</t>
  </si>
  <si>
    <t>220804110204</t>
  </si>
  <si>
    <t>220804110205</t>
  </si>
  <si>
    <t>220804110206</t>
  </si>
  <si>
    <t>220804110207</t>
  </si>
  <si>
    <t>220804110209</t>
  </si>
  <si>
    <t>C5015550</t>
  </si>
  <si>
    <t>Micro_Opava - Horní nám.</t>
  </si>
  <si>
    <t>220804110210</t>
  </si>
  <si>
    <t>220804110211</t>
  </si>
  <si>
    <t>220804110212</t>
  </si>
  <si>
    <t>220804110213</t>
  </si>
  <si>
    <t>220804110214</t>
  </si>
  <si>
    <t>220804110215</t>
  </si>
  <si>
    <t>220804110217</t>
  </si>
  <si>
    <t>220804110218</t>
  </si>
  <si>
    <t>220804110220</t>
  </si>
  <si>
    <t>220804110223</t>
  </si>
  <si>
    <t>2208041103 Havířov Branch</t>
  </si>
  <si>
    <t>220804110304</t>
  </si>
  <si>
    <t>220804110305</t>
  </si>
  <si>
    <t>220804110306</t>
  </si>
  <si>
    <t>220804110307</t>
  </si>
  <si>
    <t>C5035550</t>
  </si>
  <si>
    <t>Micro_Havířov</t>
  </si>
  <si>
    <t>220804110309</t>
  </si>
  <si>
    <t>220804110311</t>
  </si>
  <si>
    <t>220804110312</t>
  </si>
  <si>
    <t>220804110313</t>
  </si>
  <si>
    <t>2208041104 Ostrava Na Hradbách Branch</t>
  </si>
  <si>
    <t>220804110402</t>
  </si>
  <si>
    <t>220804110406</t>
  </si>
  <si>
    <t>220804110407</t>
  </si>
  <si>
    <t>220804110409</t>
  </si>
  <si>
    <t>220804110412</t>
  </si>
  <si>
    <t>220804110413</t>
  </si>
  <si>
    <t>C5005550</t>
  </si>
  <si>
    <t>Micro_Ostrava - Na hradbách</t>
  </si>
  <si>
    <t>220804110414</t>
  </si>
  <si>
    <t>2208041105 Ostrava Imperial Branch</t>
  </si>
  <si>
    <t>220804110501</t>
  </si>
  <si>
    <t>C5065000</t>
  </si>
  <si>
    <t>PI_Ostrava - Imperial</t>
  </si>
  <si>
    <t>220804110503</t>
  </si>
  <si>
    <t>220804110506</t>
  </si>
  <si>
    <t>220804110507</t>
  </si>
  <si>
    <t>220804110508</t>
  </si>
  <si>
    <t>220804110510</t>
  </si>
  <si>
    <t>220804110512</t>
  </si>
  <si>
    <t>220804110515</t>
  </si>
  <si>
    <t>C5065550</t>
  </si>
  <si>
    <t>Micro_Ostrava - Imperial</t>
  </si>
  <si>
    <t>2208041106 Ostrava Poruba Branch</t>
  </si>
  <si>
    <t>220804110601</t>
  </si>
  <si>
    <t>220804110602</t>
  </si>
  <si>
    <t>220804110604</t>
  </si>
  <si>
    <t>220804110605</t>
  </si>
  <si>
    <t>220804110606</t>
  </si>
  <si>
    <t>220804110607</t>
  </si>
  <si>
    <t>220804110608</t>
  </si>
  <si>
    <t>220804110612</t>
  </si>
  <si>
    <t>2208041107 Třinec Branch</t>
  </si>
  <si>
    <t>220804110701</t>
  </si>
  <si>
    <t>C5075000</t>
  </si>
  <si>
    <t>PI_Třinec</t>
  </si>
  <si>
    <t>220804110706</t>
  </si>
  <si>
    <t>220804110707</t>
  </si>
  <si>
    <t>220804110708</t>
  </si>
  <si>
    <t>220804110709</t>
  </si>
  <si>
    <t>2208041108 Frýdek-Místek Ostravská Branch</t>
  </si>
  <si>
    <t>220804110801</t>
  </si>
  <si>
    <t>C5235000</t>
  </si>
  <si>
    <t>PI_Frýdek Místek - Ostravská</t>
  </si>
  <si>
    <t>220804110802</t>
  </si>
  <si>
    <t>220804110804</t>
  </si>
  <si>
    <t>220804110805</t>
  </si>
  <si>
    <t>220804110806</t>
  </si>
  <si>
    <t>220804110807</t>
  </si>
  <si>
    <t>220804110809</t>
  </si>
  <si>
    <t>C5235550</t>
  </si>
  <si>
    <t>Micro_Frýdek Místek - Ostravská</t>
  </si>
  <si>
    <t>2208041111 Ostrava Dlouhá Branch</t>
  </si>
  <si>
    <t>220804111101</t>
  </si>
  <si>
    <t>C5205000</t>
  </si>
  <si>
    <t>PI_Ostrava - Dlouhá</t>
  </si>
  <si>
    <t>220804111104</t>
  </si>
  <si>
    <t>220804111106</t>
  </si>
  <si>
    <t>C5205550</t>
  </si>
  <si>
    <t>Micro_Ostrava - Dlouhá</t>
  </si>
  <si>
    <t>220804111107</t>
  </si>
  <si>
    <t>220804111109</t>
  </si>
  <si>
    <t>220804111111</t>
  </si>
  <si>
    <t>220804111112</t>
  </si>
  <si>
    <t>220804111113</t>
  </si>
  <si>
    <t>220804111115</t>
  </si>
  <si>
    <t>220804111122</t>
  </si>
  <si>
    <t>220804111127</t>
  </si>
  <si>
    <t>2208041112 Ostrava Nová Karolina Branch</t>
  </si>
  <si>
    <t>220804111201</t>
  </si>
  <si>
    <t>C5115000</t>
  </si>
  <si>
    <t>PI_Ostrava - Nová Karolína</t>
  </si>
  <si>
    <t>220804111203</t>
  </si>
  <si>
    <t>220804111204</t>
  </si>
  <si>
    <t>220804111205</t>
  </si>
  <si>
    <t>220804111207</t>
  </si>
  <si>
    <t>220804111208</t>
  </si>
  <si>
    <t>220804111209</t>
  </si>
  <si>
    <t>220804111210</t>
  </si>
  <si>
    <t>220804111212</t>
  </si>
  <si>
    <t>220804111213</t>
  </si>
  <si>
    <t>220804111219</t>
  </si>
  <si>
    <t>C5115550</t>
  </si>
  <si>
    <t>2208041113 Ostrava Tesco Branch</t>
  </si>
  <si>
    <t>220804111301</t>
  </si>
  <si>
    <t>C5245000</t>
  </si>
  <si>
    <t>PI_Ostrava - Tesco</t>
  </si>
  <si>
    <t>220804111302</t>
  </si>
  <si>
    <t>220804111303</t>
  </si>
  <si>
    <t>220804111304</t>
  </si>
  <si>
    <t>220804111308</t>
  </si>
  <si>
    <t>220804111309</t>
  </si>
  <si>
    <t>220804111310</t>
  </si>
  <si>
    <t>220804111311</t>
  </si>
  <si>
    <t>220804111312</t>
  </si>
  <si>
    <t>C5245550</t>
  </si>
  <si>
    <t>Micro_Ostrava - Tesco</t>
  </si>
  <si>
    <t>220804111313</t>
  </si>
  <si>
    <t>220804111314</t>
  </si>
  <si>
    <t>220804111315</t>
  </si>
  <si>
    <t>2208041114 Ostrava Výškovická 114 Branch</t>
  </si>
  <si>
    <t>220804111401</t>
  </si>
  <si>
    <t>C5085000</t>
  </si>
  <si>
    <t>PI_Ostrava - Kotva - Výškovická</t>
  </si>
  <si>
    <t>220804111403</t>
  </si>
  <si>
    <t>220804111407</t>
  </si>
  <si>
    <t>220804111408</t>
  </si>
  <si>
    <t>220804111409</t>
  </si>
  <si>
    <t>220804111410</t>
  </si>
  <si>
    <t>2208041115 Karviná Branch</t>
  </si>
  <si>
    <t>220804111501</t>
  </si>
  <si>
    <t>C5105000</t>
  </si>
  <si>
    <t>PI_Karviná</t>
  </si>
  <si>
    <t>220804111502</t>
  </si>
  <si>
    <t>220804111503</t>
  </si>
  <si>
    <t>220804111504</t>
  </si>
  <si>
    <t>220804111506</t>
  </si>
  <si>
    <t>220804111507</t>
  </si>
  <si>
    <t>2208041116 Ostrava Rudná Branch</t>
  </si>
  <si>
    <t>220804111601</t>
  </si>
  <si>
    <t>C5095000</t>
  </si>
  <si>
    <t>PI_Ostrava_Avion</t>
  </si>
  <si>
    <t>220804111602</t>
  </si>
  <si>
    <t>220804111603</t>
  </si>
  <si>
    <t>220804111604</t>
  </si>
  <si>
    <t>220804111605</t>
  </si>
  <si>
    <t>220804111606</t>
  </si>
  <si>
    <t>220804111607</t>
  </si>
  <si>
    <t>220804111608</t>
  </si>
  <si>
    <t>220804111609</t>
  </si>
  <si>
    <t>2208050000 HO Contact Centre</t>
  </si>
  <si>
    <t>220805000001</t>
  </si>
  <si>
    <t>2208050100 HO CC - S2S</t>
  </si>
  <si>
    <t>220805010002</t>
  </si>
  <si>
    <t>220805010003</t>
  </si>
  <si>
    <t>220805010004</t>
  </si>
  <si>
    <t>2208050101 HO CC - S2S 1</t>
  </si>
  <si>
    <t>220805010101</t>
  </si>
  <si>
    <t>59 Supervisor</t>
  </si>
  <si>
    <t>220805010104</t>
  </si>
  <si>
    <t>220805010105</t>
  </si>
  <si>
    <t>220805010106</t>
  </si>
  <si>
    <t>220805010107</t>
  </si>
  <si>
    <t>220805010109</t>
  </si>
  <si>
    <t>220805010110</t>
  </si>
  <si>
    <t>220805010112</t>
  </si>
  <si>
    <t>220805010114</t>
  </si>
  <si>
    <t>220805010117</t>
  </si>
  <si>
    <t>220805010121</t>
  </si>
  <si>
    <t>2208050102 HO CC - S2S 2</t>
  </si>
  <si>
    <t>220805010201</t>
  </si>
  <si>
    <t>220805010202</t>
  </si>
  <si>
    <t>220805010203</t>
  </si>
  <si>
    <t>220805010206</t>
  </si>
  <si>
    <t>220805010207</t>
  </si>
  <si>
    <t>220805010208</t>
  </si>
  <si>
    <t>220805010210</t>
  </si>
  <si>
    <t>220805010211</t>
  </si>
  <si>
    <t>220805010212</t>
  </si>
  <si>
    <t>220805010217</t>
  </si>
  <si>
    <t>220805010218</t>
  </si>
  <si>
    <t>2208050103 HO CC - S2S 3</t>
  </si>
  <si>
    <t>220805010301</t>
  </si>
  <si>
    <t>220805010303</t>
  </si>
  <si>
    <t>220805010304</t>
  </si>
  <si>
    <t>220805010305</t>
  </si>
  <si>
    <t>220805010306</t>
  </si>
  <si>
    <t>220805010307</t>
  </si>
  <si>
    <t>220805010308</t>
  </si>
  <si>
    <t>220805010309</t>
  </si>
  <si>
    <t>220805010310</t>
  </si>
  <si>
    <t>220805010311</t>
  </si>
  <si>
    <t>220805010313</t>
  </si>
  <si>
    <t>220805010314</t>
  </si>
  <si>
    <t>220805010315</t>
  </si>
  <si>
    <t>220805010316</t>
  </si>
  <si>
    <t>2208050104 HO CC - S2S 4</t>
  </si>
  <si>
    <t>220805010401</t>
  </si>
  <si>
    <t>220805010402</t>
  </si>
  <si>
    <t>220805010403</t>
  </si>
  <si>
    <t>220805010405</t>
  </si>
  <si>
    <t>220805010406</t>
  </si>
  <si>
    <t>220805010407</t>
  </si>
  <si>
    <t>220805010408</t>
  </si>
  <si>
    <t>220805010409</t>
  </si>
  <si>
    <t>220805010410</t>
  </si>
  <si>
    <t>220805010411</t>
  </si>
  <si>
    <t>220805010413</t>
  </si>
  <si>
    <t>220805010415</t>
  </si>
  <si>
    <t>220805010420</t>
  </si>
  <si>
    <t>2208050105 HO CC - S2S 5</t>
  </si>
  <si>
    <t>220805010501</t>
  </si>
  <si>
    <t>220805010508</t>
  </si>
  <si>
    <t>220805010510</t>
  </si>
  <si>
    <t>220805010511</t>
  </si>
  <si>
    <t>220805010512</t>
  </si>
  <si>
    <t>220805010513</t>
  </si>
  <si>
    <t>220805010514</t>
  </si>
  <si>
    <t>220805010519</t>
  </si>
  <si>
    <t>220805010521</t>
  </si>
  <si>
    <t>220805010524</t>
  </si>
  <si>
    <t>220805010527</t>
  </si>
  <si>
    <t>2208050106 HO CC - S2S 6</t>
  </si>
  <si>
    <t>220805010601</t>
  </si>
  <si>
    <t>220805010604</t>
  </si>
  <si>
    <t>2208050107 HO CC - S2S 7</t>
  </si>
  <si>
    <t>220805010701</t>
  </si>
  <si>
    <t>220805010703</t>
  </si>
  <si>
    <t>220805010704</t>
  </si>
  <si>
    <t>220805010705</t>
  </si>
  <si>
    <t>220805010706</t>
  </si>
  <si>
    <t>220805010707</t>
  </si>
  <si>
    <t>220805010708</t>
  </si>
  <si>
    <t>220805010711</t>
  </si>
  <si>
    <t>220805010712</t>
  </si>
  <si>
    <t>220805010715</t>
  </si>
  <si>
    <t>220805010716</t>
  </si>
  <si>
    <t>220805010717</t>
  </si>
  <si>
    <t>2208050200 HO CC - S2S Campaign Management</t>
  </si>
  <si>
    <t>220805020001</t>
  </si>
  <si>
    <t>2208050300 HO CC - Training</t>
  </si>
  <si>
    <t>220805030001</t>
  </si>
  <si>
    <t>220805030004</t>
  </si>
  <si>
    <t>220805030007</t>
  </si>
  <si>
    <t>2208050400 HO CC Service Quality</t>
  </si>
  <si>
    <t>220805040001</t>
  </si>
  <si>
    <t>220805040002</t>
  </si>
  <si>
    <t>2208050501 HO Branch Helpdesk</t>
  </si>
  <si>
    <t>220805050102</t>
  </si>
  <si>
    <t>220805050103</t>
  </si>
  <si>
    <t>220805050105</t>
  </si>
  <si>
    <t>220805050109</t>
  </si>
  <si>
    <t>2208050503 HO Contact Administration</t>
  </si>
  <si>
    <t>220805050301</t>
  </si>
  <si>
    <t>220805050303</t>
  </si>
  <si>
    <t>220805050305</t>
  </si>
  <si>
    <t>220805050308</t>
  </si>
  <si>
    <t>220805050310</t>
  </si>
  <si>
    <t>220805050311</t>
  </si>
  <si>
    <t>220805050312</t>
  </si>
  <si>
    <t>220805050314</t>
  </si>
  <si>
    <t>2300000000 HO Treasury &amp; Investment Banking</t>
  </si>
  <si>
    <t>230000000002</t>
  </si>
  <si>
    <t>C0013750</t>
  </si>
  <si>
    <t xml:space="preserve">Treasury &amp; Investment banking </t>
  </si>
  <si>
    <t>2300 Treasury &amp; Investment Banking</t>
  </si>
  <si>
    <t>230000000004</t>
  </si>
  <si>
    <t>2301000000 HO Corporate Finance</t>
  </si>
  <si>
    <t>230100000001</t>
  </si>
  <si>
    <t>C0013600</t>
  </si>
  <si>
    <t>TREA - Corp. Fin.</t>
  </si>
  <si>
    <t>2301 Corporate Finance</t>
  </si>
  <si>
    <t>230100000003</t>
  </si>
  <si>
    <t>230100000005</t>
  </si>
  <si>
    <t>230100000006</t>
  </si>
  <si>
    <t>230100000007</t>
  </si>
  <si>
    <t>2302000000 HO Asset Management</t>
  </si>
  <si>
    <t>230200000001</t>
  </si>
  <si>
    <t>C0013700</t>
  </si>
  <si>
    <t>TREA - Portfolio M.</t>
  </si>
  <si>
    <t>2302 Asset Management</t>
  </si>
  <si>
    <t>230200000002</t>
  </si>
  <si>
    <t>45 Portfolio Manager</t>
  </si>
  <si>
    <t>230200000004</t>
  </si>
  <si>
    <t>230200000005</t>
  </si>
  <si>
    <t>230200000006</t>
  </si>
  <si>
    <t>230200000007</t>
  </si>
  <si>
    <t>2303000000 HO Trading</t>
  </si>
  <si>
    <t>230300000001</t>
  </si>
  <si>
    <t>C0013500</t>
  </si>
  <si>
    <t>TREA - Trading</t>
  </si>
  <si>
    <t>2303 Trading</t>
  </si>
  <si>
    <t>230300000003</t>
  </si>
  <si>
    <t>15 Dealer</t>
  </si>
  <si>
    <t>230300000004</t>
  </si>
  <si>
    <t>230300000005</t>
  </si>
  <si>
    <t>230300000006</t>
  </si>
  <si>
    <t>230300000007</t>
  </si>
  <si>
    <t>230300000008</t>
  </si>
  <si>
    <t>2304000000 HO Equities</t>
  </si>
  <si>
    <t>230400000001</t>
  </si>
  <si>
    <t>C0013550</t>
  </si>
  <si>
    <t>TREA - Cap. Mar.</t>
  </si>
  <si>
    <t>2304 Equities</t>
  </si>
  <si>
    <t>230400000003</t>
  </si>
  <si>
    <t>230400000005</t>
  </si>
  <si>
    <t>230400000006</t>
  </si>
  <si>
    <t>2305000000 HO Capit Market Sales &amp; FI Coverage</t>
  </si>
  <si>
    <t>230500000001</t>
  </si>
  <si>
    <t>23 Head of B - 1 Department</t>
  </si>
  <si>
    <t>C0013800</t>
  </si>
  <si>
    <t>TREA - Sales Team</t>
  </si>
  <si>
    <t>2305 Sales</t>
  </si>
  <si>
    <t>230500000003</t>
  </si>
  <si>
    <t>230500000005</t>
  </si>
  <si>
    <t>230500000006</t>
  </si>
  <si>
    <t>230500000007</t>
  </si>
  <si>
    <t>230500000008</t>
  </si>
  <si>
    <t>230500000009</t>
  </si>
  <si>
    <t>230500000010</t>
  </si>
  <si>
    <t>230500000011</t>
  </si>
  <si>
    <t>230500000012</t>
  </si>
  <si>
    <t>230500000016</t>
  </si>
  <si>
    <t>2305010000 HO FI Coverage</t>
  </si>
  <si>
    <t>230501000001</t>
  </si>
  <si>
    <t>C0011650</t>
  </si>
  <si>
    <t>Correspondent Bankin</t>
  </si>
  <si>
    <t>230501000003</t>
  </si>
  <si>
    <t>02 Account Manager</t>
  </si>
  <si>
    <t>230501000004</t>
  </si>
  <si>
    <t>2305010100 HO Correspondent Banking</t>
  </si>
  <si>
    <t>230501010001</t>
  </si>
  <si>
    <t>230501010004</t>
  </si>
  <si>
    <t>2306000000 HO Economic Research</t>
  </si>
  <si>
    <t>230600000001</t>
  </si>
  <si>
    <t>C0011270</t>
  </si>
  <si>
    <t>Economic Research</t>
  </si>
  <si>
    <t>2306 Economic Research</t>
  </si>
  <si>
    <t>230600000002</t>
  </si>
  <si>
    <t>230600000003</t>
  </si>
  <si>
    <t>230600000005</t>
  </si>
  <si>
    <t>2307000000 HO Treasury Products</t>
  </si>
  <si>
    <t>230700000001</t>
  </si>
  <si>
    <t>2307 Treasury Products</t>
  </si>
  <si>
    <t>230700000002</t>
  </si>
  <si>
    <t>230700000006</t>
  </si>
  <si>
    <t>230700000007</t>
  </si>
  <si>
    <t>3101000000 HO Large Corporates</t>
  </si>
  <si>
    <t>310100000001</t>
  </si>
  <si>
    <t>C0016000</t>
  </si>
  <si>
    <t>Corporate Bank. Div.</t>
  </si>
  <si>
    <t>3101 Large Corporates</t>
  </si>
  <si>
    <t>310100000004</t>
  </si>
  <si>
    <t>3101040000 HO Large Corporates 1</t>
  </si>
  <si>
    <t>310104000001</t>
  </si>
  <si>
    <t>310104000002</t>
  </si>
  <si>
    <t>310104000003</t>
  </si>
  <si>
    <t>310104000004</t>
  </si>
  <si>
    <t>310104000006</t>
  </si>
  <si>
    <t>3101050000 HO Large Corporates 2</t>
  </si>
  <si>
    <t>310105000001</t>
  </si>
  <si>
    <t>310105000002</t>
  </si>
  <si>
    <t>310105000003</t>
  </si>
  <si>
    <t>310105000004</t>
  </si>
  <si>
    <t>310105000005</t>
  </si>
  <si>
    <t>3101060000 HO Large Corporates 3</t>
  </si>
  <si>
    <t>310106000001</t>
  </si>
  <si>
    <t>310106000003</t>
  </si>
  <si>
    <t>310106000004</t>
  </si>
  <si>
    <t>310106000005</t>
  </si>
  <si>
    <t>310106000006</t>
  </si>
  <si>
    <t>310106000007</t>
  </si>
  <si>
    <t>3101070000 HO Large Corporates 4</t>
  </si>
  <si>
    <t>310107000001</t>
  </si>
  <si>
    <t>310107000003</t>
  </si>
  <si>
    <t>310107000004</t>
  </si>
  <si>
    <t>310107000006</t>
  </si>
  <si>
    <t>310107000007</t>
  </si>
  <si>
    <t>310107000008</t>
  </si>
  <si>
    <t>3101080000 HO Large Corporates 5</t>
  </si>
  <si>
    <t>310108000001</t>
  </si>
  <si>
    <t>310108000003</t>
  </si>
  <si>
    <t>310108000004</t>
  </si>
  <si>
    <t>310108000005</t>
  </si>
  <si>
    <t>310108000007</t>
  </si>
  <si>
    <t>310108000008</t>
  </si>
  <si>
    <t>310108000009</t>
  </si>
  <si>
    <t>310108000010</t>
  </si>
  <si>
    <t>310108000011</t>
  </si>
  <si>
    <t>3101090000 HO Large Corporates 6</t>
  </si>
  <si>
    <t>310109000001</t>
  </si>
  <si>
    <t>C0016300</t>
  </si>
  <si>
    <t>Corporate Bank. III</t>
  </si>
  <si>
    <t>310109000002</t>
  </si>
  <si>
    <t>310109000004</t>
  </si>
  <si>
    <t>310109000005</t>
  </si>
  <si>
    <t>310109000006</t>
  </si>
  <si>
    <t>3102000000 HO Real Estate and Structured Finance</t>
  </si>
  <si>
    <t>310200000001</t>
  </si>
  <si>
    <t>C0014100</t>
  </si>
  <si>
    <t>Structured Finance</t>
  </si>
  <si>
    <t>3102 Real Estate and Structured Finance</t>
  </si>
  <si>
    <t>310200000003</t>
  </si>
  <si>
    <t>3102010000 HO Real Estate and Project Finance</t>
  </si>
  <si>
    <t>310201000001</t>
  </si>
  <si>
    <t>3102010100 HO Residential Finance</t>
  </si>
  <si>
    <t>310201010001</t>
  </si>
  <si>
    <t>310201010003</t>
  </si>
  <si>
    <t>310201010004</t>
  </si>
  <si>
    <t>310201010005</t>
  </si>
  <si>
    <t>310201010006</t>
  </si>
  <si>
    <t>3102010200 HO Project Finance</t>
  </si>
  <si>
    <t>310201020001</t>
  </si>
  <si>
    <t>310201020003</t>
  </si>
  <si>
    <t>310201020004</t>
  </si>
  <si>
    <t>310201020006</t>
  </si>
  <si>
    <t>310201020007</t>
  </si>
  <si>
    <t>310201020008</t>
  </si>
  <si>
    <t>3102010300 HO Real Estate Support</t>
  </si>
  <si>
    <t>310201030003</t>
  </si>
  <si>
    <t>310201030004</t>
  </si>
  <si>
    <t>310201030005</t>
  </si>
  <si>
    <t>310201030006</t>
  </si>
  <si>
    <t>3102020000 HO Structured Finance and Syndications</t>
  </si>
  <si>
    <t>310202000001</t>
  </si>
  <si>
    <t>310202000002</t>
  </si>
  <si>
    <t>310202000003</t>
  </si>
  <si>
    <t>310202000005</t>
  </si>
  <si>
    <t>310202000007</t>
  </si>
  <si>
    <t>310202000008</t>
  </si>
  <si>
    <t>3103000000 HO Trade Finance, Cash Management and Factoring</t>
  </si>
  <si>
    <t>310300000001</t>
  </si>
  <si>
    <t>C0014200</t>
  </si>
  <si>
    <t>Trade &amp; Export Fin.</t>
  </si>
  <si>
    <t>3103 Trade Finance, Cash Management and Factoring</t>
  </si>
  <si>
    <t>3103010000 HO Trade Finance</t>
  </si>
  <si>
    <t>310301000001</t>
  </si>
  <si>
    <t>310301000004</t>
  </si>
  <si>
    <t>3103010100 HO Structured Trade Finance</t>
  </si>
  <si>
    <t>310301010002</t>
  </si>
  <si>
    <t>310301010003</t>
  </si>
  <si>
    <t>310301010006</t>
  </si>
  <si>
    <t>310301010008</t>
  </si>
  <si>
    <t>310301010009</t>
  </si>
  <si>
    <t>3103010200 HO Documentary Business</t>
  </si>
  <si>
    <t>310301020001</t>
  </si>
  <si>
    <t>310301020004</t>
  </si>
  <si>
    <t>310301020005</t>
  </si>
  <si>
    <t>310301020007</t>
  </si>
  <si>
    <t>310301020008</t>
  </si>
  <si>
    <t>3103010300 HO Bank Guarantees</t>
  </si>
  <si>
    <t>310301030001</t>
  </si>
  <si>
    <t>310301030002</t>
  </si>
  <si>
    <t>310301030003</t>
  </si>
  <si>
    <t>310301030004</t>
  </si>
  <si>
    <t>310301030005</t>
  </si>
  <si>
    <t>3103020000 HO Cash Management</t>
  </si>
  <si>
    <t>310302000001</t>
  </si>
  <si>
    <t>C0012100</t>
  </si>
  <si>
    <t>Cash Management</t>
  </si>
  <si>
    <t>310302000002</t>
  </si>
  <si>
    <t>310302000003</t>
  </si>
  <si>
    <t>310302000004</t>
  </si>
  <si>
    <t>310302000008</t>
  </si>
  <si>
    <t>3103030000 HO Factoring</t>
  </si>
  <si>
    <t>310303000001</t>
  </si>
  <si>
    <t>C0014300</t>
  </si>
  <si>
    <t>Factoring</t>
  </si>
  <si>
    <t>3103030100 HO Transaction Development</t>
  </si>
  <si>
    <t>310303010001</t>
  </si>
  <si>
    <t>310303010005</t>
  </si>
  <si>
    <t>310303010006</t>
  </si>
  <si>
    <t>310303010009</t>
  </si>
  <si>
    <t>3103030200 HO Receivables Portfolio Management</t>
  </si>
  <si>
    <t>310303020001</t>
  </si>
  <si>
    <t>310303020002</t>
  </si>
  <si>
    <t>01 Account Administrator</t>
  </si>
  <si>
    <t>310303020005</t>
  </si>
  <si>
    <t>310303020006</t>
  </si>
  <si>
    <t>310303020007</t>
  </si>
  <si>
    <t>310303020008</t>
  </si>
  <si>
    <t>310303020009</t>
  </si>
  <si>
    <t>3103030300 HO Pledged Receivables Monitoring</t>
  </si>
  <si>
    <t>310303030001</t>
  </si>
  <si>
    <t>310303030003</t>
  </si>
  <si>
    <t>310303030004</t>
  </si>
  <si>
    <t>3104000000 HO Corporate Sales</t>
  </si>
  <si>
    <t>310400000001</t>
  </si>
  <si>
    <t>C0014810</t>
  </si>
  <si>
    <t>SEMM Sales</t>
  </si>
  <si>
    <t>3104 Corporate Banking SEMM</t>
  </si>
  <si>
    <t>310400000002</t>
  </si>
  <si>
    <t>3104030000 Region Praha Corporate Banking SEMM</t>
  </si>
  <si>
    <t>310403000001</t>
  </si>
  <si>
    <t>310403000004</t>
  </si>
  <si>
    <t>3104030100 Praha Budějovická Corporate Centre SEMM</t>
  </si>
  <si>
    <t>310403010001</t>
  </si>
  <si>
    <t>07 Business Centre Director</t>
  </si>
  <si>
    <t>C1105500</t>
  </si>
  <si>
    <t>SEMM_Praha - Budějovická</t>
  </si>
  <si>
    <t>310403010004</t>
  </si>
  <si>
    <t>310403010006</t>
  </si>
  <si>
    <t>310403010010</t>
  </si>
  <si>
    <t>310403010012</t>
  </si>
  <si>
    <t>310403010013</t>
  </si>
  <si>
    <t>310403010014</t>
  </si>
  <si>
    <t>310403010015</t>
  </si>
  <si>
    <t>C1035500</t>
  </si>
  <si>
    <t>SEMM_Praha - Bělehradská</t>
  </si>
  <si>
    <t>310403010016</t>
  </si>
  <si>
    <t>3104030200 Praha Národní Corporate Centre SEMM</t>
  </si>
  <si>
    <t>310403020001</t>
  </si>
  <si>
    <t>C1015500</t>
  </si>
  <si>
    <t>SEMM_Praha - Národní</t>
  </si>
  <si>
    <t>310403020003</t>
  </si>
  <si>
    <t>310403020004</t>
  </si>
  <si>
    <t>310403020005</t>
  </si>
  <si>
    <t>310403020007</t>
  </si>
  <si>
    <t>310403020008</t>
  </si>
  <si>
    <t>310403020009</t>
  </si>
  <si>
    <t>310403020010</t>
  </si>
  <si>
    <t>310403020011</t>
  </si>
  <si>
    <t>C1025500</t>
  </si>
  <si>
    <t>SEMM_Praha - Dejvická</t>
  </si>
  <si>
    <t>310403020012</t>
  </si>
  <si>
    <t>310403020013</t>
  </si>
  <si>
    <t>310403020014</t>
  </si>
  <si>
    <t>310403020015</t>
  </si>
  <si>
    <t>3104030300 Praha Karlovo nám. Corporate Centre SEMM</t>
  </si>
  <si>
    <t>310403030001</t>
  </si>
  <si>
    <t>C1115500</t>
  </si>
  <si>
    <t>SEMM_Praha - Karlovo nám.</t>
  </si>
  <si>
    <t>310403030002</t>
  </si>
  <si>
    <t>C1005500</t>
  </si>
  <si>
    <t>SEMM_Praha - Vodičkova</t>
  </si>
  <si>
    <t>310403030003</t>
  </si>
  <si>
    <t>310403030004</t>
  </si>
  <si>
    <t>310403030005</t>
  </si>
  <si>
    <t>310403030006</t>
  </si>
  <si>
    <t>310403030007</t>
  </si>
  <si>
    <t>310403030008</t>
  </si>
  <si>
    <t>310403030010</t>
  </si>
  <si>
    <t>310403030011</t>
  </si>
  <si>
    <t>310403030012</t>
  </si>
  <si>
    <t>310403030014</t>
  </si>
  <si>
    <t>310403030015</t>
  </si>
  <si>
    <t>310403030017</t>
  </si>
  <si>
    <t>310403030018</t>
  </si>
  <si>
    <t>3104030400 Praha Hvězdova Corporate Centre SEMM</t>
  </si>
  <si>
    <t>310403040001</t>
  </si>
  <si>
    <t>C1265500</t>
  </si>
  <si>
    <t>SEMM_Praha - Pankrac City Tower</t>
  </si>
  <si>
    <t>310403040003</t>
  </si>
  <si>
    <t>310403040006</t>
  </si>
  <si>
    <t>310403040008</t>
  </si>
  <si>
    <t>310403040009</t>
  </si>
  <si>
    <t>310403040010</t>
  </si>
  <si>
    <t>310403040013</t>
  </si>
  <si>
    <t>310403040014</t>
  </si>
  <si>
    <t>310403040016</t>
  </si>
  <si>
    <t>310403040017</t>
  </si>
  <si>
    <t>3104040000 Region NW Bohemia Corporate Banking SEMM</t>
  </si>
  <si>
    <t>310404000001</t>
  </si>
  <si>
    <t>310404000005</t>
  </si>
  <si>
    <t>3104040100 Ústí nad Labem Corporate Centre SEMM</t>
  </si>
  <si>
    <t>310404010001</t>
  </si>
  <si>
    <t>C7205500</t>
  </si>
  <si>
    <t>SEMM_Ústí nad Labem - Velká hradební</t>
  </si>
  <si>
    <t>310404010005</t>
  </si>
  <si>
    <t>310404010006</t>
  </si>
  <si>
    <t>310404010007</t>
  </si>
  <si>
    <t>310404010008</t>
  </si>
  <si>
    <t>310404010010</t>
  </si>
  <si>
    <t>310404010011</t>
  </si>
  <si>
    <t>310404010013</t>
  </si>
  <si>
    <t>310404010014</t>
  </si>
  <si>
    <t>C7035500</t>
  </si>
  <si>
    <t>SEMM_Chomutov</t>
  </si>
  <si>
    <t>310404010015</t>
  </si>
  <si>
    <t>3104040200 Liberec Corporate Centre SEMM</t>
  </si>
  <si>
    <t>310404020001</t>
  </si>
  <si>
    <t>C7505500</t>
  </si>
  <si>
    <t>SEMM_Liberec - Na Rybníčku</t>
  </si>
  <si>
    <t>310404020003</t>
  </si>
  <si>
    <t>310404020006</t>
  </si>
  <si>
    <t>310404020007</t>
  </si>
  <si>
    <t>310404020010</t>
  </si>
  <si>
    <t>310404020013</t>
  </si>
  <si>
    <t>310404020014</t>
  </si>
  <si>
    <t>3104040300 Plzeň Corporate Centre SEMM</t>
  </si>
  <si>
    <t>310404030004</t>
  </si>
  <si>
    <t>C3205500</t>
  </si>
  <si>
    <t>SEMM_Plzeň - Bedřich Smetany</t>
  </si>
  <si>
    <t>310404030005</t>
  </si>
  <si>
    <t>310404030009</t>
  </si>
  <si>
    <t>310404030010</t>
  </si>
  <si>
    <t>310404030011</t>
  </si>
  <si>
    <t>310404030012</t>
  </si>
  <si>
    <t>310404030013</t>
  </si>
  <si>
    <t>310404030017</t>
  </si>
  <si>
    <t>310404030020</t>
  </si>
  <si>
    <t>310404030021</t>
  </si>
  <si>
    <t>3104040400 Karlovy Vary Corporate Centre SEMM</t>
  </si>
  <si>
    <t>310404040001</t>
  </si>
  <si>
    <t>C3015500</t>
  </si>
  <si>
    <t>SEMM_Karlovy Vary - Krále Jiřího</t>
  </si>
  <si>
    <t>310404040002</t>
  </si>
  <si>
    <t>310404040003</t>
  </si>
  <si>
    <t>310404040004</t>
  </si>
  <si>
    <t>310404040005</t>
  </si>
  <si>
    <t>310404040009</t>
  </si>
  <si>
    <t>310404040010</t>
  </si>
  <si>
    <t>3104050000 Region SE Bohemia Corporate Banking SEMM</t>
  </si>
  <si>
    <t>310405000001</t>
  </si>
  <si>
    <t>310405000005</t>
  </si>
  <si>
    <t>3104050100 Pardubice Corporate Centre SEMM</t>
  </si>
  <si>
    <t>310405010002</t>
  </si>
  <si>
    <t>C6235500</t>
  </si>
  <si>
    <t>SEMM_Pardubice - 17.listopadu</t>
  </si>
  <si>
    <t>310405010004</t>
  </si>
  <si>
    <t>310405010006</t>
  </si>
  <si>
    <t>310405010007</t>
  </si>
  <si>
    <t>310405010009</t>
  </si>
  <si>
    <t>310405010012</t>
  </si>
  <si>
    <t>C6245500</t>
  </si>
  <si>
    <t>SEMM_Kolín</t>
  </si>
  <si>
    <t>310405010013</t>
  </si>
  <si>
    <t>310405010014</t>
  </si>
  <si>
    <t>3104050200 Hradec Králové Corporate Centre SEMM</t>
  </si>
  <si>
    <t>310405020001</t>
  </si>
  <si>
    <t>C6005500</t>
  </si>
  <si>
    <t>SEMM_Hradec Králové - V kopečku</t>
  </si>
  <si>
    <t>310405020004</t>
  </si>
  <si>
    <t>310405020005</t>
  </si>
  <si>
    <t>310405020006</t>
  </si>
  <si>
    <t>310405020007</t>
  </si>
  <si>
    <t>310405020009</t>
  </si>
  <si>
    <t>310405020010</t>
  </si>
  <si>
    <t>310405020015</t>
  </si>
  <si>
    <t>310405020017</t>
  </si>
  <si>
    <t>C6045500</t>
  </si>
  <si>
    <t>SEMM_Trutnov - Horská</t>
  </si>
  <si>
    <t>310405020018</t>
  </si>
  <si>
    <t>310405020019</t>
  </si>
  <si>
    <t>3104050300 Jihlava Corporate Centre SEMM</t>
  </si>
  <si>
    <t>310405030001</t>
  </si>
  <si>
    <t>C4045500</t>
  </si>
  <si>
    <t>SEMM_Jihlava</t>
  </si>
  <si>
    <t>310405030003</t>
  </si>
  <si>
    <t>310405030005</t>
  </si>
  <si>
    <t>310405030006</t>
  </si>
  <si>
    <t>C4025500</t>
  </si>
  <si>
    <t>SEMM_Žďár nad Sázavou</t>
  </si>
  <si>
    <t>310405030007</t>
  </si>
  <si>
    <t>3104050400 České Budějovice Corporate Centre SEMM</t>
  </si>
  <si>
    <t>310405040001</t>
  </si>
  <si>
    <t>C2205500</t>
  </si>
  <si>
    <t>SEMM_České Budějovice II. - Hroznová</t>
  </si>
  <si>
    <t>310405040005</t>
  </si>
  <si>
    <t>310405040008</t>
  </si>
  <si>
    <t>310405040010</t>
  </si>
  <si>
    <t>310405040013</t>
  </si>
  <si>
    <t>310405040017</t>
  </si>
  <si>
    <t>310405040018</t>
  </si>
  <si>
    <t>310405040019</t>
  </si>
  <si>
    <t>310405040024</t>
  </si>
  <si>
    <t>3104060000 Region S Moravia Corporate Banking SEMM</t>
  </si>
  <si>
    <t>310406000001</t>
  </si>
  <si>
    <t>310406000004</t>
  </si>
  <si>
    <t>3104060100 Brno Jánská Corporate Centre SEMM</t>
  </si>
  <si>
    <t>310406010001</t>
  </si>
  <si>
    <t>C4205500</t>
  </si>
  <si>
    <t>SEMM_Brno - Jánská 1</t>
  </si>
  <si>
    <t>310406010003</t>
  </si>
  <si>
    <t>310406010005</t>
  </si>
  <si>
    <t>310406010006</t>
  </si>
  <si>
    <t>310406010007</t>
  </si>
  <si>
    <t>310406010009</t>
  </si>
  <si>
    <t>310406010010</t>
  </si>
  <si>
    <t>3104060200 Brno Česká Corporate Centre SEMM</t>
  </si>
  <si>
    <t>310406020001</t>
  </si>
  <si>
    <t>C4035500</t>
  </si>
  <si>
    <t>SEMM_Brno - Česká</t>
  </si>
  <si>
    <t>310406020002</t>
  </si>
  <si>
    <t>310406020003</t>
  </si>
  <si>
    <t>310406020004</t>
  </si>
  <si>
    <t>310406020005</t>
  </si>
  <si>
    <t>310406020006</t>
  </si>
  <si>
    <t>310406020007</t>
  </si>
  <si>
    <t>310406020010</t>
  </si>
  <si>
    <t>3104060300 Olomouc Corporate Centre SEMM</t>
  </si>
  <si>
    <t>310406030001</t>
  </si>
  <si>
    <t>C5515500</t>
  </si>
  <si>
    <t>SEMM_Olomouc - Nár. dům</t>
  </si>
  <si>
    <t>310406030002</t>
  </si>
  <si>
    <t>310406030003</t>
  </si>
  <si>
    <t>C5045500</t>
  </si>
  <si>
    <t>SEMM_Šumperk</t>
  </si>
  <si>
    <t>310406030006</t>
  </si>
  <si>
    <t>310406030007</t>
  </si>
  <si>
    <t>310406030011</t>
  </si>
  <si>
    <t>3104070000 Region N Moravia Corporate Banking SEMM</t>
  </si>
  <si>
    <t>310407000004</t>
  </si>
  <si>
    <t>3104070100 Ostrava Corporate Centre SEMM</t>
  </si>
  <si>
    <t>310407010001</t>
  </si>
  <si>
    <t>C5205500</t>
  </si>
  <si>
    <t>SEMM_Ostrava - Dlouhá</t>
  </si>
  <si>
    <t>310407010002</t>
  </si>
  <si>
    <t>310407010004</t>
  </si>
  <si>
    <t>310407010006</t>
  </si>
  <si>
    <t>310407010007</t>
  </si>
  <si>
    <t>310407010012</t>
  </si>
  <si>
    <t>310407010013</t>
  </si>
  <si>
    <t>310407010015</t>
  </si>
  <si>
    <t>310407010017</t>
  </si>
  <si>
    <t>310407010018</t>
  </si>
  <si>
    <t>310407010019</t>
  </si>
  <si>
    <t>310407010022</t>
  </si>
  <si>
    <t>310407010024</t>
  </si>
  <si>
    <t>310407010025</t>
  </si>
  <si>
    <t>3104070200 Zlín Corporate Centre SEMM</t>
  </si>
  <si>
    <t>310407020001</t>
  </si>
  <si>
    <t>C4505500</t>
  </si>
  <si>
    <t>SEMM_Zlín - Kvítkova</t>
  </si>
  <si>
    <t>310407020003</t>
  </si>
  <si>
    <t>310407020004</t>
  </si>
  <si>
    <t>310407020005</t>
  </si>
  <si>
    <t>310407020007</t>
  </si>
  <si>
    <t>310407020008</t>
  </si>
  <si>
    <t>310407020009</t>
  </si>
  <si>
    <t>310407020011</t>
  </si>
  <si>
    <t>3105000000 HO Corporate Development</t>
  </si>
  <si>
    <t>310500000001</t>
  </si>
  <si>
    <t>C0014260</t>
  </si>
  <si>
    <t>Segment management SEMM</t>
  </si>
  <si>
    <t>3105 Corporate Development</t>
  </si>
  <si>
    <t>3105010000 HO Corporate Products and Sales Support</t>
  </si>
  <si>
    <t>310501000001</t>
  </si>
  <si>
    <t>310501000003</t>
  </si>
  <si>
    <t>310501000004</t>
  </si>
  <si>
    <t>310501000005</t>
  </si>
  <si>
    <t>310501000006</t>
  </si>
  <si>
    <t>310501000008</t>
  </si>
  <si>
    <t>310501000010</t>
  </si>
  <si>
    <t>310501000011</t>
  </si>
  <si>
    <t>3105020000 HO Corporate Strategy and Segments Management</t>
  </si>
  <si>
    <t>310502000001</t>
  </si>
  <si>
    <t>310502000002</t>
  </si>
  <si>
    <t>310502000003</t>
  </si>
  <si>
    <t>310502000004</t>
  </si>
  <si>
    <t>310502000005</t>
  </si>
  <si>
    <t>3105030000 HO Cards Acquiring</t>
  </si>
  <si>
    <t>310503000001</t>
  </si>
  <si>
    <t>C0015170</t>
  </si>
  <si>
    <t>Card Aquiring</t>
  </si>
  <si>
    <t>310503000004</t>
  </si>
  <si>
    <t>310503000008</t>
  </si>
  <si>
    <t>310503000009</t>
  </si>
  <si>
    <t>310503000010</t>
  </si>
  <si>
    <t>4102000000 HO Support Services</t>
  </si>
  <si>
    <t>410200000001</t>
  </si>
  <si>
    <t>C0011550</t>
  </si>
  <si>
    <t>Support Services</t>
  </si>
  <si>
    <t>4102 Support Services</t>
  </si>
  <si>
    <t>410200000003</t>
  </si>
  <si>
    <t>410200000004</t>
  </si>
  <si>
    <t>4102010000 HO Central Services</t>
  </si>
  <si>
    <t>410201000001</t>
  </si>
  <si>
    <t>410201000003</t>
  </si>
  <si>
    <t>60 Technical Officer</t>
  </si>
  <si>
    <t>410201000010</t>
  </si>
  <si>
    <t>410201000011</t>
  </si>
  <si>
    <t>410201000012</t>
  </si>
  <si>
    <t>19 Driver</t>
  </si>
  <si>
    <t>410201000013</t>
  </si>
  <si>
    <t>4102020000 HO Central Procurement</t>
  </si>
  <si>
    <t>410202000001</t>
  </si>
  <si>
    <t>410202000002</t>
  </si>
  <si>
    <t>410202000004</t>
  </si>
  <si>
    <t>57 Sourcing Manager</t>
  </si>
  <si>
    <t>410202000006</t>
  </si>
  <si>
    <t>410202000007</t>
  </si>
  <si>
    <t>410202000009</t>
  </si>
  <si>
    <t>410202000012</t>
  </si>
  <si>
    <t>4102030000 HO Facility Management</t>
  </si>
  <si>
    <t>410203000001</t>
  </si>
  <si>
    <t>410203000003</t>
  </si>
  <si>
    <t>410203000004</t>
  </si>
  <si>
    <t>410203000005</t>
  </si>
  <si>
    <t>4102030100 HO Facility Services</t>
  </si>
  <si>
    <t>410203010001</t>
  </si>
  <si>
    <t>410203010002</t>
  </si>
  <si>
    <t>410203010003</t>
  </si>
  <si>
    <t>410203010004</t>
  </si>
  <si>
    <t>4103000000 HO Business Operations</t>
  </si>
  <si>
    <t>410300000001</t>
  </si>
  <si>
    <t>C0012800</t>
  </si>
  <si>
    <t>Business Operations</t>
  </si>
  <si>
    <t>4103 Business Operations</t>
  </si>
  <si>
    <t>4103010000 HO Corporate Support</t>
  </si>
  <si>
    <t>410301000001</t>
  </si>
  <si>
    <t>C0012090</t>
  </si>
  <si>
    <t>Loan Support</t>
  </si>
  <si>
    <t>4103010100 HO Corp Loan Documentation</t>
  </si>
  <si>
    <t>410301010001</t>
  </si>
  <si>
    <t>410301010002</t>
  </si>
  <si>
    <t>410301010003</t>
  </si>
  <si>
    <t>410301010004</t>
  </si>
  <si>
    <t>410301010007</t>
  </si>
  <si>
    <t>410301010009</t>
  </si>
  <si>
    <t>410301010010</t>
  </si>
  <si>
    <t>410301010011</t>
  </si>
  <si>
    <t>4103010200 HO Corp Credit Control &amp; Maintenance</t>
  </si>
  <si>
    <t>410301020001</t>
  </si>
  <si>
    <t>410301020002</t>
  </si>
  <si>
    <t>410301020003</t>
  </si>
  <si>
    <t>410301020004</t>
  </si>
  <si>
    <t>410301020005</t>
  </si>
  <si>
    <t>410301020006</t>
  </si>
  <si>
    <t>410301020007</t>
  </si>
  <si>
    <t>410301020008</t>
  </si>
  <si>
    <t>410301020011</t>
  </si>
  <si>
    <t>410301020012</t>
  </si>
  <si>
    <t>410301020013</t>
  </si>
  <si>
    <t>410301020016</t>
  </si>
  <si>
    <t>410301020017</t>
  </si>
  <si>
    <t>410301020018</t>
  </si>
  <si>
    <t>410301020020</t>
  </si>
  <si>
    <t>410301020022</t>
  </si>
  <si>
    <t>410301020023</t>
  </si>
  <si>
    <t>410301020024</t>
  </si>
  <si>
    <t>4103020000 HO Loan Back Office</t>
  </si>
  <si>
    <t>410302000001</t>
  </si>
  <si>
    <t>C0012070</t>
  </si>
  <si>
    <t>Loan back office</t>
  </si>
  <si>
    <t>4103020100 HO Retail Credit Control</t>
  </si>
  <si>
    <t>410302010001</t>
  </si>
  <si>
    <t>410302010003</t>
  </si>
  <si>
    <t>410302010004</t>
  </si>
  <si>
    <t>410302010005</t>
  </si>
  <si>
    <t>410302010008</t>
  </si>
  <si>
    <t>410302010010</t>
  </si>
  <si>
    <t>410302010011</t>
  </si>
  <si>
    <t>410302010013</t>
  </si>
  <si>
    <t>410302010014</t>
  </si>
  <si>
    <t>410302010015</t>
  </si>
  <si>
    <t>410302010016</t>
  </si>
  <si>
    <t>410302010017</t>
  </si>
  <si>
    <t>410302010018</t>
  </si>
  <si>
    <t>410302010019</t>
  </si>
  <si>
    <t>4103020200 HO SEMM Credit Control</t>
  </si>
  <si>
    <t>410302020001</t>
  </si>
  <si>
    <t>C0012080</t>
  </si>
  <si>
    <t>410302020002</t>
  </si>
  <si>
    <t>410302020003</t>
  </si>
  <si>
    <t>410302020004</t>
  </si>
  <si>
    <t>410302020005</t>
  </si>
  <si>
    <t>410302020006</t>
  </si>
  <si>
    <t>410302020009</t>
  </si>
  <si>
    <t>410302020013</t>
  </si>
  <si>
    <t>410302020014</t>
  </si>
  <si>
    <t>410302020016</t>
  </si>
  <si>
    <t>4103020300 HO Loan Maintenance</t>
  </si>
  <si>
    <t>410302030001</t>
  </si>
  <si>
    <t>C0012075</t>
  </si>
  <si>
    <t>4103020301 HO Loan Review</t>
  </si>
  <si>
    <t>410302030101</t>
  </si>
  <si>
    <t>410302030103</t>
  </si>
  <si>
    <t>410302030104</t>
  </si>
  <si>
    <t>410302030107</t>
  </si>
  <si>
    <t>410302030112</t>
  </si>
  <si>
    <t>410302030113</t>
  </si>
  <si>
    <t>410302030114</t>
  </si>
  <si>
    <t>410302030115</t>
  </si>
  <si>
    <t>410302030118</t>
  </si>
  <si>
    <t>410302030119</t>
  </si>
  <si>
    <t>410302030121</t>
  </si>
  <si>
    <t>410302030123</t>
  </si>
  <si>
    <t>410302030124</t>
  </si>
  <si>
    <t>4103020302 HO Loan Changes</t>
  </si>
  <si>
    <t>410302030201</t>
  </si>
  <si>
    <t>410302030202</t>
  </si>
  <si>
    <t>410302030207</t>
  </si>
  <si>
    <t>410302030212</t>
  </si>
  <si>
    <t>410302030213</t>
  </si>
  <si>
    <t>410302030215</t>
  </si>
  <si>
    <t>410302030217</t>
  </si>
  <si>
    <t>410302030218</t>
  </si>
  <si>
    <t>4103020400 HO Loan Documentation</t>
  </si>
  <si>
    <t>410302040001</t>
  </si>
  <si>
    <t>410302040002</t>
  </si>
  <si>
    <t>410302040003</t>
  </si>
  <si>
    <t>410302040006</t>
  </si>
  <si>
    <t>410302040007</t>
  </si>
  <si>
    <t>410302040010</t>
  </si>
  <si>
    <t>410302040011</t>
  </si>
  <si>
    <t>410302040012</t>
  </si>
  <si>
    <t>410302040013</t>
  </si>
  <si>
    <t>410302040014</t>
  </si>
  <si>
    <t>4103030000 HO Integrated Back Office</t>
  </si>
  <si>
    <t>410303000001</t>
  </si>
  <si>
    <t>C0019640</t>
  </si>
  <si>
    <t>Integrated back office</t>
  </si>
  <si>
    <t>410303000002</t>
  </si>
  <si>
    <t>4103030100 HO Client Back Office</t>
  </si>
  <si>
    <t>410303010002</t>
  </si>
  <si>
    <t>410303010003</t>
  </si>
  <si>
    <t>410303010005</t>
  </si>
  <si>
    <t>410303010006</t>
  </si>
  <si>
    <t>410303010007</t>
  </si>
  <si>
    <t>410303010008</t>
  </si>
  <si>
    <t>410303010009</t>
  </si>
  <si>
    <t>410303010011</t>
  </si>
  <si>
    <t>410303010015</t>
  </si>
  <si>
    <t>410303010017</t>
  </si>
  <si>
    <t>410303010018</t>
  </si>
  <si>
    <t>410303010019</t>
  </si>
  <si>
    <t>410303010020</t>
  </si>
  <si>
    <t>4103030200 HO Documentation Management</t>
  </si>
  <si>
    <t>410303020001</t>
  </si>
  <si>
    <t>C0012055</t>
  </si>
  <si>
    <t>Documentation management</t>
  </si>
  <si>
    <t>4103030201 HO Central File</t>
  </si>
  <si>
    <t>410303020101</t>
  </si>
  <si>
    <t>410303020103</t>
  </si>
  <si>
    <t>410303020105</t>
  </si>
  <si>
    <t>410303020106</t>
  </si>
  <si>
    <t>410303020107</t>
  </si>
  <si>
    <t>410303020109</t>
  </si>
  <si>
    <t>410303020111</t>
  </si>
  <si>
    <t>410303020112</t>
  </si>
  <si>
    <t>410303020113</t>
  </si>
  <si>
    <t>410303020116</t>
  </si>
  <si>
    <t>410303020117</t>
  </si>
  <si>
    <t>410303020118</t>
  </si>
  <si>
    <t>410303020120</t>
  </si>
  <si>
    <t>410303020123</t>
  </si>
  <si>
    <t>410303020124</t>
  </si>
  <si>
    <t>410303020130</t>
  </si>
  <si>
    <t>410303020131</t>
  </si>
  <si>
    <t>410303020135</t>
  </si>
  <si>
    <t>410303020136</t>
  </si>
  <si>
    <t>410303020137</t>
  </si>
  <si>
    <t>410303020138</t>
  </si>
  <si>
    <t>410303020140</t>
  </si>
  <si>
    <t>4103030202 HO External Registry Management</t>
  </si>
  <si>
    <t>410303020201</t>
  </si>
  <si>
    <t>410303020204</t>
  </si>
  <si>
    <t>410303020205</t>
  </si>
  <si>
    <t>410303020206</t>
  </si>
  <si>
    <t>410303020207</t>
  </si>
  <si>
    <t>410303020208</t>
  </si>
  <si>
    <t>4103030203 HO Optical Archive</t>
  </si>
  <si>
    <t>410303020301</t>
  </si>
  <si>
    <t>410303020303</t>
  </si>
  <si>
    <t>410303020304</t>
  </si>
  <si>
    <t>410303020305</t>
  </si>
  <si>
    <t>4103030300 HO Claims &amp; Investigations</t>
  </si>
  <si>
    <t>410303030001</t>
  </si>
  <si>
    <t>410303030004</t>
  </si>
  <si>
    <t>410303030005</t>
  </si>
  <si>
    <t>410303030006</t>
  </si>
  <si>
    <t>410303030008</t>
  </si>
  <si>
    <t>410303030009</t>
  </si>
  <si>
    <t>410303030010</t>
  </si>
  <si>
    <t>410303030011</t>
  </si>
  <si>
    <t>410303030012</t>
  </si>
  <si>
    <t>410303030013</t>
  </si>
  <si>
    <t>410303030014</t>
  </si>
  <si>
    <t>410303030015</t>
  </si>
  <si>
    <t>4103030400 HO Payment Back Office</t>
  </si>
  <si>
    <t>410303040001</t>
  </si>
  <si>
    <t>C0019620</t>
  </si>
  <si>
    <t>Payments and executions</t>
  </si>
  <si>
    <t>410303040004</t>
  </si>
  <si>
    <t>410303040007</t>
  </si>
  <si>
    <t>410303040008</t>
  </si>
  <si>
    <t>410303040009</t>
  </si>
  <si>
    <t>410303040010</t>
  </si>
  <si>
    <t>410303040011</t>
  </si>
  <si>
    <t>410303040012</t>
  </si>
  <si>
    <t>410303040013</t>
  </si>
  <si>
    <t>410303040014</t>
  </si>
  <si>
    <t>410303040015</t>
  </si>
  <si>
    <t>410303040016</t>
  </si>
  <si>
    <t>410303040017</t>
  </si>
  <si>
    <t>410303040018</t>
  </si>
  <si>
    <t>410303040019</t>
  </si>
  <si>
    <t>410303040020</t>
  </si>
  <si>
    <t>410303040021</t>
  </si>
  <si>
    <t>410303040022</t>
  </si>
  <si>
    <t>410303040023</t>
  </si>
  <si>
    <t>410303040024</t>
  </si>
  <si>
    <t>410303040025</t>
  </si>
  <si>
    <t>410303040026</t>
  </si>
  <si>
    <t>410303040027</t>
  </si>
  <si>
    <t>410303040028</t>
  </si>
  <si>
    <t>410303040029</t>
  </si>
  <si>
    <t>410303040030</t>
  </si>
  <si>
    <t>410303040031</t>
  </si>
  <si>
    <t>410303040032</t>
  </si>
  <si>
    <t>410303040033</t>
  </si>
  <si>
    <t>4103030500 HO Product Back Office</t>
  </si>
  <si>
    <t>410303050001</t>
  </si>
  <si>
    <t>18 Deputy Head of B-3</t>
  </si>
  <si>
    <t>410303050002</t>
  </si>
  <si>
    <t>410303050005</t>
  </si>
  <si>
    <t>410303050006</t>
  </si>
  <si>
    <t>410303050007</t>
  </si>
  <si>
    <t>410303050008</t>
  </si>
  <si>
    <t>410303050010</t>
  </si>
  <si>
    <t>410303050011</t>
  </si>
  <si>
    <t>410303050012</t>
  </si>
  <si>
    <t>410303050013</t>
  </si>
  <si>
    <t>410303050014</t>
  </si>
  <si>
    <t>410303050015</t>
  </si>
  <si>
    <t>410303050016</t>
  </si>
  <si>
    <t>410303050017</t>
  </si>
  <si>
    <t>410303050018</t>
  </si>
  <si>
    <t>410303050019</t>
  </si>
  <si>
    <t>410303050020</t>
  </si>
  <si>
    <t>410303050021</t>
  </si>
  <si>
    <t>410303050022</t>
  </si>
  <si>
    <t>410303050023</t>
  </si>
  <si>
    <t>410303050024</t>
  </si>
  <si>
    <t>410303050025</t>
  </si>
  <si>
    <t>410303050029</t>
  </si>
  <si>
    <t>410303050030</t>
  </si>
  <si>
    <t>410303050031</t>
  </si>
  <si>
    <t>410303050032</t>
  </si>
  <si>
    <t>410303050033</t>
  </si>
  <si>
    <t>410303050034</t>
  </si>
  <si>
    <t>410303050036</t>
  </si>
  <si>
    <t>4103040000 HO Payments Support</t>
  </si>
  <si>
    <t>410304000001</t>
  </si>
  <si>
    <t>C0012200</t>
  </si>
  <si>
    <t>Payments support</t>
  </si>
  <si>
    <t>410304000002</t>
  </si>
  <si>
    <t>410304000003</t>
  </si>
  <si>
    <t>410304000004</t>
  </si>
  <si>
    <t>410304000010</t>
  </si>
  <si>
    <t>4103050000 HO Operations Support</t>
  </si>
  <si>
    <t>410305000001</t>
  </si>
  <si>
    <t>C0012850</t>
  </si>
  <si>
    <t>Operations support</t>
  </si>
  <si>
    <t>4103050100 HO Applications Support</t>
  </si>
  <si>
    <t>410305010001</t>
  </si>
  <si>
    <t>410305010002</t>
  </si>
  <si>
    <t>410305010003</t>
  </si>
  <si>
    <t>410305010006</t>
  </si>
  <si>
    <t>410305010007</t>
  </si>
  <si>
    <t>410305010010</t>
  </si>
  <si>
    <t>410305010011</t>
  </si>
  <si>
    <t>410305010012</t>
  </si>
  <si>
    <t>410305010013</t>
  </si>
  <si>
    <t>410305010014</t>
  </si>
  <si>
    <t>410305010016</t>
  </si>
  <si>
    <t>410305010017</t>
  </si>
  <si>
    <t>410305010018</t>
  </si>
  <si>
    <t>410305010020</t>
  </si>
  <si>
    <t>410305010022</t>
  </si>
  <si>
    <t>410305010023</t>
  </si>
  <si>
    <t>410305010024</t>
  </si>
  <si>
    <t>410305010027</t>
  </si>
  <si>
    <t>410305010028</t>
  </si>
  <si>
    <t>410305010029</t>
  </si>
  <si>
    <t>410305010030</t>
  </si>
  <si>
    <t>410305010031</t>
  </si>
  <si>
    <t>410305010032</t>
  </si>
  <si>
    <t>4103050300 HO Central Cash</t>
  </si>
  <si>
    <t>410305030001</t>
  </si>
  <si>
    <t>C0012350</t>
  </si>
  <si>
    <t>Central Cash</t>
  </si>
  <si>
    <t>410305030002</t>
  </si>
  <si>
    <t>09 Cashier</t>
  </si>
  <si>
    <t>410305030004</t>
  </si>
  <si>
    <t>410305030005</t>
  </si>
  <si>
    <t>410305030006</t>
  </si>
  <si>
    <t>410305030007</t>
  </si>
  <si>
    <t>410305030010</t>
  </si>
  <si>
    <t>410305030011</t>
  </si>
  <si>
    <t>410305030013</t>
  </si>
  <si>
    <t>410305030017</t>
  </si>
  <si>
    <t>410305030018</t>
  </si>
  <si>
    <t>410305030019</t>
  </si>
  <si>
    <t>4103050400 HO Card Operations</t>
  </si>
  <si>
    <t>410305040001</t>
  </si>
  <si>
    <t>C0015150</t>
  </si>
  <si>
    <t>Cards Operations</t>
  </si>
  <si>
    <t>410305040003</t>
  </si>
  <si>
    <t>410305040009</t>
  </si>
  <si>
    <t>410305040010</t>
  </si>
  <si>
    <t>410305040011</t>
  </si>
  <si>
    <t>410305040018</t>
  </si>
  <si>
    <t>410305040022</t>
  </si>
  <si>
    <t>410305040024</t>
  </si>
  <si>
    <t>410305040025</t>
  </si>
  <si>
    <t>410305040026</t>
  </si>
  <si>
    <t>410305040027</t>
  </si>
  <si>
    <t>410305040028</t>
  </si>
  <si>
    <t>410305040029</t>
  </si>
  <si>
    <t>4103060000 HO Treasury Support</t>
  </si>
  <si>
    <t>410306000001</t>
  </si>
  <si>
    <t>C0012400</t>
  </si>
  <si>
    <t>Treasury Back Office</t>
  </si>
  <si>
    <t>410306000002</t>
  </si>
  <si>
    <t>410306000003</t>
  </si>
  <si>
    <t>410306000007</t>
  </si>
  <si>
    <t>410306000008</t>
  </si>
  <si>
    <t>410306000009</t>
  </si>
  <si>
    <t>410306000011</t>
  </si>
  <si>
    <t>410306000012</t>
  </si>
  <si>
    <t>410306000013</t>
  </si>
  <si>
    <t>410306000014</t>
  </si>
  <si>
    <t>410306000015</t>
  </si>
  <si>
    <t>4103060100 HO Treasury Processing</t>
  </si>
  <si>
    <t>410306010001</t>
  </si>
  <si>
    <t>410306010002</t>
  </si>
  <si>
    <t>410306010003</t>
  </si>
  <si>
    <t>410306010004</t>
  </si>
  <si>
    <t>410306010007</t>
  </si>
  <si>
    <t>410306010008</t>
  </si>
  <si>
    <t>410306010009</t>
  </si>
  <si>
    <t>4103070000 HO Operations Improvement</t>
  </si>
  <si>
    <t>410307000001</t>
  </si>
  <si>
    <t>410307000003</t>
  </si>
  <si>
    <t>410307000004</t>
  </si>
  <si>
    <t>4104000000 HO Lean &amp; Service Excellence</t>
  </si>
  <si>
    <t>410400000001</t>
  </si>
  <si>
    <t>4104 Lean Program</t>
  </si>
  <si>
    <t>410400000002</t>
  </si>
  <si>
    <t>C0011020</t>
  </si>
  <si>
    <t>Lean Program</t>
  </si>
  <si>
    <t>410400000004</t>
  </si>
  <si>
    <t>410400000005</t>
  </si>
  <si>
    <t>410400000007</t>
  </si>
  <si>
    <t>410400000008</t>
  </si>
  <si>
    <t>410400000009</t>
  </si>
  <si>
    <t>410400000010</t>
  </si>
  <si>
    <t>5101000000 HO Market Risk</t>
  </si>
  <si>
    <t>510100000001</t>
  </si>
  <si>
    <t>C0011310</t>
  </si>
  <si>
    <t>Risk M-Market Risk</t>
  </si>
  <si>
    <t>5101 Market Risk</t>
  </si>
  <si>
    <t>510100000002</t>
  </si>
  <si>
    <t>34 Market Risk Manager</t>
  </si>
  <si>
    <t>510100000004</t>
  </si>
  <si>
    <t>510100000005</t>
  </si>
  <si>
    <t>510100000006</t>
  </si>
  <si>
    <t>510100000007</t>
  </si>
  <si>
    <t>510100000009</t>
  </si>
  <si>
    <t>5103000000 HO Workout</t>
  </si>
  <si>
    <t>510300000001</t>
  </si>
  <si>
    <t>C0011255</t>
  </si>
  <si>
    <t>Workout Support</t>
  </si>
  <si>
    <t>5103 Workout</t>
  </si>
  <si>
    <t>510300000007</t>
  </si>
  <si>
    <t>5103010000 HO Regular Cases Workout</t>
  </si>
  <si>
    <t>510301000001</t>
  </si>
  <si>
    <t>C0011210</t>
  </si>
  <si>
    <t>Regular Cases Workout</t>
  </si>
  <si>
    <t>510301000003</t>
  </si>
  <si>
    <t>510301000004</t>
  </si>
  <si>
    <t>510301000005</t>
  </si>
  <si>
    <t>510301000006</t>
  </si>
  <si>
    <t>510301000007</t>
  </si>
  <si>
    <t>510301000009</t>
  </si>
  <si>
    <t>510301000010</t>
  </si>
  <si>
    <t>5103020000 HO Complex Cases Restructuring</t>
  </si>
  <si>
    <t>510302000001</t>
  </si>
  <si>
    <t>C0011215</t>
  </si>
  <si>
    <t>Complex Cases Restructuring</t>
  </si>
  <si>
    <t>510302000002</t>
  </si>
  <si>
    <t>510302000004</t>
  </si>
  <si>
    <t>510302000005</t>
  </si>
  <si>
    <t>5103030000 HO Insolvencies Management</t>
  </si>
  <si>
    <t>510303000001</t>
  </si>
  <si>
    <t>C0011220</t>
  </si>
  <si>
    <t>Insolvencies Management</t>
  </si>
  <si>
    <t>510303000005</t>
  </si>
  <si>
    <t>510303000007</t>
  </si>
  <si>
    <t>5103040000 HO Portfolio &amp; Special Transactions</t>
  </si>
  <si>
    <t>510304000001</t>
  </si>
  <si>
    <t>C0011225</t>
  </si>
  <si>
    <t>Portfolio and Special Transaction</t>
  </si>
  <si>
    <t>510304000003</t>
  </si>
  <si>
    <t>510304000004</t>
  </si>
  <si>
    <t>510304000005</t>
  </si>
  <si>
    <t>5103060000 HO Workout Support</t>
  </si>
  <si>
    <t>510306000001</t>
  </si>
  <si>
    <t>510306000002</t>
  </si>
  <si>
    <t>12 Collection Officer</t>
  </si>
  <si>
    <t>510306000003</t>
  </si>
  <si>
    <t>510306000004</t>
  </si>
  <si>
    <t>510306000005</t>
  </si>
  <si>
    <t>510306000006</t>
  </si>
  <si>
    <t>510306000007</t>
  </si>
  <si>
    <t>510306000009</t>
  </si>
  <si>
    <t>510306000010</t>
  </si>
  <si>
    <t>510306000011</t>
  </si>
  <si>
    <t>510306000012</t>
  </si>
  <si>
    <t>510306000013</t>
  </si>
  <si>
    <t>510306000014</t>
  </si>
  <si>
    <t>5104000000 HO Retail Risk &amp; CPM Risk</t>
  </si>
  <si>
    <t>510400000001</t>
  </si>
  <si>
    <t>C0011345</t>
  </si>
  <si>
    <t>RM-Credit Portfolio</t>
  </si>
  <si>
    <t>5104 Retail Risk &amp; CPM Risk</t>
  </si>
  <si>
    <t>5104010000 HO Credit Portfolio Management</t>
  </si>
  <si>
    <t>510401000001</t>
  </si>
  <si>
    <t>5104010100 HO Corp CPM &amp; Basel II</t>
  </si>
  <si>
    <t>510401010001</t>
  </si>
  <si>
    <t>510401010004</t>
  </si>
  <si>
    <t>510401010005</t>
  </si>
  <si>
    <t>5104010200 HO Collateral Management</t>
  </si>
  <si>
    <t>510401020001</t>
  </si>
  <si>
    <t>510401020002</t>
  </si>
  <si>
    <t>11 Collateral Officer</t>
  </si>
  <si>
    <t>510401020004</t>
  </si>
  <si>
    <t>510401020005</t>
  </si>
  <si>
    <t>510401020007</t>
  </si>
  <si>
    <t>510401020008</t>
  </si>
  <si>
    <t>510401020011</t>
  </si>
  <si>
    <t>510401020012</t>
  </si>
  <si>
    <t>5104010500 HO Retail CPM</t>
  </si>
  <si>
    <t>510401050001</t>
  </si>
  <si>
    <t>5104010501 HO Basel II &amp; Scoring</t>
  </si>
  <si>
    <t>510401050101</t>
  </si>
  <si>
    <t>510401050106</t>
  </si>
  <si>
    <t>510401050108</t>
  </si>
  <si>
    <t>510401050109</t>
  </si>
  <si>
    <t>510401050110</t>
  </si>
  <si>
    <t>510401050111</t>
  </si>
  <si>
    <t>5104010502 HO Policy &amp; Analysis</t>
  </si>
  <si>
    <t>510401050201</t>
  </si>
  <si>
    <t>510401050202</t>
  </si>
  <si>
    <t>510401050209</t>
  </si>
  <si>
    <t>5104010503 HO Provisioning &amp; Reporting</t>
  </si>
  <si>
    <t>510401050301</t>
  </si>
  <si>
    <t>510401050302</t>
  </si>
  <si>
    <t>510401050303</t>
  </si>
  <si>
    <t>510401050304</t>
  </si>
  <si>
    <t>510401050306</t>
  </si>
  <si>
    <t>510401050307</t>
  </si>
  <si>
    <t>5104020000 HO Operational Risk</t>
  </si>
  <si>
    <t>510402000001</t>
  </si>
  <si>
    <t>C0011315</t>
  </si>
  <si>
    <t>Risk M-Operatio Risk</t>
  </si>
  <si>
    <t>510402000003</t>
  </si>
  <si>
    <t>40 Operational Risk Manager</t>
  </si>
  <si>
    <t>510402000004</t>
  </si>
  <si>
    <t>510402000005</t>
  </si>
  <si>
    <t>510402000006</t>
  </si>
  <si>
    <t>510402000007</t>
  </si>
  <si>
    <t>5104020100 HO Credit Risk Fraud Management</t>
  </si>
  <si>
    <t>510402010005</t>
  </si>
  <si>
    <t>5104030000 HO Early Warning System</t>
  </si>
  <si>
    <t>510403000001</t>
  </si>
  <si>
    <t>C0011240</t>
  </si>
  <si>
    <t>510403000002</t>
  </si>
  <si>
    <t>510403000003</t>
  </si>
  <si>
    <t>510403000004</t>
  </si>
  <si>
    <t>510403000005</t>
  </si>
  <si>
    <t>5104040000 HO Mortgage Collection</t>
  </si>
  <si>
    <t>510404000001</t>
  </si>
  <si>
    <t>C0011230</t>
  </si>
  <si>
    <t>Mortgage Workout</t>
  </si>
  <si>
    <t>510404000002</t>
  </si>
  <si>
    <t>510404000003</t>
  </si>
  <si>
    <t>510404000004</t>
  </si>
  <si>
    <t>510404000007</t>
  </si>
  <si>
    <t>510404000008</t>
  </si>
  <si>
    <t>510404000009</t>
  </si>
  <si>
    <t>510404000010</t>
  </si>
  <si>
    <t>510404000011</t>
  </si>
  <si>
    <t>510404000012</t>
  </si>
  <si>
    <t>510404000013</t>
  </si>
  <si>
    <t>510404000015</t>
  </si>
  <si>
    <t>510404000016</t>
  </si>
  <si>
    <t>510404000017</t>
  </si>
  <si>
    <t>510404000018</t>
  </si>
  <si>
    <t>5104050000 HO Retail Underwriting</t>
  </si>
  <si>
    <t>510405000001</t>
  </si>
  <si>
    <t>C0011390</t>
  </si>
  <si>
    <t>Customer and Micro Underwriting</t>
  </si>
  <si>
    <t>5104050100 HO Consumer Underwriting</t>
  </si>
  <si>
    <t>510405010001</t>
  </si>
  <si>
    <t>510405010003</t>
  </si>
  <si>
    <t>510405010007</t>
  </si>
  <si>
    <t>13 Consumer Underwriter</t>
  </si>
  <si>
    <t>510405010009</t>
  </si>
  <si>
    <t>5104050200 HO Mortgage Underwriting</t>
  </si>
  <si>
    <t>510405020001</t>
  </si>
  <si>
    <t>C0011320</t>
  </si>
  <si>
    <t>Mortgage Underwriting</t>
  </si>
  <si>
    <t>510405020004</t>
  </si>
  <si>
    <t>39 Mortgage Underwriter</t>
  </si>
  <si>
    <t>510405020005</t>
  </si>
  <si>
    <t>510405020006</t>
  </si>
  <si>
    <t>5104050300 HO Micro Underwriting</t>
  </si>
  <si>
    <t>510405030001</t>
  </si>
  <si>
    <t>C0011370</t>
  </si>
  <si>
    <t>PI and Micro Risk Policy</t>
  </si>
  <si>
    <t>510405030004</t>
  </si>
  <si>
    <t>510405030005</t>
  </si>
  <si>
    <t>510405030006</t>
  </si>
  <si>
    <t>5104050400 HO Verification</t>
  </si>
  <si>
    <t>510405040001</t>
  </si>
  <si>
    <t>C0019680</t>
  </si>
  <si>
    <t>Verifications</t>
  </si>
  <si>
    <t>510405040002</t>
  </si>
  <si>
    <t>510405040005</t>
  </si>
  <si>
    <t>42 Operator</t>
  </si>
  <si>
    <t>510405040006</t>
  </si>
  <si>
    <t>5104050500 HO Retail Underwriting Policy &amp; Strategy</t>
  </si>
  <si>
    <t>510405050002</t>
  </si>
  <si>
    <t>52 Risk Manager</t>
  </si>
  <si>
    <t>510405050003</t>
  </si>
  <si>
    <t>5104060000 HO Unsecured Collection</t>
  </si>
  <si>
    <t>510406000001</t>
  </si>
  <si>
    <t>C0011380</t>
  </si>
  <si>
    <t>Late Collection</t>
  </si>
  <si>
    <t>510406000004</t>
  </si>
  <si>
    <t>5104060100 HO Early Collection</t>
  </si>
  <si>
    <t>510406010001</t>
  </si>
  <si>
    <t>C0019690</t>
  </si>
  <si>
    <t>PI Early Collection</t>
  </si>
  <si>
    <t>510406010002</t>
  </si>
  <si>
    <t>20 Early Collection Officer</t>
  </si>
  <si>
    <t>510406010003</t>
  </si>
  <si>
    <t>510406010005</t>
  </si>
  <si>
    <t>510406010006</t>
  </si>
  <si>
    <t>510406010007</t>
  </si>
  <si>
    <t>510406010008</t>
  </si>
  <si>
    <t>510406010009</t>
  </si>
  <si>
    <t>510406010011</t>
  </si>
  <si>
    <t>510406010012</t>
  </si>
  <si>
    <t>510406010014</t>
  </si>
  <si>
    <t>510406010016</t>
  </si>
  <si>
    <t>510406010018</t>
  </si>
  <si>
    <t>510406010019</t>
  </si>
  <si>
    <t>510406010020</t>
  </si>
  <si>
    <t>510406010021</t>
  </si>
  <si>
    <t>510406010024</t>
  </si>
  <si>
    <t>510406010027</t>
  </si>
  <si>
    <t>510406010028</t>
  </si>
  <si>
    <t>510406010030</t>
  </si>
  <si>
    <t>510406010033</t>
  </si>
  <si>
    <t>510406010036</t>
  </si>
  <si>
    <t>510406010037</t>
  </si>
  <si>
    <t>510406010039</t>
  </si>
  <si>
    <t>510406010040</t>
  </si>
  <si>
    <t>510406010041</t>
  </si>
  <si>
    <t>510406010042</t>
  </si>
  <si>
    <t>510406010043</t>
  </si>
  <si>
    <t>510406010044</t>
  </si>
  <si>
    <t>510406010045</t>
  </si>
  <si>
    <t>510406010047</t>
  </si>
  <si>
    <t>510406010048</t>
  </si>
  <si>
    <t>510406010049</t>
  </si>
  <si>
    <t>5104060200 HO Late Collection</t>
  </si>
  <si>
    <t>510406020001</t>
  </si>
  <si>
    <t>510406020002</t>
  </si>
  <si>
    <t>510406020003</t>
  </si>
  <si>
    <t>510406020005</t>
  </si>
  <si>
    <t>5104060300 HO Recovery Collection</t>
  </si>
  <si>
    <t>510406030001</t>
  </si>
  <si>
    <t>C0011375</t>
  </si>
  <si>
    <t>Recovery collection</t>
  </si>
  <si>
    <t>510406030002</t>
  </si>
  <si>
    <t>510406030004</t>
  </si>
  <si>
    <t>510406030005</t>
  </si>
  <si>
    <t>510406030006</t>
  </si>
  <si>
    <t>5104060400 HO Credit &amp; Collection Review</t>
  </si>
  <si>
    <t>510406040001</t>
  </si>
  <si>
    <t>C0011385</t>
  </si>
  <si>
    <t>External Collection and Restructuring</t>
  </si>
  <si>
    <t>510406040003</t>
  </si>
  <si>
    <t>510406040004</t>
  </si>
  <si>
    <t>510406040005</t>
  </si>
  <si>
    <t>510406040006</t>
  </si>
  <si>
    <t>510406040007</t>
  </si>
  <si>
    <t>5105000000 HO Corporate and SE Risk</t>
  </si>
  <si>
    <t>510500000001</t>
  </si>
  <si>
    <t>C0011350</t>
  </si>
  <si>
    <t>Risk M - Corporate</t>
  </si>
  <si>
    <t>5105 Corporate and SE Risk</t>
  </si>
  <si>
    <t>5105010000 HO Industry Risk</t>
  </si>
  <si>
    <t>510501000001</t>
  </si>
  <si>
    <t>5105010100 HO Industry Risk I</t>
  </si>
  <si>
    <t>510501010001</t>
  </si>
  <si>
    <t>510501010003</t>
  </si>
  <si>
    <t>510501010004</t>
  </si>
  <si>
    <t>510501010005</t>
  </si>
  <si>
    <t>510501010006</t>
  </si>
  <si>
    <t>510501010007</t>
  </si>
  <si>
    <t>510501010008</t>
  </si>
  <si>
    <t>5105010200 HO Industry Risk II</t>
  </si>
  <si>
    <t>510501020002</t>
  </si>
  <si>
    <t>510501020003</t>
  </si>
  <si>
    <t>510501020004</t>
  </si>
  <si>
    <t>510501020005</t>
  </si>
  <si>
    <t>510501020007</t>
  </si>
  <si>
    <t>510501020008</t>
  </si>
  <si>
    <t>510501020009</t>
  </si>
  <si>
    <t>510501020010</t>
  </si>
  <si>
    <t>5105010300 HO Industry Risk III</t>
  </si>
  <si>
    <t>510501030001</t>
  </si>
  <si>
    <t>510501030003</t>
  </si>
  <si>
    <t>5105020000 HO Regional Risk</t>
  </si>
  <si>
    <t>510502000001</t>
  </si>
  <si>
    <t>C0011360</t>
  </si>
  <si>
    <t xml:space="preserve">Risk M - SME </t>
  </si>
  <si>
    <t>510502000002</t>
  </si>
  <si>
    <t>5105020100 Risk Region Prague</t>
  </si>
  <si>
    <t>510502010001</t>
  </si>
  <si>
    <t>510502010003</t>
  </si>
  <si>
    <t>510502010004</t>
  </si>
  <si>
    <t>510502010005</t>
  </si>
  <si>
    <t>510502010006</t>
  </si>
  <si>
    <t>510502010007</t>
  </si>
  <si>
    <t>510502010008</t>
  </si>
  <si>
    <t>510502010009</t>
  </si>
  <si>
    <t>510502010010</t>
  </si>
  <si>
    <t>510502010011</t>
  </si>
  <si>
    <t>510502010012</t>
  </si>
  <si>
    <t>510502010013</t>
  </si>
  <si>
    <t>510502010015</t>
  </si>
  <si>
    <t>5105020200 Risk Region SE Bohemia</t>
  </si>
  <si>
    <t>510502020001</t>
  </si>
  <si>
    <t>510502020002</t>
  </si>
  <si>
    <t>510502020003</t>
  </si>
  <si>
    <t>510502020004</t>
  </si>
  <si>
    <t>510502020005</t>
  </si>
  <si>
    <t>510502020009</t>
  </si>
  <si>
    <t>510502020010</t>
  </si>
  <si>
    <t>510502020011</t>
  </si>
  <si>
    <t>5105020300 Risk Region NW Bohemia</t>
  </si>
  <si>
    <t>510502030001</t>
  </si>
  <si>
    <t>510502030002</t>
  </si>
  <si>
    <t>510502030003</t>
  </si>
  <si>
    <t>510502030004</t>
  </si>
  <si>
    <t>510502030005</t>
  </si>
  <si>
    <t>510502030006</t>
  </si>
  <si>
    <t>510502030008</t>
  </si>
  <si>
    <t>510502030009</t>
  </si>
  <si>
    <t>510502030010</t>
  </si>
  <si>
    <t>5105020400 Risk Region South Moravia</t>
  </si>
  <si>
    <t>510502040001</t>
  </si>
  <si>
    <t>510502040003</t>
  </si>
  <si>
    <t>510502040004</t>
  </si>
  <si>
    <t>510502040005</t>
  </si>
  <si>
    <t>510502040006</t>
  </si>
  <si>
    <t>5105020500 Risk Region North Moravia</t>
  </si>
  <si>
    <t>510502050001</t>
  </si>
  <si>
    <t>510502050002</t>
  </si>
  <si>
    <t>510502050004</t>
  </si>
  <si>
    <t>510502050005</t>
  </si>
  <si>
    <t>510502050006</t>
  </si>
  <si>
    <t>510502050008</t>
  </si>
  <si>
    <t>5105030000 HO Credit Excellence</t>
  </si>
  <si>
    <t>510503000001</t>
  </si>
  <si>
    <t>C0011355</t>
  </si>
  <si>
    <t>510503000002</t>
  </si>
  <si>
    <t>510503000003</t>
  </si>
  <si>
    <t>510503000005</t>
  </si>
  <si>
    <t>510503000006</t>
  </si>
  <si>
    <t>510503000007</t>
  </si>
  <si>
    <t>6102000000 HO IT Delivery</t>
  </si>
  <si>
    <t>610200000001</t>
  </si>
  <si>
    <t>C0013050</t>
  </si>
  <si>
    <t>IT Processing Div.</t>
  </si>
  <si>
    <t>6102 IT Delivery</t>
  </si>
  <si>
    <t>6102010000 HO IT Delivery and Support</t>
  </si>
  <si>
    <t>610201000001</t>
  </si>
  <si>
    <t>6102010100 HO Application Administration</t>
  </si>
  <si>
    <t>610201010001</t>
  </si>
  <si>
    <t>6102010101 HO Core Banking Application Support</t>
  </si>
  <si>
    <t>610201010101</t>
  </si>
  <si>
    <t>63 Manager of B-4 Team</t>
  </si>
  <si>
    <t>610201010103</t>
  </si>
  <si>
    <t>31 IT Officer</t>
  </si>
  <si>
    <t>610201010104</t>
  </si>
  <si>
    <t>610201010105</t>
  </si>
  <si>
    <t>610201010106</t>
  </si>
  <si>
    <t>610201010107</t>
  </si>
  <si>
    <t>610201010108</t>
  </si>
  <si>
    <t>610201010109</t>
  </si>
  <si>
    <t>610201010110</t>
  </si>
  <si>
    <t>610201010111</t>
  </si>
  <si>
    <t>610201010113</t>
  </si>
  <si>
    <t>610201010114</t>
  </si>
  <si>
    <t>610201010115</t>
  </si>
  <si>
    <t>610201010117</t>
  </si>
  <si>
    <t>610201010118</t>
  </si>
  <si>
    <t>610201010119</t>
  </si>
  <si>
    <t>610201010120</t>
  </si>
  <si>
    <t>610201010121</t>
  </si>
  <si>
    <t>610201010122</t>
  </si>
  <si>
    <t>610201010123</t>
  </si>
  <si>
    <t>610201010124</t>
  </si>
  <si>
    <t>6102010102 HO Treasury and Back Office Application Support</t>
  </si>
  <si>
    <t>610201010201</t>
  </si>
  <si>
    <t>610201010202</t>
  </si>
  <si>
    <t>610201010203</t>
  </si>
  <si>
    <t>610201010204</t>
  </si>
  <si>
    <t>610201010205</t>
  </si>
  <si>
    <t>610201010206</t>
  </si>
  <si>
    <t>610201010207</t>
  </si>
  <si>
    <t>610201010208</t>
  </si>
  <si>
    <t>610201010209</t>
  </si>
  <si>
    <t>610201010211</t>
  </si>
  <si>
    <t>610201010212</t>
  </si>
  <si>
    <t>610201010213</t>
  </si>
  <si>
    <t>6102010103 HO DWH Support</t>
  </si>
  <si>
    <t>610201010301</t>
  </si>
  <si>
    <t>610201010304</t>
  </si>
  <si>
    <t>610201010305</t>
  </si>
  <si>
    <t>610201010306</t>
  </si>
  <si>
    <t>610201010307</t>
  </si>
  <si>
    <t>610201010308</t>
  </si>
  <si>
    <t>610201010309</t>
  </si>
  <si>
    <t>6102010104 HO Lotus Notes/Web Support</t>
  </si>
  <si>
    <t>610201010401</t>
  </si>
  <si>
    <t>610201010402</t>
  </si>
  <si>
    <t>610201010403</t>
  </si>
  <si>
    <t>610201010406</t>
  </si>
  <si>
    <t>610201010407</t>
  </si>
  <si>
    <t>610201010408</t>
  </si>
  <si>
    <t>610201010409</t>
  </si>
  <si>
    <t>6102010200 HO Database Administration</t>
  </si>
  <si>
    <t>610201020001</t>
  </si>
  <si>
    <t>610201020002</t>
  </si>
  <si>
    <t>610201020003</t>
  </si>
  <si>
    <t>610201020004</t>
  </si>
  <si>
    <t>610201020007</t>
  </si>
  <si>
    <t>610201020009</t>
  </si>
  <si>
    <t>6102010300 HO IT Operation &amp; Monitoring</t>
  </si>
  <si>
    <t>610201030001</t>
  </si>
  <si>
    <t>610201030002</t>
  </si>
  <si>
    <t>610201030003</t>
  </si>
  <si>
    <t>610201030004</t>
  </si>
  <si>
    <t>610201030005</t>
  </si>
  <si>
    <t>610201030006</t>
  </si>
  <si>
    <t>610201030009</t>
  </si>
  <si>
    <t>610201030014</t>
  </si>
  <si>
    <t>610201030020</t>
  </si>
  <si>
    <t>610201030021</t>
  </si>
  <si>
    <t>610201030029</t>
  </si>
  <si>
    <t>610201030030</t>
  </si>
  <si>
    <t>6102010400 HO IT Helpdesk</t>
  </si>
  <si>
    <t>610201040001</t>
  </si>
  <si>
    <t>610201040003</t>
  </si>
  <si>
    <t>610201040004</t>
  </si>
  <si>
    <t>610201040005</t>
  </si>
  <si>
    <t>6102010401 HO IT Service Praha</t>
  </si>
  <si>
    <t>610201040101</t>
  </si>
  <si>
    <t>610201040103</t>
  </si>
  <si>
    <t>610201040105</t>
  </si>
  <si>
    <t>610201040106</t>
  </si>
  <si>
    <t>610201040107</t>
  </si>
  <si>
    <t>610201040108</t>
  </si>
  <si>
    <t>6102010402 HO IT Hotline 1</t>
  </si>
  <si>
    <t>610201040201</t>
  </si>
  <si>
    <t>610201040202</t>
  </si>
  <si>
    <t>610201040203</t>
  </si>
  <si>
    <t>610201040204</t>
  </si>
  <si>
    <t>6102010403 HO IT Hotline 2</t>
  </si>
  <si>
    <t>610201040301</t>
  </si>
  <si>
    <t>610201040302</t>
  </si>
  <si>
    <t>610201040303</t>
  </si>
  <si>
    <t>610201040304</t>
  </si>
  <si>
    <t>6102010500 HO Infrastructure Administration</t>
  </si>
  <si>
    <t>610201050001</t>
  </si>
  <si>
    <t>610201050003</t>
  </si>
  <si>
    <t>610201050004</t>
  </si>
  <si>
    <t>610201050005</t>
  </si>
  <si>
    <t>6102010501 HO System Administration</t>
  </si>
  <si>
    <t>610201050101</t>
  </si>
  <si>
    <t>610201050102</t>
  </si>
  <si>
    <t>610201050103</t>
  </si>
  <si>
    <t>610201050104</t>
  </si>
  <si>
    <t>610201050105</t>
  </si>
  <si>
    <t>610201050106</t>
  </si>
  <si>
    <t>610201050107</t>
  </si>
  <si>
    <t>610201050108</t>
  </si>
  <si>
    <t>610201050109</t>
  </si>
  <si>
    <t>610201050111</t>
  </si>
  <si>
    <t>6102010502 HO Enterprise Servers &amp; SAN Administration</t>
  </si>
  <si>
    <t>610201050201</t>
  </si>
  <si>
    <t>610201050203</t>
  </si>
  <si>
    <t>610201050204</t>
  </si>
  <si>
    <t>610201050205</t>
  </si>
  <si>
    <t>610201050206</t>
  </si>
  <si>
    <t>610201050208</t>
  </si>
  <si>
    <t>610201050209</t>
  </si>
  <si>
    <t>610201050210</t>
  </si>
  <si>
    <t>610201050211</t>
  </si>
  <si>
    <t>610201050212</t>
  </si>
  <si>
    <t>6102010503 HO Network Administration</t>
  </si>
  <si>
    <t>610201050301</t>
  </si>
  <si>
    <t>610201050303</t>
  </si>
  <si>
    <t>610201050304</t>
  </si>
  <si>
    <t>610201050306</t>
  </si>
  <si>
    <t>610201050307</t>
  </si>
  <si>
    <t>610201050308</t>
  </si>
  <si>
    <t>610201050309</t>
  </si>
  <si>
    <t>610201050310</t>
  </si>
  <si>
    <t>610201050311</t>
  </si>
  <si>
    <t>6102020000 HO IT Development</t>
  </si>
  <si>
    <t>610202000001</t>
  </si>
  <si>
    <t>C0013150</t>
  </si>
  <si>
    <t>IT Development</t>
  </si>
  <si>
    <t>6102020100 HO Internal Development</t>
  </si>
  <si>
    <t>610202010001</t>
  </si>
  <si>
    <t>6102020101 HO .Net Development</t>
  </si>
  <si>
    <t>610202010101</t>
  </si>
  <si>
    <t>610202010102</t>
  </si>
  <si>
    <t>610202010103</t>
  </si>
  <si>
    <t>610202010105</t>
  </si>
  <si>
    <t>610202010107</t>
  </si>
  <si>
    <t>610202010108</t>
  </si>
  <si>
    <t>6102020102 HO Java Development</t>
  </si>
  <si>
    <t>610202010201</t>
  </si>
  <si>
    <t>610202010204</t>
  </si>
  <si>
    <t>610202010205</t>
  </si>
  <si>
    <t>610202010206</t>
  </si>
  <si>
    <t>610202010208</t>
  </si>
  <si>
    <t>610202010210</t>
  </si>
  <si>
    <t>610202010211</t>
  </si>
  <si>
    <t>610202010213</t>
  </si>
  <si>
    <t>6102020103 HO Web Application Development</t>
  </si>
  <si>
    <t>610202010301</t>
  </si>
  <si>
    <t>610202010303</t>
  </si>
  <si>
    <t>610202010305</t>
  </si>
  <si>
    <t>610202010306</t>
  </si>
  <si>
    <t>6102020104 HO Client Server Development</t>
  </si>
  <si>
    <t>610202010401</t>
  </si>
  <si>
    <t>610202010402</t>
  </si>
  <si>
    <t>610202010404</t>
  </si>
  <si>
    <t>6102020105 HO Integration Platform Development</t>
  </si>
  <si>
    <t>610202010501</t>
  </si>
  <si>
    <t>610202010502</t>
  </si>
  <si>
    <t>6102020200 HO Analysis</t>
  </si>
  <si>
    <t>610202020001</t>
  </si>
  <si>
    <t>610202020003</t>
  </si>
  <si>
    <t>610202020005</t>
  </si>
  <si>
    <t>610202020006</t>
  </si>
  <si>
    <t>610202020007</t>
  </si>
  <si>
    <t>610202020008</t>
  </si>
  <si>
    <t>610202020010</t>
  </si>
  <si>
    <t>610202020011</t>
  </si>
  <si>
    <t>610202020012</t>
  </si>
  <si>
    <t>610202020014</t>
  </si>
  <si>
    <t>610202020015</t>
  </si>
  <si>
    <t>610202020016</t>
  </si>
  <si>
    <t>610202020017</t>
  </si>
  <si>
    <t>6102020300 HO Quality Assurance and Testing</t>
  </si>
  <si>
    <t>610202030001</t>
  </si>
  <si>
    <t>610202030003</t>
  </si>
  <si>
    <t>610202030004</t>
  </si>
  <si>
    <t>610202030005</t>
  </si>
  <si>
    <t>610202030006</t>
  </si>
  <si>
    <t>610202030007</t>
  </si>
  <si>
    <t>610202030008</t>
  </si>
  <si>
    <t>610202030009</t>
  </si>
  <si>
    <t>610202030010</t>
  </si>
  <si>
    <t>610202030011</t>
  </si>
  <si>
    <t>610202030012</t>
  </si>
  <si>
    <t>610202030013</t>
  </si>
  <si>
    <t>6102020400 HO IT Coordination</t>
  </si>
  <si>
    <t>610202040001</t>
  </si>
  <si>
    <t>610202040003</t>
  </si>
  <si>
    <t>610202040004</t>
  </si>
  <si>
    <t>610202040005</t>
  </si>
  <si>
    <t>610202040006</t>
  </si>
  <si>
    <t>6102030000 HO Data &amp; Information CC</t>
  </si>
  <si>
    <t>610203000001</t>
  </si>
  <si>
    <t>C0013200</t>
  </si>
  <si>
    <t>IT - BICC</t>
  </si>
  <si>
    <t>6102030200 HO Analytical Reporting</t>
  </si>
  <si>
    <t>610203020001</t>
  </si>
  <si>
    <t>610203020002</t>
  </si>
  <si>
    <t>610203020003</t>
  </si>
  <si>
    <t>610203020004</t>
  </si>
  <si>
    <t>6102030300 HO Operational Reporting</t>
  </si>
  <si>
    <t>610203030001</t>
  </si>
  <si>
    <t>610203030002</t>
  </si>
  <si>
    <t>610203030003</t>
  </si>
  <si>
    <t>610203030004</t>
  </si>
  <si>
    <t>610203030005</t>
  </si>
  <si>
    <t>610203030006</t>
  </si>
  <si>
    <t>610203030007</t>
  </si>
  <si>
    <t>6102030400 HO Data Quality Management</t>
  </si>
  <si>
    <t>610203040001</t>
  </si>
  <si>
    <t>610203040003</t>
  </si>
  <si>
    <t>610203040004</t>
  </si>
  <si>
    <t>610203040006</t>
  </si>
  <si>
    <t>6102030500 HO DWH Technology &amp; Infrastructure</t>
  </si>
  <si>
    <t>610203050001</t>
  </si>
  <si>
    <t>610203050003</t>
  </si>
  <si>
    <t>610203050005</t>
  </si>
  <si>
    <t>6102030600 HO Delivery Management</t>
  </si>
  <si>
    <t>610203060002</t>
  </si>
  <si>
    <t>6102030601 HO External Consultants</t>
  </si>
  <si>
    <t>610203060101</t>
  </si>
  <si>
    <t>6102030700 HO DWH Architecture &amp; Concepts</t>
  </si>
  <si>
    <t>610203070006</t>
  </si>
  <si>
    <t>610203070009</t>
  </si>
  <si>
    <t>6102030800 HO DWH Analysis &amp; Development</t>
  </si>
  <si>
    <t>610203080001</t>
  </si>
  <si>
    <t>610203080002</t>
  </si>
  <si>
    <t>610203080003</t>
  </si>
  <si>
    <t>610203080004</t>
  </si>
  <si>
    <t>610203080005</t>
  </si>
  <si>
    <t>610203080007</t>
  </si>
  <si>
    <t>610203080009</t>
  </si>
  <si>
    <t>610203080010</t>
  </si>
  <si>
    <t>6103000000 HO IT Demand &amp; Project Management</t>
  </si>
  <si>
    <t>610300000001</t>
  </si>
  <si>
    <t>C0013300</t>
  </si>
  <si>
    <t>IT Demand management</t>
  </si>
  <si>
    <t>6103 IT Demand Management</t>
  </si>
  <si>
    <t>6103010000 HO IT Architecture</t>
  </si>
  <si>
    <t>610301000001</t>
  </si>
  <si>
    <t>610301000002</t>
  </si>
  <si>
    <t>610301000003</t>
  </si>
  <si>
    <t>610301000004</t>
  </si>
  <si>
    <t>610301000005</t>
  </si>
  <si>
    <t>6103020000 HO IT Demanding</t>
  </si>
  <si>
    <t>610302000001</t>
  </si>
  <si>
    <t>610302000003</t>
  </si>
  <si>
    <t>610302000004</t>
  </si>
  <si>
    <t>610302000005</t>
  </si>
  <si>
    <t>610302000006</t>
  </si>
  <si>
    <t>610302000007</t>
  </si>
  <si>
    <t>610302000008</t>
  </si>
  <si>
    <t>610302000010</t>
  </si>
  <si>
    <t>610302000011</t>
  </si>
  <si>
    <t>610302000012</t>
  </si>
  <si>
    <t>610302000013</t>
  </si>
  <si>
    <t>6103030000 HO Project Management Office &amp; IT Governance</t>
  </si>
  <si>
    <t>610303000001</t>
  </si>
  <si>
    <t>C0013000</t>
  </si>
  <si>
    <t>IT  System Division</t>
  </si>
  <si>
    <t>610303000002</t>
  </si>
  <si>
    <t>610303000003</t>
  </si>
  <si>
    <t>610303000004</t>
  </si>
  <si>
    <t>610303000005</t>
  </si>
  <si>
    <t>610303000006</t>
  </si>
  <si>
    <t>610303000007</t>
  </si>
  <si>
    <t>610303000009</t>
  </si>
  <si>
    <t>610303000011</t>
  </si>
  <si>
    <t>610303000012</t>
  </si>
  <si>
    <t>610303000013</t>
  </si>
  <si>
    <t>610303000014</t>
  </si>
  <si>
    <t>610303000015</t>
  </si>
  <si>
    <t>C0013450</t>
  </si>
  <si>
    <t>Organiz.and Process</t>
  </si>
  <si>
    <t>6105000000 HO Transformation Program</t>
  </si>
  <si>
    <t>610500000001</t>
  </si>
  <si>
    <t>6105 Transformation Program</t>
  </si>
  <si>
    <t>610500000002</t>
  </si>
  <si>
    <t>610500000003</t>
  </si>
  <si>
    <t>610500000004</t>
  </si>
  <si>
    <t>610500000005</t>
  </si>
  <si>
    <t>610500000006</t>
  </si>
  <si>
    <t>6105010000 HO Finance Transformation Cluster</t>
  </si>
  <si>
    <t>610501000001</t>
  </si>
  <si>
    <t>610501000004</t>
  </si>
  <si>
    <t>610501000005</t>
  </si>
  <si>
    <t>610501000006</t>
  </si>
  <si>
    <t>610501000007</t>
  </si>
  <si>
    <t>610501000009</t>
  </si>
  <si>
    <t>610501000010</t>
  </si>
  <si>
    <t>610501000011</t>
  </si>
  <si>
    <t>6105020000 HO Corporate Transformation Cluster</t>
  </si>
  <si>
    <t>610502000001</t>
  </si>
  <si>
    <t>610502000003</t>
  </si>
  <si>
    <t>610502000004</t>
  </si>
  <si>
    <t>610502000005</t>
  </si>
  <si>
    <t>610502000006</t>
  </si>
  <si>
    <t>610502000007</t>
  </si>
  <si>
    <t>610502000008</t>
  </si>
  <si>
    <t>610502000009</t>
  </si>
  <si>
    <t>610502000010</t>
  </si>
  <si>
    <t>610502000011</t>
  </si>
  <si>
    <t>610502000012</t>
  </si>
  <si>
    <t>610502000013</t>
  </si>
  <si>
    <t>610502000014</t>
  </si>
  <si>
    <t>610502000015</t>
  </si>
  <si>
    <t>610502000016</t>
  </si>
  <si>
    <t>610502000018</t>
  </si>
  <si>
    <t>610502000019</t>
  </si>
  <si>
    <t>610502000020</t>
  </si>
  <si>
    <t>610502000021</t>
  </si>
  <si>
    <t>610502000022</t>
  </si>
  <si>
    <t>6105030000 HO CRM Transformation Cluster</t>
  </si>
  <si>
    <t>610503000001</t>
  </si>
  <si>
    <t>610503000002</t>
  </si>
  <si>
    <t>610503000003</t>
  </si>
  <si>
    <t>610503000004</t>
  </si>
  <si>
    <t>610503000005</t>
  </si>
  <si>
    <t>610503000006</t>
  </si>
  <si>
    <t>610503000007</t>
  </si>
  <si>
    <t>610503000008</t>
  </si>
  <si>
    <t>610503000009</t>
  </si>
  <si>
    <t>610503000010</t>
  </si>
  <si>
    <t>610503000011</t>
  </si>
  <si>
    <t>6105040000 HO Operations Transformation Cluster</t>
  </si>
  <si>
    <t>610504000001</t>
  </si>
  <si>
    <t>610504000002</t>
  </si>
  <si>
    <t>610504000003</t>
  </si>
  <si>
    <t>610504000004</t>
  </si>
  <si>
    <t>610504000005</t>
  </si>
  <si>
    <t>610504000007</t>
  </si>
  <si>
    <t>610504000008</t>
  </si>
  <si>
    <t>610504000009</t>
  </si>
  <si>
    <t>610504000011</t>
  </si>
  <si>
    <t>610504000012</t>
  </si>
  <si>
    <t>610504000013</t>
  </si>
  <si>
    <t>610504000014</t>
  </si>
  <si>
    <t>610504000015</t>
  </si>
  <si>
    <t>610504000016</t>
  </si>
  <si>
    <t>610504000017</t>
  </si>
  <si>
    <t>6105050000 HO Treasury Transformation Cluster</t>
  </si>
  <si>
    <t>610505000001</t>
  </si>
  <si>
    <t>610505000002</t>
  </si>
  <si>
    <t>610505000003</t>
  </si>
  <si>
    <t>610505000004</t>
  </si>
  <si>
    <t>610505000005</t>
  </si>
  <si>
    <t>610505000006</t>
  </si>
  <si>
    <t>610505000007</t>
  </si>
  <si>
    <t>610505000008</t>
  </si>
  <si>
    <t>610505000009</t>
  </si>
  <si>
    <t>6105060000 HO Risk Transformation Cluster</t>
  </si>
  <si>
    <t>610506000001</t>
  </si>
  <si>
    <t>610506000002</t>
  </si>
  <si>
    <t>610506000003</t>
  </si>
  <si>
    <t>610506000004</t>
  </si>
  <si>
    <t>610506000005</t>
  </si>
  <si>
    <t>610506000006</t>
  </si>
  <si>
    <t>610506000007</t>
  </si>
  <si>
    <t>610506000008</t>
  </si>
  <si>
    <t>6105070000 HO IT Transformation Cluster</t>
  </si>
  <si>
    <t>610507000001</t>
  </si>
  <si>
    <t>610507000002</t>
  </si>
  <si>
    <t>610507000003</t>
  </si>
  <si>
    <t>610507000004</t>
  </si>
  <si>
    <t>610507000005</t>
  </si>
  <si>
    <t>610507000006</t>
  </si>
  <si>
    <t>610507000007</t>
  </si>
  <si>
    <t>610507000008</t>
  </si>
  <si>
    <t>610507000010</t>
  </si>
  <si>
    <t>610507000011</t>
  </si>
  <si>
    <t>610507000012</t>
  </si>
  <si>
    <t>610507000013</t>
  </si>
  <si>
    <t>610507000014</t>
  </si>
  <si>
    <t>610507000015</t>
  </si>
  <si>
    <t>610507000016</t>
  </si>
  <si>
    <t>610507000017</t>
  </si>
  <si>
    <t>610507000018</t>
  </si>
  <si>
    <t>610507000019</t>
  </si>
  <si>
    <t>610507000020</t>
  </si>
  <si>
    <t>610507000021</t>
  </si>
  <si>
    <t>610507000022</t>
  </si>
  <si>
    <t>610507000023</t>
  </si>
  <si>
    <t>610507000024</t>
  </si>
  <si>
    <t>610507000025</t>
  </si>
  <si>
    <t>610507000026</t>
  </si>
  <si>
    <t>610507000027</t>
  </si>
  <si>
    <t>610507000028</t>
  </si>
  <si>
    <t>610507000029</t>
  </si>
  <si>
    <t>610507000031</t>
  </si>
  <si>
    <t>610507000034</t>
  </si>
  <si>
    <t>6105080000 HO Business Migration Cluster</t>
  </si>
  <si>
    <t>610508000003</t>
  </si>
  <si>
    <t>610508000004</t>
  </si>
  <si>
    <t>610508000005</t>
  </si>
  <si>
    <t>610508000006</t>
  </si>
  <si>
    <t>610508000007</t>
  </si>
  <si>
    <t>610508000008</t>
  </si>
  <si>
    <t>610508000009</t>
  </si>
  <si>
    <t>610508000010</t>
  </si>
  <si>
    <t>610508000011</t>
  </si>
  <si>
    <t>610508000012</t>
  </si>
  <si>
    <t>610508000013</t>
  </si>
  <si>
    <t>610508000015</t>
  </si>
  <si>
    <t>610508000016</t>
  </si>
  <si>
    <t>610508000017</t>
  </si>
  <si>
    <t>610508000018</t>
  </si>
  <si>
    <t>610508000019</t>
  </si>
  <si>
    <t>610508000020</t>
  </si>
  <si>
    <t>610508000021</t>
  </si>
  <si>
    <t>610508000022</t>
  </si>
  <si>
    <t>610508000023</t>
  </si>
  <si>
    <t>610508000024</t>
  </si>
  <si>
    <t>610508000026</t>
  </si>
  <si>
    <t>6105120000 HO Testing Transformation Cluster</t>
  </si>
  <si>
    <t>610512000001</t>
  </si>
  <si>
    <t>610512000002</t>
  </si>
  <si>
    <t>610512000004</t>
  </si>
  <si>
    <t>610512000005</t>
  </si>
  <si>
    <t>610512000006</t>
  </si>
  <si>
    <t>610512000007</t>
  </si>
  <si>
    <t>610512000008</t>
  </si>
  <si>
    <t>610512000009</t>
  </si>
  <si>
    <t>610512000010</t>
  </si>
  <si>
    <t>610512000011</t>
  </si>
  <si>
    <t>610512000012</t>
  </si>
  <si>
    <t>610512000013</t>
  </si>
  <si>
    <t>610512000014</t>
  </si>
  <si>
    <t>610512000015</t>
  </si>
  <si>
    <t>610512000016</t>
  </si>
  <si>
    <t>610512000017</t>
  </si>
  <si>
    <t>610512000018</t>
  </si>
  <si>
    <t>610512000019</t>
  </si>
  <si>
    <t>610512000020</t>
  </si>
  <si>
    <t>610512000021</t>
  </si>
  <si>
    <t>610512000022</t>
  </si>
  <si>
    <t>610512000023</t>
  </si>
  <si>
    <t>610512000024</t>
  </si>
  <si>
    <t>610512000025</t>
  </si>
  <si>
    <t>610512000026</t>
  </si>
  <si>
    <t>610512000028</t>
  </si>
  <si>
    <t>610512000029</t>
  </si>
  <si>
    <t>610512000030</t>
  </si>
  <si>
    <t>610512000031</t>
  </si>
  <si>
    <t>610512000032</t>
  </si>
  <si>
    <t>610512000033</t>
  </si>
  <si>
    <t>6105130000 HO E-Banking Transformation Cluster</t>
  </si>
  <si>
    <t>610513000001</t>
  </si>
  <si>
    <t>610513000002</t>
  </si>
  <si>
    <t>610513000003</t>
  </si>
  <si>
    <t>610513000005</t>
  </si>
  <si>
    <t>610513000006</t>
  </si>
  <si>
    <t>1103000000 HO Strategy</t>
  </si>
  <si>
    <t>110300000001</t>
  </si>
  <si>
    <t>C0011005</t>
  </si>
  <si>
    <t>110300000002</t>
  </si>
  <si>
    <t>110300000003</t>
  </si>
  <si>
    <t>MARTIN</t>
  </si>
  <si>
    <t>JIŘÍ</t>
  </si>
  <si>
    <t>ALŽBĚTA</t>
  </si>
  <si>
    <t>LUCIE</t>
  </si>
  <si>
    <t>RADEK</t>
  </si>
  <si>
    <t>TOMÁŠ</t>
  </si>
  <si>
    <t>MARTA</t>
  </si>
  <si>
    <t>FILIP</t>
  </si>
  <si>
    <t>PETRA</t>
  </si>
  <si>
    <t>MILOSLAVA</t>
  </si>
  <si>
    <t>JIŘINA</t>
  </si>
  <si>
    <t>LENKA</t>
  </si>
  <si>
    <t>ZDEŇKA</t>
  </si>
  <si>
    <t>ANDREA</t>
  </si>
  <si>
    <t>MIROSLAVA</t>
  </si>
  <si>
    <t>HANA</t>
  </si>
  <si>
    <t>MAGDALÉNA</t>
  </si>
  <si>
    <t>DAVID</t>
  </si>
  <si>
    <t>JANA</t>
  </si>
  <si>
    <t>ČESTMÍR</t>
  </si>
  <si>
    <t>JINDRA</t>
  </si>
  <si>
    <t>ROMANA</t>
  </si>
  <si>
    <t>ANNA</t>
  </si>
  <si>
    <t>ZUZANA</t>
  </si>
  <si>
    <t>JAROSLAV</t>
  </si>
  <si>
    <t>KAREL</t>
  </si>
  <si>
    <t>PETR</t>
  </si>
  <si>
    <t>EVA</t>
  </si>
  <si>
    <t>IVANA</t>
  </si>
  <si>
    <t>SIMONA</t>
  </si>
  <si>
    <t>ONDŘEJ</t>
  </si>
  <si>
    <t>JLASSI</t>
  </si>
  <si>
    <t>GABRIELA</t>
  </si>
  <si>
    <t>MONIKA</t>
  </si>
  <si>
    <t>RADKA</t>
  </si>
  <si>
    <t>SVETLANA</t>
  </si>
  <si>
    <t>JOSEF</t>
  </si>
  <si>
    <t>ALEXANDRA</t>
  </si>
  <si>
    <t>JAKUB</t>
  </si>
  <si>
    <t>NICOLAS</t>
  </si>
  <si>
    <t>ROMAN</t>
  </si>
  <si>
    <t>PŘEMYSL</t>
  </si>
  <si>
    <t>SYLVA</t>
  </si>
  <si>
    <t>ADÉLA</t>
  </si>
  <si>
    <t>ALEŠ</t>
  </si>
  <si>
    <t>MILAN</t>
  </si>
  <si>
    <t>LUKÁŠ</t>
  </si>
  <si>
    <t>MARTINA</t>
  </si>
  <si>
    <t>PAVEL</t>
  </si>
  <si>
    <t>ILONA</t>
  </si>
  <si>
    <t>VENDULA</t>
  </si>
  <si>
    <t>STANISLAV</t>
  </si>
  <si>
    <t>MAREK</t>
  </si>
  <si>
    <t>SVĚTLANA</t>
  </si>
  <si>
    <t>JAN</t>
  </si>
  <si>
    <t>LIBOR</t>
  </si>
  <si>
    <t>MARKÉTA</t>
  </si>
  <si>
    <t>IVA</t>
  </si>
  <si>
    <t>KARLA</t>
  </si>
  <si>
    <t>ZDENĚK</t>
  </si>
  <si>
    <t>BLANKA</t>
  </si>
  <si>
    <t>DANIEL</t>
  </si>
  <si>
    <t>PAVLA</t>
  </si>
  <si>
    <t>LUBOMÍR</t>
  </si>
  <si>
    <t>DANIELA</t>
  </si>
  <si>
    <t>LIBUŠE</t>
  </si>
  <si>
    <t>ALENA</t>
  </si>
  <si>
    <t>IVAN</t>
  </si>
  <si>
    <t>MICHAELA</t>
  </si>
  <si>
    <t>TATIANA</t>
  </si>
  <si>
    <t>KRISTÝNA</t>
  </si>
  <si>
    <t>MARIAN</t>
  </si>
  <si>
    <t>MICHAL</t>
  </si>
  <si>
    <t>AXEL</t>
  </si>
  <si>
    <t>LADISLAV</t>
  </si>
  <si>
    <t>YVONNA</t>
  </si>
  <si>
    <t>HELENA</t>
  </si>
  <si>
    <t>KATEŘINA</t>
  </si>
  <si>
    <t>MICHALA</t>
  </si>
  <si>
    <t>NIKOLA</t>
  </si>
  <si>
    <t>GENNADY</t>
  </si>
  <si>
    <t>KATARÍNA</t>
  </si>
  <si>
    <t>IVETA</t>
  </si>
  <si>
    <t>VÁCLAV</t>
  </si>
  <si>
    <t>TEREZA</t>
  </si>
  <si>
    <t>LINDA</t>
  </si>
  <si>
    <t>OKSANA</t>
  </si>
  <si>
    <t>VĚRA</t>
  </si>
  <si>
    <t>JAROSLAVA</t>
  </si>
  <si>
    <t>MARKO</t>
  </si>
  <si>
    <t>ZDĚNKA</t>
  </si>
  <si>
    <t>VERONIKA</t>
  </si>
  <si>
    <t>MARIE</t>
  </si>
  <si>
    <t>KAROLÍNA</t>
  </si>
  <si>
    <t>JINDŘICH</t>
  </si>
  <si>
    <t>MIROSLAV</t>
  </si>
  <si>
    <t>MARCELA</t>
  </si>
  <si>
    <t>LEONA</t>
  </si>
  <si>
    <t>IRENA</t>
  </si>
  <si>
    <t>LUDMILA</t>
  </si>
  <si>
    <t>LADA</t>
  </si>
  <si>
    <t>ADAM</t>
  </si>
  <si>
    <t>JINDŘIŠKA</t>
  </si>
  <si>
    <t>OLGA</t>
  </si>
  <si>
    <t>KAMIL</t>
  </si>
  <si>
    <t>RÓBERT</t>
  </si>
  <si>
    <t>RENÁTA</t>
  </si>
  <si>
    <t>DAGMAR</t>
  </si>
  <si>
    <t>IGOR</t>
  </si>
  <si>
    <t>HANI</t>
  </si>
  <si>
    <t>MARGARYTA</t>
  </si>
  <si>
    <t>ERIKA</t>
  </si>
  <si>
    <t>KLÁRA</t>
  </si>
  <si>
    <t>MILOSLAV</t>
  </si>
  <si>
    <t>BARBORA</t>
  </si>
  <si>
    <t>JÚLIA</t>
  </si>
  <si>
    <t>FARIDAH</t>
  </si>
  <si>
    <t>DER</t>
  </si>
  <si>
    <t>MILENA</t>
  </si>
  <si>
    <t>ANETA</t>
  </si>
  <si>
    <t>DANA</t>
  </si>
  <si>
    <t>MAXIM</t>
  </si>
  <si>
    <t>ŠÁRKA</t>
  </si>
  <si>
    <t>MIRKO</t>
  </si>
  <si>
    <t>PAVLÍNA</t>
  </si>
  <si>
    <t>JÁN</t>
  </si>
  <si>
    <t>YVETA</t>
  </si>
  <si>
    <t>MATĚJ</t>
  </si>
  <si>
    <t>LUCIA</t>
  </si>
  <si>
    <t>DITA</t>
  </si>
  <si>
    <t>ELIŠKA</t>
  </si>
  <si>
    <t>JAROMÍRA</t>
  </si>
  <si>
    <t>JITKA</t>
  </si>
  <si>
    <t>MÁRIA</t>
  </si>
  <si>
    <t>MILADA</t>
  </si>
  <si>
    <t>OLDŘICH</t>
  </si>
  <si>
    <t>VLASTIMIL</t>
  </si>
  <si>
    <t>NADĚŽDA</t>
  </si>
  <si>
    <t>CARMINE</t>
  </si>
  <si>
    <t>ZLATKO</t>
  </si>
  <si>
    <t>EDITA</t>
  </si>
  <si>
    <t>LUBOŠ</t>
  </si>
  <si>
    <t>ANASTASIA</t>
  </si>
  <si>
    <t>SVITLANA</t>
  </si>
  <si>
    <t>SLÁVEK</t>
  </si>
  <si>
    <t>MILUŠE</t>
  </si>
  <si>
    <t>ZDENKA</t>
  </si>
  <si>
    <t>ŽANETA</t>
  </si>
  <si>
    <t>RUDOLF</t>
  </si>
  <si>
    <t>ANEŽKA</t>
  </si>
  <si>
    <t>MARLENA</t>
  </si>
  <si>
    <t>SOŇA</t>
  </si>
  <si>
    <t>VALERIA</t>
  </si>
  <si>
    <t>KAMILA</t>
  </si>
  <si>
    <t>VLASTA</t>
  </si>
  <si>
    <t>NIKOL</t>
  </si>
  <si>
    <t>ZDENA</t>
  </si>
  <si>
    <t>ZBYNĚK</t>
  </si>
  <si>
    <t>JARMILA</t>
  </si>
  <si>
    <t>VLADIMÍRA</t>
  </si>
  <si>
    <t>BOHUMIL</t>
  </si>
  <si>
    <t>ŠTĚPÁNKA</t>
  </si>
  <si>
    <t>RADOSLAVA</t>
  </si>
  <si>
    <t>OTA</t>
  </si>
  <si>
    <t>FRANTIŠEK</t>
  </si>
  <si>
    <t>RENATA</t>
  </si>
  <si>
    <t>SILVIE</t>
  </si>
  <si>
    <t>RADIM</t>
  </si>
  <si>
    <t>JAROMÍR</t>
  </si>
  <si>
    <t>PAPAJOVÁ</t>
  </si>
  <si>
    <t>LEA</t>
  </si>
  <si>
    <t>DRAHOMÍRA</t>
  </si>
  <si>
    <t>DOMINIKA</t>
  </si>
  <si>
    <t>ELEONORA</t>
  </si>
  <si>
    <t>HRADISKÁ</t>
  </si>
  <si>
    <t>NNA</t>
  </si>
  <si>
    <t>VIKTORIE</t>
  </si>
  <si>
    <t>VLASTISLAV</t>
  </si>
  <si>
    <t>GHOUDI</t>
  </si>
  <si>
    <t>LIN</t>
  </si>
  <si>
    <t>BRONISLAV</t>
  </si>
  <si>
    <t>TÁŇA</t>
  </si>
  <si>
    <t>BOHUSLAVA</t>
  </si>
  <si>
    <t>DARINA</t>
  </si>
  <si>
    <t>VLADIMÍR</t>
  </si>
  <si>
    <t>DANUŠE</t>
  </si>
  <si>
    <t>VESELÁ</t>
  </si>
  <si>
    <t>JASMINA</t>
  </si>
  <si>
    <t>EVŽEN</t>
  </si>
  <si>
    <t>PŘÍHODOVÁ</t>
  </si>
  <si>
    <t>TAŤÁNA</t>
  </si>
  <si>
    <t>PAJERSKÁ</t>
  </si>
  <si>
    <t>RŮŽENA</t>
  </si>
  <si>
    <t>SYLVIE</t>
  </si>
  <si>
    <t>ALICE</t>
  </si>
  <si>
    <t>ANTON</t>
  </si>
  <si>
    <t>ZINA</t>
  </si>
  <si>
    <t>LUCYNA</t>
  </si>
  <si>
    <t>BOŽENA</t>
  </si>
  <si>
    <t>DENISA</t>
  </si>
  <si>
    <t>KRISTÍNA</t>
  </si>
  <si>
    <t>BOŽIKOVÁ</t>
  </si>
  <si>
    <t>MAIRYCHOVÁ</t>
  </si>
  <si>
    <t>TAŤJÁNA</t>
  </si>
  <si>
    <t>HONOLKOVÁ</t>
  </si>
  <si>
    <t>MARGARITA</t>
  </si>
  <si>
    <t>IVO</t>
  </si>
  <si>
    <t>RICHARD</t>
  </si>
  <si>
    <t>VOJTĚCH</t>
  </si>
  <si>
    <t>ROBERT</t>
  </si>
  <si>
    <t>SALVATORE</t>
  </si>
  <si>
    <t>ALAN</t>
  </si>
  <si>
    <t>DARIA</t>
  </si>
  <si>
    <t>JOZEF</t>
  </si>
  <si>
    <t>BRIGITA</t>
  </si>
  <si>
    <t>ONDREJ</t>
  </si>
  <si>
    <t>RADOSLAV</t>
  </si>
  <si>
    <t>VLADISLAVA</t>
  </si>
  <si>
    <t>REGINA</t>
  </si>
  <si>
    <t>LUMÍR</t>
  </si>
  <si>
    <t>ŠTĚPÁN</t>
  </si>
  <si>
    <t>ĽUBICA</t>
  </si>
  <si>
    <t>MAGDA</t>
  </si>
  <si>
    <t>STANISLAVA</t>
  </si>
  <si>
    <t>TOMÁŠKOVÁ</t>
  </si>
  <si>
    <t>LILIANA</t>
  </si>
  <si>
    <t>RADOVAN</t>
  </si>
  <si>
    <t>EUGENIE</t>
  </si>
  <si>
    <t>MARCIN</t>
  </si>
  <si>
    <t>ALEXANDR</t>
  </si>
  <si>
    <t>BOGDAN</t>
  </si>
  <si>
    <t>PETER</t>
  </si>
  <si>
    <t>RADMILA</t>
  </si>
  <si>
    <t>MATÚŠ</t>
  </si>
  <si>
    <t>SANDRA</t>
  </si>
  <si>
    <t>VLAJKO</t>
  </si>
  <si>
    <t>VRATISLAV</t>
  </si>
  <si>
    <t>LEOŠ</t>
  </si>
  <si>
    <t>ROBIN</t>
  </si>
  <si>
    <t>MARCEL</t>
  </si>
  <si>
    <t>RADOMÍR</t>
  </si>
  <si>
    <t>ŠTEFAN</t>
  </si>
  <si>
    <t>LUBOMIL</t>
  </si>
  <si>
    <t>HUBERT</t>
  </si>
  <si>
    <t>EDUARD</t>
  </si>
  <si>
    <t>VÍT</t>
  </si>
  <si>
    <t>MICHAEL</t>
  </si>
  <si>
    <t>MILOŠ</t>
  </si>
  <si>
    <t>BRANISLAV</t>
  </si>
  <si>
    <t>BOŽAN</t>
  </si>
  <si>
    <t>QUIDO</t>
  </si>
  <si>
    <t>ZORKA</t>
  </si>
  <si>
    <t>FLORIAN</t>
  </si>
  <si>
    <t>VLADAN</t>
  </si>
  <si>
    <t>Zaměstnanec</t>
  </si>
  <si>
    <t>MIRIAM</t>
  </si>
  <si>
    <t>ALEXANDER</t>
  </si>
  <si>
    <t>NINA</t>
  </si>
  <si>
    <t>BARBARA</t>
  </si>
  <si>
    <t>HEDVIKA</t>
  </si>
  <si>
    <t>ZORA</t>
  </si>
  <si>
    <t>JÚLIUS</t>
  </si>
  <si>
    <t>MARIÁN</t>
  </si>
  <si>
    <t>VALENTÍN</t>
  </si>
  <si>
    <t>DALIBOR</t>
  </si>
  <si>
    <t>JURAJ</t>
  </si>
  <si>
    <t>ANTONÍN</t>
  </si>
  <si>
    <t>OTTO</t>
  </si>
  <si>
    <t>NATÁLIA</t>
  </si>
  <si>
    <t>MATYÁŠ</t>
  </si>
  <si>
    <t>VRATISLAVA</t>
  </si>
  <si>
    <t>NATÁLIE</t>
  </si>
  <si>
    <t>MARIA</t>
  </si>
  <si>
    <t>EKATERINA</t>
  </si>
  <si>
    <t>MELÁNIA</t>
  </si>
  <si>
    <t>JANKA</t>
  </si>
  <si>
    <t>URSZULA</t>
  </si>
  <si>
    <t>YURY</t>
  </si>
  <si>
    <t>RASTISLAV</t>
  </si>
  <si>
    <t>MIRKA</t>
  </si>
  <si>
    <t>OLESYA</t>
  </si>
  <si>
    <t>BORIS</t>
  </si>
  <si>
    <t>DENIS</t>
  </si>
  <si>
    <t>DAGMARA</t>
  </si>
  <si>
    <t>PETRONELA</t>
  </si>
  <si>
    <t>SLAVĚNA</t>
  </si>
  <si>
    <t>ANDRÉ</t>
  </si>
  <si>
    <t>OLEG</t>
  </si>
  <si>
    <t>GALINA</t>
  </si>
  <si>
    <t>ADRIÁN</t>
  </si>
  <si>
    <t>ČENĚK</t>
  </si>
  <si>
    <t>RADOMÍRA</t>
  </si>
  <si>
    <t>JUDITA</t>
  </si>
  <si>
    <t>EMIL</t>
  </si>
  <si>
    <t>ANITA</t>
  </si>
  <si>
    <t>SOFIA</t>
  </si>
  <si>
    <t>ESTER</t>
  </si>
  <si>
    <t>VIKTOR</t>
  </si>
  <si>
    <t>ALOJZIA</t>
  </si>
  <si>
    <t>SVATOPLUK</t>
  </si>
  <si>
    <t>TIBOR</t>
  </si>
  <si>
    <t>SLAVOMIL</t>
  </si>
  <si>
    <t>LUDĚK</t>
  </si>
  <si>
    <t>RADANA</t>
  </si>
  <si>
    <t>LADISLAVA</t>
  </si>
  <si>
    <t>VIKTÓRIA</t>
  </si>
  <si>
    <t>KATKA</t>
  </si>
  <si>
    <t>NELA</t>
  </si>
  <si>
    <t>LEO</t>
  </si>
  <si>
    <t>MAGDALENA</t>
  </si>
  <si>
    <t>JANINA</t>
  </si>
  <si>
    <t>VANDA</t>
  </si>
  <si>
    <t>LEON</t>
  </si>
  <si>
    <t>BEÁTA</t>
  </si>
  <si>
    <t>JULIE</t>
  </si>
  <si>
    <t>BĚLA</t>
  </si>
  <si>
    <t>TAMARA</t>
  </si>
  <si>
    <t>MOJMÍR</t>
  </si>
  <si>
    <t>LUBOMÍRA</t>
  </si>
  <si>
    <t>ANDREJ</t>
  </si>
  <si>
    <t>WAJIH</t>
  </si>
  <si>
    <t>IMRICH</t>
  </si>
  <si>
    <t>MARK</t>
  </si>
  <si>
    <t>LÝDIA</t>
  </si>
  <si>
    <t>OTAKAR</t>
  </si>
  <si>
    <t>DMITRY</t>
  </si>
  <si>
    <t>ĽUBOMÍR</t>
  </si>
  <si>
    <t>DUŠAN</t>
  </si>
  <si>
    <t>Strategy</t>
  </si>
  <si>
    <t>Cost Centre No.</t>
  </si>
  <si>
    <t>Cost Centre Name</t>
  </si>
  <si>
    <t>Když první dva znaky z ID pracovního místa představují oblast banky, ve které z oblastí jsou zaměstnanci průměrně nejlépe placeni?</t>
  </si>
  <si>
    <t>Ve kterém měsíci, napříč jednotlivými léty, nastoupilo do společnosti nejvíce zaměstnanců?</t>
  </si>
  <si>
    <t>No.</t>
  </si>
  <si>
    <t>Dscr.</t>
  </si>
  <si>
    <t>Answ.</t>
  </si>
  <si>
    <t>Je, co do základní mzdy, zajímavější pozice Service Banker nebo Sales Banker?</t>
  </si>
  <si>
    <t>Dotáhněte základní mzdu (pomocí funkce vlookup či index match) u zaměstnance s osobním číslem 36715</t>
  </si>
  <si>
    <t>Pro získání odpovědí  prosím pište vzorce přímo do pole "answ.", případně propojte s pomocnou pivot table (můžete samozřejmě dle potřeby vytvářet pomocné sloupce v záložce Data)</t>
  </si>
  <si>
    <t>Den nástupu</t>
  </si>
  <si>
    <t>Měsíc nástupu</t>
  </si>
  <si>
    <t>Rok nástupu</t>
  </si>
  <si>
    <t>V záložce TABULKY jsou dva soubory dat, udělejte z nich Tables, pojmenujte je "NÁSTUPY" a "VÝSTUPY" a pak pomocí pivotní (kontingenční) tabulky nebo přes Power Query zobrazte počty nástupů a výstupů dle jednotlivých měsíců</t>
  </si>
  <si>
    <t>Vytvořte seznam všech pracovních středisek, na kterých sedí jenom jeden člověk (pomoci vzorce - ne pivotky)</t>
  </si>
  <si>
    <t>Kolik zaměstnanců je na pracovních střediscích, které začínají 2208?</t>
  </si>
  <si>
    <t>V záložce TABULKY zkontrolujte jestli někdo nenastoupil o víkendu</t>
  </si>
  <si>
    <t>ŽALU</t>
  </si>
  <si>
    <t>SMRO</t>
  </si>
  <si>
    <t>NAGL</t>
  </si>
  <si>
    <t>SLAA</t>
  </si>
  <si>
    <t>ONDE</t>
  </si>
  <si>
    <t>PUCA</t>
  </si>
  <si>
    <t>SOUA</t>
  </si>
  <si>
    <t>ALEÚ</t>
  </si>
  <si>
    <t>HUMI</t>
  </si>
  <si>
    <t>ŠPEA</t>
  </si>
  <si>
    <t>LANO</t>
  </si>
  <si>
    <t>DROA</t>
  </si>
  <si>
    <t>VITE</t>
  </si>
  <si>
    <t>KAPE</t>
  </si>
  <si>
    <t>MALO</t>
  </si>
  <si>
    <t>ŠKAA</t>
  </si>
  <si>
    <t>KOŘA</t>
  </si>
  <si>
    <t>PUDA</t>
  </si>
  <si>
    <t>TICA</t>
  </si>
  <si>
    <t>ONDI</t>
  </si>
  <si>
    <t>BRDÍ</t>
  </si>
  <si>
    <t>SKÁI</t>
  </si>
  <si>
    <t>KŘIA</t>
  </si>
  <si>
    <t>MERA</t>
  </si>
  <si>
    <t>SUCE</t>
  </si>
  <si>
    <t>TUTA</t>
  </si>
  <si>
    <t>GÜRO</t>
  </si>
  <si>
    <t>VEČI</t>
  </si>
  <si>
    <t>ŠTĚÁ</t>
  </si>
  <si>
    <t>KUBA</t>
  </si>
  <si>
    <t>WEIA</t>
  </si>
  <si>
    <t>DOBA</t>
  </si>
  <si>
    <t>PLIA</t>
  </si>
  <si>
    <t>KASO</t>
  </si>
  <si>
    <t>JELO</t>
  </si>
  <si>
    <t>SEDI</t>
  </si>
  <si>
    <t>JABO</t>
  </si>
  <si>
    <t>VESV</t>
  </si>
  <si>
    <t>MOHA</t>
  </si>
  <si>
    <t>Count of Osobní číslo</t>
  </si>
  <si>
    <t>Grand Total</t>
  </si>
  <si>
    <t>Row Labels</t>
  </si>
  <si>
    <t>Mesic nastupu</t>
  </si>
  <si>
    <t xml:space="preserve">oblast banky </t>
  </si>
  <si>
    <t>Average of Základní mzda</t>
  </si>
  <si>
    <t>11</t>
  </si>
  <si>
    <t>12</t>
  </si>
  <si>
    <t>13</t>
  </si>
  <si>
    <t>21</t>
  </si>
  <si>
    <t>22</t>
  </si>
  <si>
    <t>23</t>
  </si>
  <si>
    <t>31</t>
  </si>
  <si>
    <t>41</t>
  </si>
  <si>
    <t>51</t>
  </si>
  <si>
    <t>61</t>
  </si>
  <si>
    <t>zaměstnanec s osobním číslem 36715 neexistuje</t>
  </si>
  <si>
    <t xml:space="preserve">pracovni stredisko zacina </t>
  </si>
  <si>
    <t>0101</t>
  </si>
  <si>
    <t>1101</t>
  </si>
  <si>
    <t>1102</t>
  </si>
  <si>
    <t>1103</t>
  </si>
  <si>
    <t>1202</t>
  </si>
  <si>
    <t>1203</t>
  </si>
  <si>
    <t>1300</t>
  </si>
  <si>
    <t>1301</t>
  </si>
  <si>
    <t>1302</t>
  </si>
  <si>
    <t>1303</t>
  </si>
  <si>
    <t>1304</t>
  </si>
  <si>
    <t>1306</t>
  </si>
  <si>
    <t>2100</t>
  </si>
  <si>
    <t>2102</t>
  </si>
  <si>
    <t>2201</t>
  </si>
  <si>
    <t>2204</t>
  </si>
  <si>
    <t>2205</t>
  </si>
  <si>
    <t>2208</t>
  </si>
  <si>
    <t>2300</t>
  </si>
  <si>
    <t>2301</t>
  </si>
  <si>
    <t>2302</t>
  </si>
  <si>
    <t>2303</t>
  </si>
  <si>
    <t>2304</t>
  </si>
  <si>
    <t>2305</t>
  </si>
  <si>
    <t>2306</t>
  </si>
  <si>
    <t>2307</t>
  </si>
  <si>
    <t>3101</t>
  </si>
  <si>
    <t>3102</t>
  </si>
  <si>
    <t>3103</t>
  </si>
  <si>
    <t>3104</t>
  </si>
  <si>
    <t>3105</t>
  </si>
  <si>
    <t>4102</t>
  </si>
  <si>
    <t>4103</t>
  </si>
  <si>
    <t>4104</t>
  </si>
  <si>
    <t>5101</t>
  </si>
  <si>
    <t>5103</t>
  </si>
  <si>
    <t>5104</t>
  </si>
  <si>
    <t>5105</t>
  </si>
  <si>
    <t>6102</t>
  </si>
  <si>
    <t>6103</t>
  </si>
  <si>
    <t>6105</t>
  </si>
  <si>
    <t xml:space="preserve"> </t>
  </si>
  <si>
    <t xml:space="preserve">stredisko_zacina </t>
  </si>
  <si>
    <t>mnozstvi_zamenstnancu</t>
  </si>
  <si>
    <t>mnozstvi</t>
  </si>
  <si>
    <t>Měsíc výstupu</t>
  </si>
  <si>
    <t>Výstupy</t>
  </si>
  <si>
    <t>Nástupy</t>
  </si>
  <si>
    <t>Weekday</t>
  </si>
  <si>
    <t>Column1</t>
  </si>
  <si>
    <t>Nastoupily v sobotu</t>
  </si>
  <si>
    <t>Nastoupily v neděle</t>
  </si>
  <si>
    <t>Total</t>
  </si>
  <si>
    <t>nastoupily v sobotu</t>
  </si>
  <si>
    <t xml:space="preserve">nastoupily v nedele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</si>
</sst>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8" formatCode="[$]dd\.mm\.yyyy;@" x16r2:formatCode16="[$-en-CZ,1]dd\.mm\.yyyy;@"/>
  </numFmts>
  <fonts count="6">
    <font>
      <sz val="12"/>
      <color theme="1"/>
      <name val="Arial"/>
      <family val="2"/>
      <charset val="238"/>
    </font>
    <font>
      <b/>
      <sz val="10"/>
      <color indexed="13"/>
      <name val="Arial"/>
      <family val="2"/>
      <charset val="238"/>
    </font>
    <font>
      <sz val="12"/>
      <color theme="0"/>
      <name val="Arial"/>
      <family val="2"/>
      <charset val="238"/>
    </font>
    <font>
      <b/>
      <sz val="12"/>
      <color rgb="FFFF0000"/>
      <name val="Arial"/>
      <family val="2"/>
      <charset val="238"/>
    </font>
    <font>
      <sz val="12"/>
      <name val="Arial"/>
      <family val="2"/>
      <charset val="238"/>
    </font>
    <font>
      <sz val="10"/>
      <color theme="1"/>
      <name val="Inherit"/>
    </font>
  </fonts>
  <fills count="7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theme="5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17">
    <border>
      <left/>
      <right/>
      <top/>
      <bottom/>
      <diagonal/>
    </border>
    <border>
      <left style="medium">
        <color indexed="43"/>
      </left>
      <right style="thin">
        <color indexed="43"/>
      </right>
      <top style="medium">
        <color indexed="43"/>
      </top>
      <bottom style="medium">
        <color indexed="43"/>
      </bottom>
      <diagonal/>
    </border>
    <border>
      <left style="thin">
        <color indexed="43"/>
      </left>
      <right style="thin">
        <color indexed="43"/>
      </right>
      <top style="medium">
        <color indexed="43"/>
      </top>
      <bottom style="medium">
        <color indexed="43"/>
      </bottom>
      <diagonal/>
    </border>
    <border>
      <left style="thin">
        <color indexed="43"/>
      </left>
      <right style="medium">
        <color indexed="43"/>
      </right>
      <top style="medium">
        <color indexed="43"/>
      </top>
      <bottom style="medium">
        <color indexed="4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43"/>
      </left>
      <right/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center"/>
    </xf>
    <xf numFmtId="40" fontId="0" fillId="0" borderId="0" xfId="0" applyNumberFormat="1"/>
    <xf numFmtId="38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40" fontId="1" fillId="2" borderId="2" xfId="0" applyNumberFormat="1" applyFont="1" applyFill="1" applyBorder="1" applyAlignment="1">
      <alignment horizontal="center" vertical="center" wrapText="1"/>
    </xf>
    <xf numFmtId="38" fontId="1" fillId="2" borderId="2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4" xfId="0" applyBorder="1"/>
    <xf numFmtId="40" fontId="0" fillId="0" borderId="4" xfId="0" applyNumberFormat="1" applyBorder="1"/>
    <xf numFmtId="14" fontId="0" fillId="0" borderId="4" xfId="0" applyNumberFormat="1" applyBorder="1"/>
    <xf numFmtId="0" fontId="0" fillId="0" borderId="8" xfId="0" applyBorder="1" applyAlignment="1">
      <alignment horizontal="center"/>
    </xf>
    <xf numFmtId="0" fontId="2" fillId="3" borderId="5" xfId="1" applyBorder="1" applyAlignment="1">
      <alignment horizontal="center"/>
    </xf>
    <xf numFmtId="38" fontId="0" fillId="0" borderId="4" xfId="0" applyNumberFormat="1" applyBorder="1"/>
    <xf numFmtId="0" fontId="2" fillId="3" borderId="6" xfId="1" applyBorder="1" applyAlignment="1">
      <alignment horizontal="center"/>
    </xf>
    <xf numFmtId="0" fontId="2" fillId="3" borderId="7" xfId="1" applyBorder="1" applyAlignment="1">
      <alignment horizontal="center"/>
    </xf>
    <xf numFmtId="0" fontId="0" fillId="0" borderId="10" xfId="0" applyBorder="1" applyAlignment="1">
      <alignment wrapText="1"/>
    </xf>
    <xf numFmtId="0" fontId="4" fillId="0" borderId="0" xfId="0" applyFont="1"/>
    <xf numFmtId="14" fontId="4" fillId="0" borderId="0" xfId="0" applyNumberFormat="1" applyFont="1"/>
    <xf numFmtId="0" fontId="0" fillId="0" borderId="4" xfId="0" applyBorder="1" applyAlignment="1">
      <alignment wrapText="1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wrapText="1"/>
    </xf>
    <xf numFmtId="0" fontId="0" fillId="0" borderId="15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3" fillId="4" borderId="0" xfId="0" applyFont="1" applyFill="1" applyAlignment="1">
      <alignment horizontal="center" wrapText="1"/>
    </xf>
    <xf numFmtId="0" fontId="3" fillId="4" borderId="0" xfId="0" applyFont="1" applyFill="1" applyAlignment="1">
      <alignment horizontal="center" wrapText="1"/>
    </xf>
    <xf numFmtId="0" fontId="0" fillId="0" borderId="0" xfId="0" applyNumberFormat="1"/>
    <xf numFmtId="0" fontId="0" fillId="0" borderId="0" xfId="0" pivotButton="1"/>
    <xf numFmtId="14" fontId="0" fillId="0" borderId="0" xfId="0" applyNumberFormat="1"/>
    <xf numFmtId="0" fontId="0" fillId="0" borderId="0" xfId="0" applyAlignment="1">
      <alignment horizontal="left"/>
    </xf>
    <xf numFmtId="0" fontId="1" fillId="2" borderId="16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5" fillId="0" borderId="0" xfId="0" applyFont="1"/>
    <xf numFmtId="49" fontId="0" fillId="0" borderId="0" xfId="0" applyNumberFormat="1"/>
    <xf numFmtId="0" fontId="0" fillId="0" borderId="13" xfId="0" applyBorder="1" applyAlignment="1">
      <alignment horizontal="center"/>
    </xf>
    <xf numFmtId="168" fontId="4" fillId="0" borderId="0" xfId="0" applyNumberFormat="1" applyFont="1"/>
    <xf numFmtId="0" fontId="4" fillId="0" borderId="0" xfId="0" applyNumberFormat="1" applyFont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2" fillId="5" borderId="0" xfId="1" applyFill="1" applyBorder="1" applyAlignment="1">
      <alignment horizontal="center"/>
    </xf>
    <xf numFmtId="0" fontId="2" fillId="6" borderId="0" xfId="0" applyFont="1" applyFill="1"/>
    <xf numFmtId="0" fontId="2" fillId="6" borderId="0" xfId="0" applyFont="1" applyFill="1" applyAlignment="1">
      <alignment horizontal="left"/>
    </xf>
  </cellXfs>
  <cellStyles count="2">
    <cellStyle name="Accent2" xfId="1" builtinId="33"/>
    <cellStyle name="Normal" xfId="0" builtinId="0"/>
  </cellStyles>
  <dxfs count="8">
    <dxf>
      <numFmt numFmtId="0" formatCode="General"/>
    </dxf>
    <dxf>
      <numFmt numFmtId="0" formatCode="General"/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charset val="238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charset val="238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charset val="238"/>
        <scheme val="none"/>
      </font>
    </dxf>
  </dxfs>
  <tableStyles count="1" defaultTableStyle="TableStyleMedium2" defaultPivotStyle="PivotStyleLight16">
    <tableStyle name="Invisible" pivot="0" table="0" count="0" xr9:uid="{881C50A4-B6B6-4B54-B5C9-C28BBA499414}"/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4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HR/HR%20CONTROLLING%20&amp;%20REPORTING/_NewReporting/StaffList_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DATA"/>
      <sheetName val="Kontrola"/>
      <sheetName val="Sheet1"/>
      <sheetName val="StaffL"/>
      <sheetName val="StL-CTRL"/>
      <sheetName val="CCstats"/>
    </sheetNames>
    <sheetDataSet>
      <sheetData sheetId="0">
        <row r="12">
          <cell r="E12">
            <v>41060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035.565692939817" createdVersion="8" refreshedVersion="8" minRefreshableVersion="3" recordCount="2885" xr:uid="{AFBE9046-F74E-B040-99F7-D6581B849928}">
  <cacheSource type="worksheet">
    <worksheetSource ref="A1:O2886" sheet="DATA"/>
  </cacheSource>
  <cacheFields count="15">
    <cacheField name="Osobní číslo" numFmtId="0">
      <sharedItems containsSemiMixedTypes="0" containsString="0" containsNumber="1" containsInteger="1" minValue="70014" maxValue="680631"/>
    </cacheField>
    <cacheField name="Zaměstnanec" numFmtId="0">
      <sharedItems/>
    </cacheField>
    <cacheField name="Pracovní středisko" numFmtId="0">
      <sharedItems/>
    </cacheField>
    <cacheField name="ID pracovního místa" numFmtId="0">
      <sharedItems/>
    </cacheField>
    <cacheField name="Typová pozice" numFmtId="0">
      <sharedItems/>
    </cacheField>
    <cacheField name="FTEs" numFmtId="40">
      <sharedItems containsSemiMixedTypes="0" containsString="0" containsNumber="1" minValue="0.5" maxValue="1"/>
    </cacheField>
    <cacheField name="Základní mzda" numFmtId="38">
      <sharedItems containsSemiMixedTypes="0" containsString="0" containsNumber="1" containsInteger="1" minValue="2625" maxValue="118800"/>
    </cacheField>
    <cacheField name="Cost Centre No." numFmtId="0">
      <sharedItems/>
    </cacheField>
    <cacheField name="Cost Centre Name" numFmtId="0">
      <sharedItems containsMixedTypes="1" containsNumber="1" containsInteger="1" minValue="0" maxValue="0"/>
    </cacheField>
    <cacheField name="TMC-1 útvar" numFmtId="0">
      <sharedItems/>
    </cacheField>
    <cacheField name="TMC-1 manažer" numFmtId="0">
      <sharedItems/>
    </cacheField>
    <cacheField name="TMC-2 útvar" numFmtId="0">
      <sharedItems/>
    </cacheField>
    <cacheField name="Datum nástupu" numFmtId="14">
      <sharedItems containsNonDate="0" containsDate="1" containsString="0" containsBlank="1" minDate="1993-01-05T00:00:00" maxDate="2012-05-24T00:00:00"/>
    </cacheField>
    <cacheField name="Datum výstupu" numFmtId="14">
      <sharedItems containsNonDate="0" containsDate="1" containsString="0" containsBlank="1" minDate="2019-05-31T00:00:00" maxDate="2020-01-01T00:00:00"/>
    </cacheField>
    <cacheField name="Mesic nastupu" numFmtId="0">
      <sharedItems containsSemiMixedTypes="0" containsString="0" containsNumber="1" containsInteger="1" minValue="1" maxValue="12" count="12">
        <n v="3"/>
        <n v="2"/>
        <n v="11"/>
        <n v="4"/>
        <n v="12"/>
        <n v="9"/>
        <n v="6"/>
        <n v="5"/>
        <n v="8"/>
        <n v="1"/>
        <n v="10"/>
        <n v="7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035.57081041667" createdVersion="8" refreshedVersion="8" minRefreshableVersion="3" recordCount="2885" xr:uid="{2D43A537-A61B-244E-B9EA-78DC3D45EB46}">
  <cacheSource type="worksheet">
    <worksheetSource ref="A1:P2886" sheet="DATA"/>
  </cacheSource>
  <cacheFields count="16">
    <cacheField name="Osobní číslo" numFmtId="0">
      <sharedItems containsSemiMixedTypes="0" containsString="0" containsNumber="1" containsInteger="1" minValue="70014" maxValue="680631"/>
    </cacheField>
    <cacheField name="Zaměstnanec" numFmtId="0">
      <sharedItems/>
    </cacheField>
    <cacheField name="Pracovní středisko" numFmtId="0">
      <sharedItems/>
    </cacheField>
    <cacheField name="ID pracovního místa" numFmtId="0">
      <sharedItems/>
    </cacheField>
    <cacheField name="Typová pozice" numFmtId="0">
      <sharedItems count="58">
        <s v="49 Project Manager"/>
        <s v="30 Internal Auditor"/>
        <s v="25 Head of B - 1 Team"/>
        <s v="24 Head of B - 1 Division"/>
        <s v="62 Process Manager"/>
        <s v="55 Security Manager"/>
        <s v="27 Head of B - 2 Team"/>
        <s v="58 Specialist"/>
        <s v="22 Expert"/>
        <s v="28 Head of B - 3 Team"/>
        <s v="05 Assistant"/>
        <s v="26 Head of B - 2 Department"/>
        <s v="50 Receptionist"/>
        <s v="33 Lawyer"/>
        <s v="04 Analyst"/>
        <s v="35 Methodologist"/>
        <s v="48 Programmer"/>
        <s v="14 Controller"/>
        <s v="03 Accountant"/>
        <s v="46 Private Banker"/>
        <s v="16 Deputy Head of B-1"/>
        <s v="51 Relationship Manager"/>
        <s v="54 Sales Banker"/>
        <s v="47 Product Manager"/>
        <s v="32 Key Account Manager"/>
        <s v="37 Mortgage Banker"/>
        <s v="36 Mortgage Advisor"/>
        <s v="38 Mortgage Centre Manager"/>
        <s v="10 Coach"/>
        <s v="61 Trainer"/>
        <s v="41 Operations Officer"/>
        <s v="44 Phone Banker"/>
        <s v="56 Service Banker"/>
        <s v="06 Branch Manager"/>
        <s v="64 Teamleader"/>
        <s v="59 Supervisor"/>
        <s v="45 Portfolio Manager"/>
        <s v="15 Dealer"/>
        <s v="23 Head of B - 1 Department"/>
        <s v="02 Account Manager"/>
        <s v="01 Account Administrator"/>
        <s v="07 Business Centre Director"/>
        <s v="60 Technical Officer"/>
        <s v="19 Driver"/>
        <s v="57 Sourcing Manager"/>
        <s v="18 Deputy Head of B-3"/>
        <s v="09 Cashier"/>
        <s v="34 Market Risk Manager"/>
        <s v="12 Collection Officer"/>
        <s v="11 Collateral Officer"/>
        <s v="40 Operational Risk Manager"/>
        <s v="13 Consumer Underwriter"/>
        <s v="39 Mortgage Underwriter"/>
        <s v="42 Operator"/>
        <s v="52 Risk Manager"/>
        <s v="20 Early Collection Officer"/>
        <s v="31 IT Officer"/>
        <s v="63 Manager of B-4 Team"/>
      </sharedItems>
    </cacheField>
    <cacheField name="FTEs" numFmtId="40">
      <sharedItems containsSemiMixedTypes="0" containsString="0" containsNumber="1" minValue="0.5" maxValue="1"/>
    </cacheField>
    <cacheField name="Základní mzda" numFmtId="38">
      <sharedItems containsSemiMixedTypes="0" containsString="0" containsNumber="1" containsInteger="1" minValue="2625" maxValue="118800" count="707">
        <n v="80510"/>
        <n v="27600"/>
        <n v="18410"/>
        <n v="16450"/>
        <n v="15320"/>
        <n v="43200"/>
        <n v="84000"/>
        <n v="20000"/>
        <n v="19745"/>
        <n v="49815"/>
        <n v="8800"/>
        <n v="22000"/>
        <n v="14850"/>
        <n v="22500"/>
        <n v="18600"/>
        <n v="33750"/>
        <n v="37500"/>
        <n v="26250"/>
        <n v="44440"/>
        <n v="51975"/>
        <n v="23000"/>
        <n v="47500"/>
        <n v="27250"/>
        <n v="37950"/>
        <n v="16100"/>
        <n v="65800"/>
        <n v="15950"/>
        <n v="24000"/>
        <n v="64647"/>
        <n v="33819"/>
        <n v="32400"/>
        <n v="24750"/>
        <n v="10906"/>
        <n v="15225"/>
        <n v="7200"/>
        <n v="15600"/>
        <n v="14175"/>
        <n v="18000"/>
        <n v="16913"/>
        <n v="12100"/>
        <n v="18500"/>
        <n v="12800"/>
        <n v="21000"/>
        <n v="41500"/>
        <n v="28000"/>
        <n v="27500"/>
        <n v="24500"/>
        <n v="10000"/>
        <n v="28560"/>
        <n v="38500"/>
        <n v="18900"/>
        <n v="31000"/>
        <n v="14400"/>
        <n v="38588"/>
        <n v="20160"/>
        <n v="12000"/>
        <n v="58500"/>
        <n v="31500"/>
        <n v="40950"/>
        <n v="27200"/>
        <n v="15480"/>
        <n v="16000"/>
        <n v="15400"/>
        <n v="38250"/>
        <n v="9600"/>
        <n v="18200"/>
        <n v="22400"/>
        <n v="64350"/>
        <n v="41000"/>
        <n v="25500"/>
        <n v="17500"/>
        <n v="39060"/>
        <n v="13370"/>
        <n v="19600"/>
        <n v="14963"/>
        <n v="40500"/>
        <n v="13500"/>
        <n v="18450"/>
        <n v="14800"/>
        <n v="12375"/>
        <n v="14000"/>
        <n v="13950"/>
        <n v="55935"/>
        <n v="41250"/>
        <n v="36000"/>
        <n v="15200"/>
        <n v="15750"/>
        <n v="9030"/>
        <n v="9113"/>
        <n v="32500"/>
        <n v="14350"/>
        <n v="24200"/>
        <n v="13900"/>
        <n v="11400"/>
        <n v="10430"/>
        <n v="9400"/>
        <n v="40000"/>
        <n v="35750"/>
        <n v="37800"/>
        <n v="45000"/>
        <n v="18800"/>
        <n v="36900"/>
        <n v="29050"/>
        <n v="26800"/>
        <n v="26000"/>
        <n v="65520"/>
        <n v="67200"/>
        <n v="34100"/>
        <n v="31050"/>
        <n v="30800"/>
        <n v="32350"/>
        <n v="12250"/>
        <n v="15050"/>
        <n v="34000"/>
        <n v="15300"/>
        <n v="116000"/>
        <n v="27060"/>
        <n v="27100"/>
        <n v="32800"/>
        <n v="17028"/>
        <n v="16030"/>
        <n v="9100"/>
        <n v="18540"/>
        <n v="49500"/>
        <n v="22950"/>
        <n v="52650"/>
        <n v="19250"/>
        <n v="27000"/>
        <n v="33000"/>
        <n v="44000"/>
        <n v="32000"/>
        <n v="12600"/>
        <n v="79200"/>
        <n v="13300"/>
        <n v="21200"/>
        <n v="25000"/>
        <n v="61875"/>
        <n v="9200"/>
        <n v="14500"/>
        <n v="8348"/>
        <n v="28875"/>
        <n v="14750"/>
        <n v="11200"/>
        <n v="7350"/>
        <n v="9800"/>
        <n v="19400"/>
        <n v="11000"/>
        <n v="12650"/>
        <n v="13050"/>
        <n v="8050"/>
        <n v="21825"/>
        <n v="9625"/>
        <n v="8400"/>
        <n v="13200"/>
        <n v="10800"/>
        <n v="7700"/>
        <n v="11700"/>
        <n v="21250"/>
        <n v="11500"/>
        <n v="17200"/>
        <n v="11450"/>
        <n v="9000"/>
        <n v="21080"/>
        <n v="9975"/>
        <n v="10125"/>
        <n v="19350"/>
        <n v="13860"/>
        <n v="14300"/>
        <n v="10215"/>
        <n v="11250"/>
        <n v="10400"/>
        <n v="46800"/>
        <n v="105000"/>
        <n v="21600"/>
        <n v="23800"/>
        <n v="12150"/>
        <n v="29150"/>
        <n v="16650"/>
        <n v="42480"/>
        <n v="38000"/>
        <n v="43450"/>
        <n v="19500"/>
        <n v="74250"/>
        <n v="20700"/>
        <n v="25850"/>
        <n v="51700"/>
        <n v="17640"/>
        <n v="23100"/>
        <n v="54450"/>
        <n v="34800"/>
        <n v="89100"/>
        <n v="39000"/>
        <n v="23850"/>
        <n v="24300"/>
        <n v="17150"/>
        <n v="18400"/>
        <n v="21500"/>
        <n v="16800"/>
        <n v="47575"/>
        <n v="20300"/>
        <n v="6600"/>
        <n v="2625"/>
        <n v="5600"/>
        <n v="5000"/>
        <n v="4000"/>
        <n v="3375"/>
        <n v="4050"/>
        <n v="3500"/>
        <n v="11750"/>
        <n v="4500"/>
        <n v="4200"/>
        <n v="5500"/>
        <n v="2800"/>
        <n v="4900"/>
        <n v="16200"/>
        <n v="18150"/>
        <n v="78750"/>
        <n v="8550"/>
        <n v="13750"/>
        <n v="11900"/>
        <n v="10150"/>
        <n v="17600"/>
        <n v="16500"/>
        <n v="8225"/>
        <n v="7000"/>
        <n v="22800"/>
        <n v="8000"/>
        <n v="17000"/>
        <n v="10575"/>
        <n v="14025"/>
        <n v="19000"/>
        <n v="19200"/>
        <n v="7525"/>
        <n v="15000"/>
        <n v="8100"/>
        <n v="11825"/>
        <n v="10850"/>
        <n v="9675"/>
        <n v="8750"/>
        <n v="7600"/>
        <n v="20250"/>
        <n v="7400"/>
        <n v="11025"/>
        <n v="13725"/>
        <n v="6300"/>
        <n v="29000"/>
        <n v="11550"/>
        <n v="7175"/>
        <n v="12750"/>
        <n v="8200"/>
        <n v="7650"/>
        <n v="18425"/>
        <n v="9450"/>
        <n v="9500"/>
        <n v="54675"/>
        <n v="9900"/>
        <n v="10350"/>
        <n v="14700"/>
        <n v="17775"/>
        <n v="17100"/>
        <n v="11300"/>
        <n v="10500"/>
        <n v="12500"/>
        <n v="12200"/>
        <n v="15075"/>
        <n v="11600"/>
        <n v="13650"/>
        <n v="13475"/>
        <n v="11715"/>
        <n v="12400"/>
        <n v="10175"/>
        <n v="8540"/>
        <n v="13600"/>
        <n v="30500"/>
        <n v="20350"/>
        <n v="12694"/>
        <n v="45675"/>
        <n v="13000"/>
        <n v="35200"/>
        <n v="20900"/>
        <n v="6650"/>
        <n v="10450"/>
        <n v="26400"/>
        <n v="21450"/>
        <n v="12950"/>
        <n v="15500"/>
        <n v="26100"/>
        <n v="28600"/>
        <n v="39600"/>
        <n v="12465"/>
        <n v="34500"/>
        <n v="17550"/>
        <n v="8775"/>
        <n v="10640"/>
        <n v="20500"/>
        <n v="20650"/>
        <n v="10750"/>
        <n v="5775"/>
        <n v="41895"/>
        <n v="7950"/>
        <n v="8500"/>
        <n v="32850"/>
        <n v="7875"/>
        <n v="6800"/>
        <n v="6400"/>
        <n v="9225"/>
        <n v="7320"/>
        <n v="10050"/>
        <n v="10710"/>
        <n v="9360"/>
        <n v="31075"/>
        <n v="7500"/>
        <n v="9585"/>
        <n v="7560"/>
        <n v="11935"/>
        <n v="6230"/>
        <n v="14670"/>
        <n v="11100"/>
        <n v="7750"/>
        <n v="8040"/>
        <n v="5705"/>
        <n v="9810"/>
        <n v="28250"/>
        <n v="7425"/>
        <n v="10340"/>
        <n v="17050"/>
        <n v="8650"/>
        <n v="11925"/>
        <n v="7830"/>
        <n v="27225"/>
        <n v="5670"/>
        <n v="10120"/>
        <n v="8250"/>
        <n v="8470"/>
        <n v="9570"/>
        <n v="4613"/>
        <n v="6125"/>
        <n v="18550"/>
        <n v="30250"/>
        <n v="5760"/>
        <n v="16400"/>
        <n v="26600"/>
        <n v="6750"/>
        <n v="9350"/>
        <n v="5950"/>
        <n v="8925"/>
        <n v="19800"/>
        <n v="6475"/>
        <n v="10725"/>
        <n v="7515"/>
        <n v="51480"/>
        <n v="32450"/>
        <n v="12925"/>
        <n v="7800"/>
        <n v="10250"/>
        <n v="20850"/>
        <n v="16875"/>
        <n v="10010"/>
        <n v="11275"/>
        <n v="17850"/>
        <n v="4754"/>
        <n v="9920"/>
        <n v="8850"/>
        <n v="31350"/>
        <n v="11165"/>
        <n v="21350"/>
        <n v="6880"/>
        <n v="6960"/>
        <n v="7605"/>
        <n v="6627"/>
        <n v="11320"/>
        <n v="10505"/>
        <n v="15350"/>
        <n v="6370"/>
        <n v="9845"/>
        <n v="6480"/>
        <n v="10745"/>
        <n v="10285"/>
        <n v="24075"/>
        <n v="8575"/>
        <n v="9275"/>
        <n v="7785"/>
        <n v="48600"/>
        <n v="14575"/>
        <n v="26500"/>
        <n v="9955"/>
        <n v="22550"/>
        <n v="6000"/>
        <n v="23500"/>
        <n v="27900"/>
        <n v="18700"/>
        <n v="9250"/>
        <n v="28050"/>
        <n v="67500"/>
        <n v="8127"/>
        <n v="17750"/>
        <n v="23200"/>
        <n v="21150"/>
        <n v="6825"/>
        <n v="36850"/>
        <n v="3600"/>
        <n v="4800"/>
        <n v="7150"/>
        <n v="6030"/>
        <n v="7480"/>
        <n v="5175"/>
        <n v="5363"/>
        <n v="5400"/>
        <n v="4577"/>
        <n v="6100"/>
        <n v="4680"/>
        <n v="3000"/>
        <n v="4270"/>
        <n v="4460"/>
        <n v="5490"/>
        <n v="4880"/>
        <n v="6250"/>
        <n v="4600"/>
        <n v="7040"/>
        <n v="4950"/>
        <n v="5850"/>
        <n v="4725"/>
        <n v="7250"/>
        <n v="3488"/>
        <n v="8438"/>
        <n v="35000"/>
        <n v="9876"/>
        <n v="46750"/>
        <n v="46575"/>
        <n v="39375"/>
        <n v="41850"/>
        <n v="29013"/>
        <n v="29750"/>
        <n v="56430"/>
        <n v="44550"/>
        <n v="49680"/>
        <n v="47250"/>
        <n v="22050"/>
        <n v="76800"/>
        <n v="38115"/>
        <n v="38520"/>
        <n v="53900"/>
        <n v="15725"/>
        <n v="52250"/>
        <n v="59803"/>
        <n v="12775"/>
        <n v="45650"/>
        <n v="42300"/>
        <n v="50220"/>
        <n v="86625"/>
        <n v="50325"/>
        <n v="30000"/>
        <n v="20400"/>
        <n v="21700"/>
        <n v="36450"/>
        <n v="28700"/>
        <n v="69750"/>
        <n v="50243"/>
        <n v="65925"/>
        <n v="15610"/>
        <n v="27700"/>
        <n v="10975"/>
        <n v="34875"/>
        <n v="110000"/>
        <n v="60480"/>
        <n v="33550"/>
        <n v="37080"/>
        <n v="60390"/>
        <n v="63000"/>
        <n v="45720"/>
        <n v="40150"/>
        <n v="48250"/>
        <n v="45968"/>
        <n v="51075"/>
        <n v="35280"/>
        <n v="27650"/>
        <n v="77760"/>
        <n v="44275"/>
        <n v="28175"/>
        <n v="63840"/>
        <n v="19950"/>
        <n v="23600"/>
        <n v="11970"/>
        <n v="35530"/>
        <n v="25920"/>
        <n v="25725"/>
        <n v="27825"/>
        <n v="10570"/>
        <n v="31973"/>
        <n v="34650"/>
        <n v="13250"/>
        <n v="61600"/>
        <n v="25200"/>
        <n v="46080"/>
        <n v="25600"/>
        <n v="11920"/>
        <n v="20340"/>
        <n v="50050"/>
        <n v="25300"/>
        <n v="10212"/>
        <n v="12425"/>
        <n v="16425"/>
        <n v="17553"/>
        <n v="28800"/>
        <n v="24850"/>
        <n v="16625"/>
        <n v="36400"/>
        <n v="39960"/>
        <n v="26675"/>
        <n v="22734"/>
        <n v="54000"/>
        <n v="20240"/>
        <n v="19750"/>
        <n v="22320"/>
        <n v="11270"/>
        <n v="41265"/>
        <n v="18720"/>
        <n v="17395"/>
        <n v="13790"/>
        <n v="24400"/>
        <n v="28500"/>
        <n v="23750"/>
        <n v="52200"/>
        <n v="27995"/>
        <n v="21040"/>
        <n v="21725"/>
        <n v="26750"/>
        <n v="22520"/>
        <n v="16538"/>
        <n v="13635"/>
        <n v="20475"/>
        <n v="19463"/>
        <n v="27775"/>
        <n v="21720"/>
        <n v="34880"/>
        <n v="15469"/>
        <n v="27750"/>
        <n v="18250"/>
        <n v="27280"/>
        <n v="17675"/>
        <n v="36800"/>
        <n v="73500"/>
        <n v="22330"/>
        <n v="26720"/>
        <n v="17325"/>
        <n v="25800"/>
        <n v="58725"/>
        <n v="32533"/>
        <n v="18865"/>
        <n v="14135"/>
        <n v="24572"/>
        <n v="22525"/>
        <n v="21910"/>
        <n v="22280"/>
        <n v="21560"/>
        <n v="16610"/>
        <n v="14240"/>
        <n v="81000"/>
        <n v="10325"/>
        <n v="45500"/>
        <n v="5425"/>
        <n v="5200"/>
        <n v="4675"/>
        <n v="8325"/>
        <n v="6200"/>
        <n v="5075"/>
        <n v="5800"/>
        <n v="6975"/>
        <n v="8525"/>
        <n v="7975"/>
        <n v="6525"/>
        <n v="42500"/>
        <n v="13125"/>
        <n v="14200"/>
        <n v="10200"/>
        <n v="7920"/>
        <n v="7980"/>
        <n v="16775"/>
        <n v="28125"/>
        <n v="23400"/>
        <n v="17545"/>
        <n v="19360"/>
        <n v="17800"/>
        <n v="23535"/>
        <n v="29700"/>
        <n v="29250"/>
        <n v="36540"/>
        <n v="21595"/>
        <n v="28755"/>
        <n v="45360"/>
        <n v="32768"/>
        <n v="25673"/>
        <n v="102375"/>
        <n v="15840"/>
        <n v="35640"/>
        <n v="48500"/>
        <n v="16192"/>
        <n v="53955"/>
        <n v="26505"/>
        <n v="64400"/>
        <n v="14625"/>
        <n v="41800"/>
        <n v="23375"/>
        <n v="31045"/>
        <n v="44280"/>
        <n v="18765"/>
        <n v="16975"/>
        <n v="12110"/>
        <n v="11475"/>
        <n v="11800"/>
        <n v="17875"/>
        <n v="5005"/>
        <n v="3850"/>
        <n v="3200"/>
        <n v="72000"/>
        <n v="56700"/>
        <n v="24600"/>
        <n v="16560"/>
        <n v="29810"/>
        <n v="45450"/>
        <n v="27335"/>
        <n v="18240"/>
        <n v="17780"/>
        <n v="71280"/>
        <n v="19935"/>
        <n v="32175"/>
        <n v="20600"/>
        <n v="40288"/>
        <n v="18709"/>
        <n v="19125"/>
        <n v="22750"/>
        <n v="17240"/>
        <n v="33500"/>
        <n v="59400"/>
        <n v="30170"/>
        <n v="82800"/>
        <n v="50400"/>
        <n v="29600"/>
        <n v="18750"/>
        <n v="11725"/>
        <n v="28350"/>
        <n v="23650"/>
        <n v="13280"/>
        <n v="32250"/>
        <n v="46000"/>
        <n v="16380"/>
        <n v="16900"/>
        <n v="15450"/>
        <n v="16850"/>
        <n v="19305"/>
        <n v="14360"/>
        <n v="14595"/>
        <n v="18945"/>
        <n v="9765"/>
        <n v="15015"/>
        <n v="13230"/>
        <n v="17190"/>
        <n v="15675"/>
        <n v="66825"/>
        <n v="27450"/>
        <n v="18630"/>
        <n v="19320"/>
        <n v="23350"/>
        <n v="21375"/>
        <n v="12845"/>
        <n v="18225"/>
        <n v="21400"/>
        <n v="51300"/>
        <n v="51150"/>
        <n v="33250"/>
        <n v="37125"/>
        <n v="34200"/>
        <n v="30600"/>
        <n v="36225"/>
        <n v="28325"/>
        <n v="33600"/>
        <n v="36300"/>
        <n v="35100"/>
        <n v="63360"/>
        <n v="38700"/>
        <n v="29225"/>
        <n v="34425"/>
        <n v="42900"/>
        <n v="31250"/>
        <n v="40700"/>
        <n v="36500"/>
        <n v="76725"/>
        <n v="48000"/>
        <n v="39240"/>
        <n v="58950"/>
        <n v="40905"/>
        <n v="32625"/>
        <n v="32900"/>
        <n v="42525"/>
        <n v="29425"/>
        <n v="26950"/>
        <n v="81675"/>
        <n v="50625"/>
        <n v="18350"/>
        <n v="118800"/>
        <n v="31950"/>
        <n v="10719"/>
        <n v="60750"/>
        <n v="14080"/>
        <n v="42750"/>
        <n v="66150"/>
        <n v="37400"/>
      </sharedItems>
    </cacheField>
    <cacheField name="Cost Centre No." numFmtId="0">
      <sharedItems/>
    </cacheField>
    <cacheField name="Cost Centre Name" numFmtId="0">
      <sharedItems containsMixedTypes="1" containsNumber="1" containsInteger="1" minValue="0" maxValue="0"/>
    </cacheField>
    <cacheField name="TMC-1 útvar" numFmtId="0">
      <sharedItems/>
    </cacheField>
    <cacheField name="TMC-1 manažer" numFmtId="0">
      <sharedItems/>
    </cacheField>
    <cacheField name="TMC-2 útvar" numFmtId="0">
      <sharedItems/>
    </cacheField>
    <cacheField name="Datum nástupu" numFmtId="14">
      <sharedItems containsNonDate="0" containsDate="1" containsString="0" containsBlank="1" minDate="1993-01-05T00:00:00" maxDate="2012-05-24T00:00:00"/>
    </cacheField>
    <cacheField name="Datum výstupu" numFmtId="14">
      <sharedItems containsNonDate="0" containsDate="1" containsString="0" containsBlank="1" minDate="2019-05-31T00:00:00" maxDate="2020-01-01T00:00:00"/>
    </cacheField>
    <cacheField name="Mesic nastupu" numFmtId="0">
      <sharedItems containsSemiMixedTypes="0" containsString="0" containsNumber="1" containsInteger="1" minValue="1" maxValue="12"/>
    </cacheField>
    <cacheField name="oblast banky " numFmtId="0">
      <sharedItems count="10">
        <s v="11"/>
        <s v="12"/>
        <s v="13"/>
        <s v="21"/>
        <s v="22"/>
        <s v="23"/>
        <s v="31"/>
        <s v="41"/>
        <s v="51"/>
        <s v="6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038.745124305555" createdVersion="8" refreshedVersion="8" minRefreshableVersion="3" recordCount="20" xr:uid="{CB8FCCB3-FB7A-9448-89A1-16B1561D8DBA}">
  <cacheSource type="worksheet">
    <worksheetSource name="VÝSTUPY"/>
  </cacheSource>
  <cacheFields count="4">
    <cacheField name="Osobní číslo" numFmtId="0">
      <sharedItems containsSemiMixedTypes="0" containsString="0" containsNumber="1" containsInteger="1" minValue="10933" maxValue="95690"/>
    </cacheField>
    <cacheField name="Zaměstnanec" numFmtId="0">
      <sharedItems/>
    </cacheField>
    <cacheField name="Datum výstupu" numFmtId="0">
      <sharedItems containsSemiMixedTypes="0" containsNonDate="0" containsDate="1" containsString="0" minDate="2019-05-31T00:00:00" maxDate="2020-01-01T00:00:00"/>
    </cacheField>
    <cacheField name="Měsíc výstupu" numFmtId="0">
      <sharedItems containsSemiMixedTypes="0" containsString="0" containsNumber="1" containsInteger="1" minValue="5" maxValue="12" count="5">
        <n v="12"/>
        <n v="5"/>
        <n v="6"/>
        <n v="8"/>
        <n v="1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038.746201041664" createdVersion="8" refreshedVersion="8" minRefreshableVersion="3" recordCount="297" xr:uid="{84F66B18-6C28-0542-9F55-BE9A140D4858}">
  <cacheSource type="worksheet">
    <worksheetSource name="NÁSTUPY"/>
  </cacheSource>
  <cacheFields count="6">
    <cacheField name="Osobní číslo" numFmtId="0">
      <sharedItems containsSemiMixedTypes="0" containsString="0" containsNumber="1" containsInteger="1" minValue="12287" maxValue="38709"/>
    </cacheField>
    <cacheField name="Zaměstnanec" numFmtId="0">
      <sharedItems/>
    </cacheField>
    <cacheField name="Den nástupu" numFmtId="0">
      <sharedItems containsSemiMixedTypes="0" containsString="0" containsNumber="1" containsInteger="1" minValue="1" maxValue="27"/>
    </cacheField>
    <cacheField name="Měsíc nástupu" numFmtId="0">
      <sharedItems containsSemiMixedTypes="0" containsString="0" containsNumber="1" containsInteger="1" minValue="6" maxValue="12" count="7">
        <n v="6"/>
        <n v="10"/>
        <n v="9"/>
        <n v="12"/>
        <n v="7"/>
        <n v="11"/>
        <n v="8"/>
      </sharedItems>
    </cacheField>
    <cacheField name="Rok nástupu" numFmtId="0">
      <sharedItems containsSemiMixedTypes="0" containsString="0" containsNumber="1" containsInteger="1" minValue="2019" maxValue="2019"/>
    </cacheField>
    <cacheField name="Datum nástupu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85">
  <r>
    <n v="260792"/>
    <s v="VERONIKA"/>
    <s v="0101000000 Expats"/>
    <s v="110000000003"/>
    <s v="49 Project Manager"/>
    <n v="1"/>
    <n v="80510"/>
    <s v="C0011010"/>
    <s v="Expats"/>
    <s v="0101 Expats"/>
    <s v="ŽALU"/>
    <s v="0101000000 Expats"/>
    <d v="2009-03-01T00:00:00"/>
    <m/>
    <x v="0"/>
  </r>
  <r>
    <n v="267120"/>
    <s v="LUCIA"/>
    <s v="1101000000 HO Internal Audit"/>
    <s v="110100000003"/>
    <s v="30 Internal Auditor"/>
    <n v="1"/>
    <n v="27600"/>
    <s v="C0011050"/>
    <s v="Internal Audit"/>
    <s v="1101 Internal Audit"/>
    <s v="SMRO"/>
    <s v="1101000000 HO Internal Audit"/>
    <d v="2011-02-01T00:00:00"/>
    <m/>
    <x v="1"/>
  </r>
  <r>
    <n v="236131"/>
    <s v="PETR"/>
    <s v="1101000000 HO Internal Audit"/>
    <s v="110100000004"/>
    <s v="30 Internal Auditor"/>
    <n v="1"/>
    <n v="18410"/>
    <s v="C0011050"/>
    <s v="Internal Audit"/>
    <s v="1101 Internal Audit"/>
    <s v="SMRO"/>
    <s v="1101000000 HO Internal Audit"/>
    <d v="1998-11-01T00:00:00"/>
    <d v="2019-12-31T00:00:00"/>
    <x v="2"/>
  </r>
  <r>
    <n v="669732"/>
    <s v="ALEXANDER"/>
    <s v="1101000000 HO Internal Audit"/>
    <s v="110100000005"/>
    <s v="30 Internal Auditor"/>
    <n v="1"/>
    <n v="16450"/>
    <s v="C0011050"/>
    <s v="Internal Audit"/>
    <s v="1101 Internal Audit"/>
    <s v="SMRO"/>
    <s v="1101000000 HO Internal Audit"/>
    <d v="2005-04-18T00:00:00"/>
    <m/>
    <x v="3"/>
  </r>
  <r>
    <n v="240065"/>
    <s v="NINA"/>
    <s v="1101000000 HO Internal Audit"/>
    <s v="110100000002"/>
    <s v="30 Internal Auditor"/>
    <n v="0.75"/>
    <n v="15320"/>
    <s v="C0011050"/>
    <s v="Internal Audit"/>
    <s v="1101 Internal Audit"/>
    <s v="SMRO"/>
    <s v="1101000000 HO Internal Audit"/>
    <d v="2001-12-01T00:00:00"/>
    <m/>
    <x v="4"/>
  </r>
  <r>
    <n v="237734"/>
    <s v="JANA"/>
    <s v="1101000000 HO Internal Audit"/>
    <s v="110100000001"/>
    <s v="25 Head of B - 1 Team"/>
    <n v="1"/>
    <n v="43200"/>
    <s v="C0011050"/>
    <s v="Internal Audit"/>
    <s v="1101 Internal Audit"/>
    <s v="SMRO"/>
    <s v="1101000000 HO Internal Audit"/>
    <d v="2000-09-01T00:00:00"/>
    <m/>
    <x v="5"/>
  </r>
  <r>
    <n v="265685"/>
    <s v="ZDENKA"/>
    <s v="1102000000 HO Compliance and Security"/>
    <s v="110200000001"/>
    <s v="24 Head of B - 1 Division"/>
    <n v="1"/>
    <n v="84000"/>
    <s v="C0011600"/>
    <s v="Security"/>
    <s v="1102 Compliance and Security"/>
    <s v="NAGL"/>
    <s v="1102000000 HO Compliance and Security"/>
    <d v="2010-09-13T00:00:00"/>
    <m/>
    <x v="5"/>
  </r>
  <r>
    <n v="265146"/>
    <s v="KRISTÝNA"/>
    <s v="1102000000 HO Compliance and Security"/>
    <s v="110200000002"/>
    <s v="62 Process Manager"/>
    <n v="1"/>
    <n v="20000"/>
    <s v="C0011600"/>
    <s v="Security"/>
    <s v="1102 Compliance and Security"/>
    <s v="NAGL"/>
    <s v="1102000000 HO Compliance and Security"/>
    <d v="2010-06-28T00:00:00"/>
    <m/>
    <x v="6"/>
  </r>
  <r>
    <n v="233919"/>
    <s v="VERONIKA"/>
    <s v="1102010000 HO Compliance &amp; AML"/>
    <s v="110201000002"/>
    <s v="55 Security Manager"/>
    <n v="0.75"/>
    <n v="19745"/>
    <s v="C0011600"/>
    <s v="Security"/>
    <s v="1102 Compliance and Security"/>
    <s v="NAGL"/>
    <s v="1102010000 HO Compliance &amp; AML"/>
    <d v="1995-02-01T00:00:00"/>
    <m/>
    <x v="1"/>
  </r>
  <r>
    <n v="261023"/>
    <s v="PETR"/>
    <s v="1102010000 HO Compliance &amp; AML"/>
    <s v="110201000001"/>
    <s v="27 Head of B - 2 Team"/>
    <n v="1"/>
    <n v="49815"/>
    <s v="C0011600"/>
    <s v="Security"/>
    <s v="1102 Compliance and Security"/>
    <s v="NAGL"/>
    <s v="1102010000 HO Compliance &amp; AML"/>
    <d v="2009-05-11T00:00:00"/>
    <m/>
    <x v="7"/>
  </r>
  <r>
    <n v="265503"/>
    <s v="SIMONA"/>
    <s v="1102010000 HO Compliance &amp; AML"/>
    <s v="110201000009"/>
    <s v="58 Specialist"/>
    <n v="1"/>
    <n v="8800"/>
    <s v="C0011600"/>
    <s v="Security"/>
    <s v="1102 Compliance and Security"/>
    <s v="NAGL"/>
    <s v="1102010000 HO Compliance &amp; AML"/>
    <d v="2010-08-02T00:00:00"/>
    <m/>
    <x v="8"/>
  </r>
  <r>
    <n v="263606"/>
    <s v="JAN"/>
    <s v="1102010000 HO Compliance &amp; AML"/>
    <s v="110201000004"/>
    <s v="55 Security Manager"/>
    <n v="1"/>
    <n v="22000"/>
    <s v="C0011600"/>
    <s v="Security"/>
    <s v="1102 Compliance and Security"/>
    <s v="NAGL"/>
    <s v="1102010000 HO Compliance &amp; AML"/>
    <d v="2010-06-01T00:00:00"/>
    <m/>
    <x v="6"/>
  </r>
  <r>
    <n v="271362"/>
    <s v="KLÁRA"/>
    <s v="1102010000 HO Compliance &amp; AML"/>
    <s v="110201000006"/>
    <s v="55 Security Manager"/>
    <n v="1"/>
    <n v="14850"/>
    <s v="C0011600"/>
    <s v="Security"/>
    <s v="1102 Compliance and Security"/>
    <s v="NAGL"/>
    <s v="1102010000 HO Compliance &amp; AML"/>
    <d v="2012-01-16T00:00:00"/>
    <m/>
    <x v="9"/>
  </r>
  <r>
    <n v="269591"/>
    <s v="LENKA"/>
    <s v="1102010000 HO Compliance &amp; AML"/>
    <s v="110201000005"/>
    <s v="58 Specialist"/>
    <n v="1"/>
    <n v="22500"/>
    <s v="C0011600"/>
    <s v="Security"/>
    <s v="1102 Compliance and Security"/>
    <s v="NAGL"/>
    <s v="1102010000 HO Compliance &amp; AML"/>
    <d v="2011-06-23T00:00:00"/>
    <m/>
    <x v="6"/>
  </r>
  <r>
    <n v="252294"/>
    <s v="LENKA"/>
    <s v="1102010000 HO Compliance &amp; AML"/>
    <s v="110201000007"/>
    <s v="55 Security Manager"/>
    <n v="1"/>
    <n v="18600"/>
    <s v="C0011600"/>
    <s v="Security"/>
    <s v="1102 Compliance and Security"/>
    <s v="NAGL"/>
    <s v="1102010000 HO Compliance &amp; AML"/>
    <d v="2007-02-01T00:00:00"/>
    <m/>
    <x v="1"/>
  </r>
  <r>
    <n v="270319"/>
    <s v="KAROLÍNA"/>
    <s v="1102030000 HO Fraud Risk Management"/>
    <s v="110203000001"/>
    <s v="27 Head of B - 2 Team"/>
    <n v="1"/>
    <n v="43200"/>
    <s v="C0011600"/>
    <s v="Security"/>
    <s v="1102 Compliance and Security"/>
    <s v="NAGL"/>
    <s v="1102030000 HO Fraud Risk Management"/>
    <d v="2011-10-01T00:00:00"/>
    <m/>
    <x v="10"/>
  </r>
  <r>
    <n v="267547"/>
    <s v="PETRA"/>
    <s v="1102030000 HO Fraud Risk Management"/>
    <s v="110203000002"/>
    <s v="58 Specialist"/>
    <n v="1"/>
    <n v="33750"/>
    <s v="C0011600"/>
    <s v="Security"/>
    <s v="1102 Compliance and Security"/>
    <s v="NAGL"/>
    <s v="1102030000 HO Fraud Risk Management"/>
    <d v="2011-03-01T00:00:00"/>
    <m/>
    <x v="0"/>
  </r>
  <r>
    <n v="267869"/>
    <s v="TEREZA"/>
    <s v="1102030000 HO Fraud Risk Management"/>
    <s v="110203000003"/>
    <s v="58 Specialist"/>
    <n v="1"/>
    <n v="37500"/>
    <s v="C0011600"/>
    <s v="Security"/>
    <s v="1102 Compliance and Security"/>
    <s v="NAGL"/>
    <s v="1102030000 HO Fraud Risk Management"/>
    <d v="2011-04-01T00:00:00"/>
    <m/>
    <x v="3"/>
  </r>
  <r>
    <n v="269584"/>
    <s v="PAVLÍNA"/>
    <s v="1102040000 HO Information Security"/>
    <s v="110204000005"/>
    <s v="22 Expert"/>
    <n v="1"/>
    <n v="26250"/>
    <s v="C0011600"/>
    <s v="Security"/>
    <s v="1102 Compliance and Security"/>
    <s v="NAGL"/>
    <s v="1102040000 HO Information Security"/>
    <d v="2011-09-01T00:00:00"/>
    <m/>
    <x v="5"/>
  </r>
  <r>
    <n v="668528"/>
    <s v="RADOMÍR"/>
    <s v="1102040000 HO Information Security"/>
    <s v="110204000003"/>
    <s v="22 Expert"/>
    <n v="1"/>
    <n v="44440"/>
    <s v="C0011600"/>
    <s v="Security"/>
    <s v="1102 Compliance and Security"/>
    <s v="NAGL"/>
    <s v="1102040000 HO Information Security"/>
    <d v="2004-01-02T00:00:00"/>
    <m/>
    <x v="9"/>
  </r>
  <r>
    <n v="668535"/>
    <s v="LIBUŠE"/>
    <s v="1102040000 HO Information Security"/>
    <s v="110204000001"/>
    <s v="28 Head of B - 3 Team"/>
    <n v="1"/>
    <n v="51975"/>
    <s v="C0011600"/>
    <s v="Security"/>
    <s v="1102 Compliance and Security"/>
    <s v="NAGL"/>
    <s v="1102040000 HO Information Security"/>
    <d v="2004-01-02T00:00:00"/>
    <m/>
    <x v="9"/>
  </r>
  <r>
    <n v="240800"/>
    <s v="MARTIN"/>
    <s v="1102040000 HO Information Security"/>
    <s v="110204000002"/>
    <s v="55 Security Manager"/>
    <n v="1"/>
    <n v="23000"/>
    <s v="C0011600"/>
    <s v="Security"/>
    <s v="1102 Compliance and Security"/>
    <s v="NAGL"/>
    <s v="1102040000 HO Information Security"/>
    <d v="2002-04-01T00:00:00"/>
    <m/>
    <x v="3"/>
  </r>
  <r>
    <n v="668164"/>
    <s v="PETRA"/>
    <s v="1102040000 HO Information Security"/>
    <s v="110204000004"/>
    <s v="22 Expert"/>
    <n v="1"/>
    <n v="47500"/>
    <s v="C0011600"/>
    <s v="Security"/>
    <s v="1102 Compliance and Security"/>
    <s v="NAGL"/>
    <s v="1102040000 HO Information Security"/>
    <d v="2004-09-01T00:00:00"/>
    <m/>
    <x v="5"/>
  </r>
  <r>
    <n v="667296"/>
    <s v="LENKA"/>
    <s v="1102050000 HO Physical Security"/>
    <s v="110205000003"/>
    <s v="55 Security Manager"/>
    <n v="1"/>
    <n v="27250"/>
    <s v="C0011600"/>
    <s v="Security"/>
    <s v="1102 Compliance and Security"/>
    <s v="NAGL"/>
    <s v="1102050000 HO Physical Security"/>
    <d v="2003-02-03T00:00:00"/>
    <m/>
    <x v="1"/>
  </r>
  <r>
    <n v="257005"/>
    <s v="ADÉLA"/>
    <s v="1102050000 HO Physical Security"/>
    <s v="110205000001"/>
    <s v="28 Head of B - 3 Team"/>
    <n v="1"/>
    <n v="37950"/>
    <s v="C0011600"/>
    <s v="Security"/>
    <s v="1102 Compliance and Security"/>
    <s v="NAGL"/>
    <s v="1102050000 HO Physical Security"/>
    <d v="2008-03-03T00:00:00"/>
    <m/>
    <x v="0"/>
  </r>
  <r>
    <n v="261324"/>
    <s v="LUKÁŠ"/>
    <s v="1102050000 HO Physical Security"/>
    <s v="110205000002"/>
    <s v="55 Security Manager"/>
    <n v="1"/>
    <n v="16100"/>
    <s v="C0011600"/>
    <s v="Security"/>
    <s v="1102 Compliance and Security"/>
    <s v="NAGL"/>
    <s v="1102050000 HO Physical Security"/>
    <d v="2009-05-01T00:00:00"/>
    <m/>
    <x v="7"/>
  </r>
  <r>
    <n v="251160"/>
    <s v="PAVEL"/>
    <s v="1103000000 HO Strategy"/>
    <s v="110300000001"/>
    <s v="24 Head of B - 1 Division"/>
    <n v="1"/>
    <n v="65800"/>
    <s v="C0011005"/>
    <s v="Strategy"/>
    <s v="1102 Compliance and Security"/>
    <s v="SLAA"/>
    <s v="1103000000 HO Strategy"/>
    <d v="2006-09-04T00:00:00"/>
    <m/>
    <x v="5"/>
  </r>
  <r>
    <n v="76433"/>
    <s v="JANA"/>
    <s v="1103000000 HO Strategy"/>
    <s v="110300000002"/>
    <s v="05 Assistant"/>
    <n v="1"/>
    <n v="15950"/>
    <s v="C0011005"/>
    <s v="Strategy"/>
    <s v="1102 Compliance and Security"/>
    <s v="SLAA"/>
    <s v="1103000000 HO Strategy"/>
    <d v="2010-06-01T00:00:00"/>
    <m/>
    <x v="6"/>
  </r>
  <r>
    <n v="266896"/>
    <s v="JIŘINA"/>
    <s v="1103000000 HO Strategy"/>
    <s v="110300000003"/>
    <s v="49 Project Manager"/>
    <n v="0.75"/>
    <n v="24000"/>
    <s v="C0011005"/>
    <s v="Strategy"/>
    <s v="1102 Compliance and Security"/>
    <s v="SLAA"/>
    <s v="1103000000 HO Strategy"/>
    <d v="2011-01-03T00:00:00"/>
    <m/>
    <x v="9"/>
  </r>
  <r>
    <n v="238553"/>
    <s v="JAN"/>
    <s v="1202000000 HO Legal &amp; Regulatory"/>
    <s v="120200000001"/>
    <s v="24 Head of B - 1 Division"/>
    <n v="1"/>
    <n v="64647"/>
    <s v="C0011260"/>
    <s v="Man. supp. -PR, Com."/>
    <s v="1202 Management Support"/>
    <s v="ONDE"/>
    <s v="1202000000 HO Legal &amp; Regulatory"/>
    <d v="2001-04-23T00:00:00"/>
    <m/>
    <x v="3"/>
  </r>
  <r>
    <n v="236047"/>
    <s v="PETRA"/>
    <s v="1202000000 HO Legal &amp; Regulatory"/>
    <s v="120200000002"/>
    <s v="26 Head of B - 2 Department"/>
    <n v="0.875"/>
    <n v="33819"/>
    <s v="C0011200"/>
    <s v="Legal Department"/>
    <s v="1202 Management Support"/>
    <s v="ONDE"/>
    <s v="1202000000 HO Legal &amp; Regulatory"/>
    <d v="1998-09-15T00:00:00"/>
    <m/>
    <x v="5"/>
  </r>
  <r>
    <n v="240009"/>
    <s v="EVA"/>
    <s v="1202010000 HO Organisation &amp; Management Secretariat"/>
    <s v="120201000001"/>
    <s v="27 Head of B - 2 Team"/>
    <n v="1"/>
    <n v="32400"/>
    <s v="C0011260"/>
    <s v="Man. supp. -PR, Com."/>
    <s v="1202 Management Support"/>
    <s v="ONDE"/>
    <s v="1202010000 HO Organisation &amp; Management Secretariat"/>
    <d v="2001-12-01T00:00:00"/>
    <m/>
    <x v="4"/>
  </r>
  <r>
    <n v="239477"/>
    <s v="JAKUB"/>
    <s v="1202010100 HO Organisation &amp; ICS"/>
    <s v="120201010002"/>
    <s v="58 Specialist"/>
    <n v="1"/>
    <n v="24750"/>
    <s v="C0011260"/>
    <s v="Man. supp. -PR, Com."/>
    <s v="1202 Management Support"/>
    <s v="ONDE"/>
    <s v="1202010000 HO Organisation &amp; Management Secretariat"/>
    <d v="2001-10-01T00:00:00"/>
    <m/>
    <x v="10"/>
  </r>
  <r>
    <n v="250670"/>
    <s v="JAN"/>
    <s v="1202010100 HO Organisation &amp; ICS"/>
    <s v="120201010004"/>
    <s v="58 Specialist"/>
    <n v="1"/>
    <n v="10906"/>
    <s v="C0011260"/>
    <s v="Man. supp. -PR, Com."/>
    <s v="1202 Management Support"/>
    <s v="ONDE"/>
    <s v="1202010000 HO Organisation &amp; Management Secretariat"/>
    <d v="2006-06-19T00:00:00"/>
    <m/>
    <x v="6"/>
  </r>
  <r>
    <n v="668780"/>
    <s v="JOSEF"/>
    <s v="1202010100 HO Organisation &amp; ICS"/>
    <s v="120201010003"/>
    <s v="58 Specialist"/>
    <n v="1"/>
    <n v="15225"/>
    <s v="C0011260"/>
    <s v="Man. supp. -PR, Com."/>
    <s v="1202 Management Support"/>
    <s v="ONDE"/>
    <s v="1202010000 HO Organisation &amp; Management Secretariat"/>
    <d v="2004-03-01T00:00:00"/>
    <m/>
    <x v="0"/>
  </r>
  <r>
    <n v="237370"/>
    <s v="PETR"/>
    <s v="1202010200 HO Executive Support"/>
    <s v="120201020007"/>
    <s v="05 Assistant"/>
    <n v="1"/>
    <n v="7200"/>
    <s v="C0011260"/>
    <s v="Man. supp. -PR, Com."/>
    <s v="1202 Management Support"/>
    <s v="ONDE"/>
    <s v="1202010000 HO Organisation &amp; Management Secretariat"/>
    <d v="2000-07-01T00:00:00"/>
    <d v="2019-12-31T00:00:00"/>
    <x v="11"/>
  </r>
  <r>
    <n v="267610"/>
    <s v="DAVID"/>
    <s v="1202010200 HO Executive Support"/>
    <s v="120201020006"/>
    <s v="05 Assistant"/>
    <n v="1"/>
    <n v="15600"/>
    <s v="C0011260"/>
    <s v="Man. supp. -PR, Com."/>
    <s v="1202 Management Support"/>
    <s v="ONDE"/>
    <s v="1202010000 HO Organisation &amp; Management Secretariat"/>
    <d v="2011-04-01T00:00:00"/>
    <m/>
    <x v="3"/>
  </r>
  <r>
    <n v="266574"/>
    <s v="IVETA"/>
    <s v="1202010200 HO Executive Support"/>
    <s v="120201020005"/>
    <s v="05 Assistant"/>
    <n v="1"/>
    <n v="14175"/>
    <s v="C0011260"/>
    <s v="Man. supp. -PR, Com."/>
    <s v="1202 Management Support"/>
    <s v="ONDE"/>
    <s v="1202010000 HO Organisation &amp; Management Secretariat"/>
    <d v="2010-12-01T00:00:00"/>
    <m/>
    <x v="4"/>
  </r>
  <r>
    <n v="261527"/>
    <s v="ADÉLA"/>
    <s v="1202010200 HO Executive Support"/>
    <s v="120201020001"/>
    <s v="27 Head of B - 2 Team"/>
    <n v="1"/>
    <n v="18000"/>
    <s v="C0011260"/>
    <s v="Man. supp. -PR, Com."/>
    <s v="1202 Management Support"/>
    <s v="ONDE"/>
    <s v="1202010000 HO Organisation &amp; Management Secretariat"/>
    <d v="2009-06-01T00:00:00"/>
    <m/>
    <x v="6"/>
  </r>
  <r>
    <n v="236544"/>
    <s v="VERONIKA"/>
    <s v="1202010200 HO Executive Support"/>
    <s v="120201020002"/>
    <s v="05 Assistant"/>
    <n v="0.8125"/>
    <n v="16913"/>
    <s v="C0011260"/>
    <s v="Man. supp. -PR, Com."/>
    <s v="1202 Management Support"/>
    <s v="ONDE"/>
    <s v="1202010000 HO Organisation &amp; Management Secretariat"/>
    <d v="1999-07-20T00:00:00"/>
    <m/>
    <x v="11"/>
  </r>
  <r>
    <n v="266378"/>
    <s v="MICHAELA"/>
    <s v="1202010200 HO Executive Support"/>
    <s v="120201020011"/>
    <s v="50 Receptionist"/>
    <n v="1"/>
    <n v="12100"/>
    <s v="C0011260"/>
    <s v="Man. supp. -PR, Com."/>
    <s v="1202 Management Support"/>
    <s v="ONDE"/>
    <s v="1202010000 HO Organisation &amp; Management Secretariat"/>
    <d v="2010-12-01T00:00:00"/>
    <m/>
    <x v="4"/>
  </r>
  <r>
    <n v="270480"/>
    <s v="MARKÉTA"/>
    <s v="1202010200 HO Executive Support"/>
    <s v="120201020004"/>
    <s v="05 Assistant"/>
    <n v="1"/>
    <n v="18500"/>
    <s v="C0011260"/>
    <s v="Man. supp. -PR, Com."/>
    <s v="1202 Management Support"/>
    <s v="ONDE"/>
    <s v="1202010000 HO Organisation &amp; Management Secretariat"/>
    <d v="2011-12-01T00:00:00"/>
    <m/>
    <x v="4"/>
  </r>
  <r>
    <n v="264432"/>
    <s v="ROMAN"/>
    <s v="1202010200 HO Executive Support"/>
    <s v="120201020014"/>
    <s v="50 Receptionist"/>
    <n v="1"/>
    <n v="8800"/>
    <s v="C0011260"/>
    <s v="Man. supp. -PR, Com."/>
    <s v="1202 Management Support"/>
    <s v="ONDE"/>
    <s v="1202010000 HO Organisation &amp; Management Secretariat"/>
    <d v="2010-09-20T00:00:00"/>
    <m/>
    <x v="5"/>
  </r>
  <r>
    <n v="266665"/>
    <s v="ANTON"/>
    <s v="1202040000 HO Legal - Retail &amp; Non-business"/>
    <s v="120204000008"/>
    <s v="33 Lawyer"/>
    <n v="1"/>
    <n v="12800"/>
    <s v="C0011200"/>
    <s v="Legal Department"/>
    <s v="1202 Management Support"/>
    <s v="ONDE"/>
    <s v="1202040000 HO Legal - Retail &amp; Non-business"/>
    <d v="2011-02-01T00:00:00"/>
    <m/>
    <x v="1"/>
  </r>
  <r>
    <n v="264397"/>
    <s v="KAROLÍNA"/>
    <s v="1202040000 HO Legal - Retail &amp; Non-business"/>
    <s v="120204000012"/>
    <s v="33 Lawyer"/>
    <n v="1"/>
    <n v="21000"/>
    <s v="C0011200"/>
    <s v="Legal Department"/>
    <s v="1202 Management Support"/>
    <s v="ONDE"/>
    <s v="1202040000 HO Legal - Retail &amp; Non-business"/>
    <d v="2010-10-01T00:00:00"/>
    <m/>
    <x v="10"/>
  </r>
  <r>
    <n v="238336"/>
    <s v="PAVEL"/>
    <s v="1202040000 HO Legal - Retail &amp; Non-business"/>
    <s v="120204000011"/>
    <s v="28 Head of B - 3 Team"/>
    <n v="1"/>
    <n v="41500"/>
    <s v="C0011200"/>
    <s v="Legal Department"/>
    <s v="1202 Management Support"/>
    <s v="ONDE"/>
    <s v="1202040000 HO Legal - Retail &amp; Non-business"/>
    <d v="2001-02-01T00:00:00"/>
    <m/>
    <x v="1"/>
  </r>
  <r>
    <n v="257565"/>
    <s v="DAVID"/>
    <s v="1202040000 HO Legal - Retail &amp; Non-business"/>
    <s v="120204000001"/>
    <s v="28 Head of B - 3 Team"/>
    <n v="1"/>
    <n v="28000"/>
    <s v="C0011200"/>
    <s v="Legal Department"/>
    <s v="1202 Management Support"/>
    <s v="ONDE"/>
    <s v="1202040000 HO Legal - Retail &amp; Non-business"/>
    <d v="2008-06-02T00:00:00"/>
    <m/>
    <x v="6"/>
  </r>
  <r>
    <n v="261485"/>
    <s v="PETRA"/>
    <s v="1202040000 HO Legal - Retail &amp; Non-business"/>
    <s v="120204000009"/>
    <s v="33 Lawyer"/>
    <n v="1"/>
    <n v="27500"/>
    <s v="C0011200"/>
    <s v="Legal Department"/>
    <s v="1202 Management Support"/>
    <s v="ONDE"/>
    <s v="1202040000 HO Legal - Retail &amp; Non-business"/>
    <d v="2009-06-01T00:00:00"/>
    <m/>
    <x v="6"/>
  </r>
  <r>
    <n v="262787"/>
    <s v="PETR"/>
    <s v="1202040000 HO Legal - Retail &amp; Non-business"/>
    <s v="120204000003"/>
    <s v="33 Lawyer"/>
    <n v="1"/>
    <n v="24500"/>
    <s v="C0011200"/>
    <s v="Legal Department"/>
    <s v="1202 Management Support"/>
    <s v="ONDE"/>
    <s v="1202040000 HO Legal - Retail &amp; Non-business"/>
    <d v="2010-02-01T00:00:00"/>
    <m/>
    <x v="1"/>
  </r>
  <r>
    <n v="251132"/>
    <s v="ALŽBĚTA"/>
    <s v="1202050000 HO Legal - Corporate &amp; Treasury"/>
    <s v="120205000005"/>
    <s v="33 Lawyer"/>
    <n v="0.625"/>
    <n v="10000"/>
    <s v="C0011200"/>
    <s v="Legal Department"/>
    <s v="1202 Management Support"/>
    <s v="ONDE"/>
    <s v="1202050000 HO Legal - Corporate &amp; Treasury"/>
    <d v="2006-08-01T00:00:00"/>
    <m/>
    <x v="8"/>
  </r>
  <r>
    <n v="247289"/>
    <s v="PETRA"/>
    <s v="1202050000 HO Legal - Corporate &amp; Treasury"/>
    <s v="120205000001"/>
    <s v="28 Head of B - 3 Team"/>
    <n v="1"/>
    <n v="28560"/>
    <s v="C0011200"/>
    <s v="Legal Department"/>
    <s v="1202 Management Support"/>
    <s v="ONDE"/>
    <s v="1202050000 HO Legal - Corporate &amp; Treasury"/>
    <d v="2005-01-03T00:00:00"/>
    <m/>
    <x v="9"/>
  </r>
  <r>
    <n v="249193"/>
    <s v="MILAN"/>
    <s v="1202050000 HO Legal - Corporate &amp; Treasury"/>
    <s v="120205000002"/>
    <s v="28 Head of B - 3 Team"/>
    <n v="1"/>
    <n v="38500"/>
    <s v="C0011200"/>
    <s v="Legal Department"/>
    <s v="1202 Management Support"/>
    <s v="ONDE"/>
    <s v="1202050000 HO Legal - Corporate &amp; Treasury"/>
    <d v="2005-12-01T00:00:00"/>
    <m/>
    <x v="4"/>
  </r>
  <r>
    <n v="256319"/>
    <s v="MARTIN"/>
    <s v="1202050000 HO Legal - Corporate &amp; Treasury"/>
    <s v="120205000004"/>
    <s v="33 Lawyer"/>
    <n v="1"/>
    <n v="18900"/>
    <s v="C0011200"/>
    <s v="Legal Department"/>
    <s v="1202 Management Support"/>
    <s v="ONDE"/>
    <s v="1202050000 HO Legal - Corporate &amp; Treasury"/>
    <d v="2007-11-01T00:00:00"/>
    <m/>
    <x v="2"/>
  </r>
  <r>
    <n v="269444"/>
    <s v="VÁCLAV"/>
    <s v="1202050000 HO Legal - Corporate &amp; Treasury"/>
    <s v="120205000008"/>
    <s v="33 Lawyer"/>
    <n v="1"/>
    <n v="20000"/>
    <s v="C0011200"/>
    <s v="Legal Department"/>
    <s v="1202 Management Support"/>
    <s v="ONDE"/>
    <s v="1202050000 HO Legal - Corporate &amp; Treasury"/>
    <d v="2011-07-01T00:00:00"/>
    <m/>
    <x v="11"/>
  </r>
  <r>
    <n v="261814"/>
    <s v="JAN"/>
    <s v="1202050000 HO Legal - Corporate &amp; Treasury"/>
    <s v="120205000007"/>
    <s v="33 Lawyer"/>
    <n v="1"/>
    <n v="31000"/>
    <s v="C0011200"/>
    <s v="Legal Department"/>
    <s v="1202 Management Support"/>
    <s v="ONDE"/>
    <s v="1202050000 HO Legal - Corporate &amp; Treasury"/>
    <d v="2009-10-01T00:00:00"/>
    <m/>
    <x v="10"/>
  </r>
  <r>
    <n v="266266"/>
    <s v="JIŘÍ"/>
    <s v="1203000000 HO Internal/External Communication"/>
    <s v="120300000005"/>
    <s v="58 Specialist"/>
    <n v="1"/>
    <n v="14400"/>
    <s v="C0011280"/>
    <s v="Intern/Extern Comm"/>
    <s v="1203 Internal/External Communication"/>
    <s v="PUCA"/>
    <s v="1203000000 HO Internal/External Communication"/>
    <d v="2010-11-01T00:00:00"/>
    <m/>
    <x v="2"/>
  </r>
  <r>
    <n v="257138"/>
    <s v="HANA"/>
    <s v="1203000000 HO Internal/External Communication"/>
    <s v="120300000001"/>
    <s v="25 Head of B - 1 Team"/>
    <n v="1"/>
    <n v="38588"/>
    <s v="C0011280"/>
    <s v="Intern/Extern Comm"/>
    <s v="1203 Internal/External Communication"/>
    <s v="PUCA"/>
    <s v="1203000000 HO Internal/External Communication"/>
    <d v="2008-03-03T00:00:00"/>
    <m/>
    <x v="0"/>
  </r>
  <r>
    <n v="239806"/>
    <s v="ALAN"/>
    <s v="1203000000 HO Internal/External Communication"/>
    <s v="120300000003"/>
    <s v="58 Specialist"/>
    <n v="1"/>
    <n v="20160"/>
    <s v="C0011280"/>
    <s v="Intern/Extern Comm"/>
    <s v="1203 Internal/External Communication"/>
    <s v="PUCA"/>
    <s v="1203000000 HO Internal/External Communication"/>
    <d v="2001-10-22T00:00:00"/>
    <m/>
    <x v="10"/>
  </r>
  <r>
    <n v="246519"/>
    <s v="PETR"/>
    <s v="1203000000 HO Internal/External Communication"/>
    <s v="120300000002"/>
    <s v="58 Specialist"/>
    <n v="1"/>
    <n v="47500"/>
    <s v="C0011280"/>
    <s v="Intern/Extern Comm"/>
    <s v="1203 Internal/External Communication"/>
    <s v="PUCA"/>
    <s v="1203000000 HO Internal/External Communication"/>
    <d v="2004-09-01T00:00:00"/>
    <m/>
    <x v="5"/>
  </r>
  <r>
    <n v="269703"/>
    <s v="JAN"/>
    <s v="1300000000 HO Finance"/>
    <s v="130000000002"/>
    <s v="05 Assistant"/>
    <n v="1"/>
    <n v="12000"/>
    <s v="C0011500"/>
    <s v="Finance Division"/>
    <s v="1300 Finance"/>
    <s v="SOUA"/>
    <s v="1300000000 HO Finance"/>
    <d v="2011-06-27T00:00:00"/>
    <m/>
    <x v="6"/>
  </r>
  <r>
    <n v="252854"/>
    <s v="DENIS"/>
    <s v="1301000000 HO Taxes, Accounting Metodology and Controls"/>
    <s v="130100000001"/>
    <s v="26 Head of B - 2 Department"/>
    <n v="1"/>
    <n v="58500"/>
    <s v="C0011500"/>
    <s v="Finance Division"/>
    <s v="1301 Financial Accounting and Taxes"/>
    <s v="ALEÚ"/>
    <s v="1301000000 HO Taxes, Accounting Metodology and Controls"/>
    <d v="2007-04-02T00:00:00"/>
    <m/>
    <x v="3"/>
  </r>
  <r>
    <n v="267890"/>
    <s v="MICHAELA"/>
    <s v="1301010000 HO Taxes"/>
    <s v="130101000004"/>
    <s v="58 Specialist"/>
    <n v="1"/>
    <n v="31500"/>
    <s v="C0011500"/>
    <s v="Finance Division"/>
    <s v="1301 Financial Accounting and Taxes"/>
    <s v="ALEÚ"/>
    <s v="1301010000 HO Taxes"/>
    <d v="2011-03-17T00:00:00"/>
    <d v="2019-12-31T00:00:00"/>
    <x v="0"/>
  </r>
  <r>
    <n v="240758"/>
    <s v="ŠTĚPÁN"/>
    <s v="1301010000 HO Taxes"/>
    <s v="130101000001"/>
    <s v="28 Head of B - 3 Team"/>
    <n v="1"/>
    <n v="40950"/>
    <s v="C0011500"/>
    <s v="Finance Division"/>
    <s v="1301 Financial Accounting and Taxes"/>
    <s v="ALEÚ"/>
    <s v="1301010000 HO Taxes"/>
    <d v="2002-04-01T00:00:00"/>
    <m/>
    <x v="3"/>
  </r>
  <r>
    <n v="242151"/>
    <s v="HANA"/>
    <s v="1301010000 HO Taxes"/>
    <s v="130101000002"/>
    <s v="58 Specialist"/>
    <n v="1"/>
    <n v="27200"/>
    <s v="C0011500"/>
    <s v="Finance Division"/>
    <s v="1301 Financial Accounting and Taxes"/>
    <s v="ALEÚ"/>
    <s v="1301010000 HO Taxes"/>
    <d v="2003-01-13T00:00:00"/>
    <m/>
    <x v="9"/>
  </r>
  <r>
    <n v="270746"/>
    <s v="JIŘÍ"/>
    <s v="1301020000 HO Financial Controls and Reconciliations"/>
    <s v="130102000006"/>
    <s v="04 Analyst"/>
    <n v="1"/>
    <n v="12000"/>
    <s v="C0011500"/>
    <s v="Finance Division"/>
    <s v="1301 Financial Accounting and Taxes"/>
    <s v="ALEÚ"/>
    <s v="1301020000 HO Financial Controls and Reconciliations"/>
    <d v="2011-11-15T00:00:00"/>
    <m/>
    <x v="2"/>
  </r>
  <r>
    <n v="234241"/>
    <s v="PAVLA"/>
    <s v="1301020000 HO Financial Controls and Reconciliations"/>
    <s v="130102000007"/>
    <s v="58 Specialist"/>
    <n v="1"/>
    <n v="15480"/>
    <s v="C0011500"/>
    <s v="Finance Division"/>
    <s v="1301 Financial Accounting and Taxes"/>
    <s v="ALEÚ"/>
    <s v="1301020000 HO Financial Controls and Reconciliations"/>
    <d v="1996-02-01T00:00:00"/>
    <m/>
    <x v="1"/>
  </r>
  <r>
    <n v="236201"/>
    <s v="HANA"/>
    <s v="1301020000 HO Financial Controls and Reconciliations"/>
    <s v="130102000008"/>
    <s v="58 Specialist"/>
    <n v="1"/>
    <n v="16000"/>
    <s v="C0011500"/>
    <s v="Finance Division"/>
    <s v="1301 Financial Accounting and Taxes"/>
    <s v="ALEÚ"/>
    <s v="1301020000 HO Financial Controls and Reconciliations"/>
    <d v="1999-02-15T00:00:00"/>
    <m/>
    <x v="1"/>
  </r>
  <r>
    <n v="237167"/>
    <s v="MARTIN"/>
    <s v="1301020000 HO Financial Controls and Reconciliations"/>
    <s v="130102000009"/>
    <s v="58 Specialist"/>
    <n v="1"/>
    <n v="15400"/>
    <s v="C0011500"/>
    <s v="Finance Division"/>
    <s v="1301 Financial Accounting and Taxes"/>
    <s v="ALEÚ"/>
    <s v="1301020000 HO Financial Controls and Reconciliations"/>
    <d v="2000-04-01T00:00:00"/>
    <m/>
    <x v="3"/>
  </r>
  <r>
    <n v="271327"/>
    <s v="LUCIE"/>
    <s v="1301020000 HO Financial Controls and Reconciliations"/>
    <s v="130102000001"/>
    <s v="27 Head of B - 2 Team"/>
    <n v="1"/>
    <n v="38250"/>
    <s v="C0011500"/>
    <s v="Finance Division"/>
    <s v="1301 Financial Accounting and Taxes"/>
    <s v="ALEÚ"/>
    <s v="1301020000 HO Financial Controls and Reconciliations"/>
    <d v="2012-03-01T00:00:00"/>
    <m/>
    <x v="0"/>
  </r>
  <r>
    <n v="271110"/>
    <s v="PAVEL"/>
    <s v="1301020000 HO Financial Controls and Reconciliations"/>
    <s v="130102000013"/>
    <s v="58 Specialist"/>
    <n v="1"/>
    <n v="9600"/>
    <s v="C0011500"/>
    <s v="Finance Division"/>
    <s v="1301 Financial Accounting and Taxes"/>
    <s v="ALEÚ"/>
    <s v="1301020000 HO Financial Controls and Reconciliations"/>
    <d v="2012-01-02T00:00:00"/>
    <m/>
    <x v="9"/>
  </r>
  <r>
    <n v="256158"/>
    <s v="PAVLA"/>
    <s v="1301020000 HO Financial Controls and Reconciliations"/>
    <s v="130102000010"/>
    <s v="04 Analyst"/>
    <n v="1"/>
    <n v="28000"/>
    <s v="C0011500"/>
    <s v="Finance Division"/>
    <s v="1301 Financial Accounting and Taxes"/>
    <s v="ALEÚ"/>
    <s v="1301020000 HO Financial Controls and Reconciliations"/>
    <d v="2007-10-01T00:00:00"/>
    <m/>
    <x v="10"/>
  </r>
  <r>
    <n v="257341"/>
    <s v="MARTINA"/>
    <s v="1301030000 HO Accounting Methodology"/>
    <s v="130103000003"/>
    <s v="35 Methodologist"/>
    <n v="1"/>
    <n v="18200"/>
    <s v="C0011500"/>
    <s v="Finance Division"/>
    <s v="1301 Financial Accounting and Taxes"/>
    <s v="ALEÚ"/>
    <s v="1301030000 HO Accounting Methodology"/>
    <d v="2008-04-01T00:00:00"/>
    <m/>
    <x v="3"/>
  </r>
  <r>
    <n v="270032"/>
    <s v="DRAHOMÍRA"/>
    <s v="1301030000 HO Accounting Methodology"/>
    <s v="130103000001"/>
    <s v="28 Head of B - 3 Team"/>
    <n v="0.75"/>
    <n v="31500"/>
    <s v="C0011500"/>
    <s v="Finance Division"/>
    <s v="1301 Financial Accounting and Taxes"/>
    <s v="ALEÚ"/>
    <s v="1301030000 HO Accounting Methodology"/>
    <d v="2011-09-01T00:00:00"/>
    <m/>
    <x v="5"/>
  </r>
  <r>
    <n v="241654"/>
    <s v="MONIKA"/>
    <s v="1301030000 HO Accounting Methodology"/>
    <s v="130103000002"/>
    <s v="28 Head of B - 3 Team"/>
    <n v="1"/>
    <n v="22400"/>
    <s v="C0011500"/>
    <s v="Finance Division"/>
    <s v="1301 Financial Accounting and Taxes"/>
    <s v="ALEÚ"/>
    <s v="1301030000 HO Accounting Methodology"/>
    <d v="2002-08-05T00:00:00"/>
    <m/>
    <x v="8"/>
  </r>
  <r>
    <n v="669536"/>
    <s v="MARTINA"/>
    <s v="1302000000 HO Controlling"/>
    <s v="130200000001"/>
    <s v="26 Head of B - 2 Department"/>
    <n v="1"/>
    <n v="64350"/>
    <s v="C0011500"/>
    <s v="Finance Division"/>
    <s v="1302 Controlling"/>
    <s v="HUMI"/>
    <s v="1302000000 HO Controlling"/>
    <d v="2004-11-15T00:00:00"/>
    <m/>
    <x v="2"/>
  </r>
  <r>
    <n v="249788"/>
    <s v="MIROSLAV"/>
    <s v="1302000000 HO Controlling"/>
    <s v="130200000004"/>
    <s v="48 Programmer"/>
    <n v="1"/>
    <n v="41000"/>
    <s v="C0011500"/>
    <s v="Finance Division"/>
    <s v="1302 Controlling"/>
    <s v="HUMI"/>
    <s v="1302000000 HO Controlling"/>
    <d v="2006-01-02T00:00:00"/>
    <m/>
    <x v="9"/>
  </r>
  <r>
    <n v="261261"/>
    <s v="TOMÁŠ"/>
    <s v="1302010000 HO MIS Development"/>
    <s v="130201000007"/>
    <s v="04 Analyst"/>
    <n v="1"/>
    <n v="25500"/>
    <s v="C0011500"/>
    <s v="Finance Division"/>
    <s v="1302 Controlling"/>
    <s v="HUMI"/>
    <s v="1302010000 HO MIS Development"/>
    <d v="2009-04-15T00:00:00"/>
    <m/>
    <x v="3"/>
  </r>
  <r>
    <n v="237097"/>
    <s v="PETR"/>
    <s v="1302010000 HO MIS Development"/>
    <s v="130201000004"/>
    <s v="04 Analyst"/>
    <n v="1"/>
    <n v="17500"/>
    <s v="C0011500"/>
    <s v="Finance Division"/>
    <s v="1302 Controlling"/>
    <s v="HUMI"/>
    <s v="1302010000 HO MIS Development"/>
    <d v="2000-03-01T00:00:00"/>
    <m/>
    <x v="0"/>
  </r>
  <r>
    <n v="250362"/>
    <s v="VERONIKA"/>
    <s v="1302010000 HO MIS Development"/>
    <s v="130201000003"/>
    <s v="04 Analyst"/>
    <n v="1"/>
    <n v="21000"/>
    <s v="C0011500"/>
    <s v="Finance Division"/>
    <s v="1302 Controlling"/>
    <s v="HUMI"/>
    <s v="1302010000 HO MIS Development"/>
    <d v="2006-06-01T00:00:00"/>
    <m/>
    <x v="6"/>
  </r>
  <r>
    <n v="265244"/>
    <s v="KAREL"/>
    <s v="1302010000 HO MIS Development"/>
    <s v="130201000002"/>
    <s v="04 Analyst"/>
    <n v="1"/>
    <n v="24750"/>
    <s v="C0011500"/>
    <s v="Finance Division"/>
    <s v="1302 Controlling"/>
    <s v="HUMI"/>
    <s v="1302010000 HO MIS Development"/>
    <d v="2010-08-02T00:00:00"/>
    <m/>
    <x v="8"/>
  </r>
  <r>
    <n v="250117"/>
    <s v="MARTIN"/>
    <s v="1302010000 HO MIS Development"/>
    <s v="130201000001"/>
    <s v="28 Head of B - 3 Team"/>
    <n v="1"/>
    <n v="39060"/>
    <s v="C0011500"/>
    <s v="Finance Division"/>
    <s v="1302 Controlling"/>
    <s v="HUMI"/>
    <s v="1302010000 HO MIS Development"/>
    <d v="2006-02-15T00:00:00"/>
    <m/>
    <x v="1"/>
  </r>
  <r>
    <n v="253946"/>
    <s v="TOMÁŠ"/>
    <s v="1302010000 HO MIS Development"/>
    <s v="130201000005"/>
    <s v="04 Analyst"/>
    <n v="1"/>
    <n v="13370"/>
    <s v="C0011500"/>
    <s v="Finance Division"/>
    <s v="1302 Controlling"/>
    <s v="HUMI"/>
    <s v="1302010000 HO MIS Development"/>
    <d v="2007-08-01T00:00:00"/>
    <m/>
    <x v="8"/>
  </r>
  <r>
    <n v="259329"/>
    <s v="EVA"/>
    <s v="1302010000 HO MIS Development"/>
    <s v="130201000006"/>
    <s v="04 Analyst"/>
    <n v="1"/>
    <n v="19600"/>
    <s v="C0011500"/>
    <s v="Finance Division"/>
    <s v="1302 Controlling"/>
    <s v="HUMI"/>
    <s v="1302010000 HO MIS Development"/>
    <d v="2008-12-01T00:00:00"/>
    <m/>
    <x v="4"/>
  </r>
  <r>
    <n v="665560"/>
    <s v="MAXIM"/>
    <s v="1302020000 HO Financial Analysis and Budgeting"/>
    <s v="130202000007"/>
    <s v="14 Controller"/>
    <n v="0.75"/>
    <n v="14963"/>
    <s v="C0011500"/>
    <s v="Finance Division"/>
    <s v="1302 Controlling"/>
    <s v="HUMI"/>
    <s v="1302020000 HO Financial Analysis and Budgeting"/>
    <d v="1999-08-01T00:00:00"/>
    <m/>
    <x v="8"/>
  </r>
  <r>
    <n v="272027"/>
    <s v="OLDŘICH"/>
    <s v="1302020000 HO Financial Analysis and Budgeting"/>
    <s v="130202000013"/>
    <s v="14 Controller"/>
    <n v="1"/>
    <n v="17500"/>
    <s v="C0011500"/>
    <s v="Finance Division"/>
    <s v="1302 Controlling"/>
    <s v="HUMI"/>
    <s v="1302020000 HO Financial Analysis and Budgeting"/>
    <d v="2012-04-02T00:00:00"/>
    <m/>
    <x v="3"/>
  </r>
  <r>
    <n v="265426"/>
    <s v="NINA"/>
    <s v="1302020000 HO Financial Analysis and Budgeting"/>
    <s v="130202000009"/>
    <s v="14 Controller"/>
    <n v="1"/>
    <n v="22000"/>
    <s v="C0011500"/>
    <s v="Finance Division"/>
    <s v="1302 Controlling"/>
    <s v="HUMI"/>
    <s v="1302020000 HO Financial Analysis and Budgeting"/>
    <d v="2010-09-01T00:00:00"/>
    <m/>
    <x v="5"/>
  </r>
  <r>
    <n v="266462"/>
    <s v="PETRA"/>
    <s v="1302020000 HO Financial Analysis and Budgeting"/>
    <s v="130202000006"/>
    <s v="14 Controller"/>
    <n v="1"/>
    <n v="24000"/>
    <s v="C0011500"/>
    <s v="Finance Division"/>
    <s v="1302 Controlling"/>
    <s v="HUMI"/>
    <s v="1302020000 HO Financial Analysis and Budgeting"/>
    <d v="2010-12-01T00:00:00"/>
    <m/>
    <x v="4"/>
  </r>
  <r>
    <n v="666197"/>
    <s v="DAVID"/>
    <s v="1302020000 HO Financial Analysis and Budgeting"/>
    <s v="130202000001"/>
    <s v="28 Head of B - 3 Team"/>
    <n v="1"/>
    <n v="40500"/>
    <s v="C0011500"/>
    <s v="Finance Division"/>
    <s v="1302 Controlling"/>
    <s v="HUMI"/>
    <s v="1302020000 HO Financial Analysis and Budgeting"/>
    <d v="2001-03-19T00:00:00"/>
    <m/>
    <x v="0"/>
  </r>
  <r>
    <n v="259861"/>
    <s v="DANIELA"/>
    <s v="1302030000 HO Business Controlling"/>
    <s v="130203000009"/>
    <s v="14 Controller"/>
    <n v="1"/>
    <n v="13500"/>
    <s v="C0011500"/>
    <s v="Finance Division"/>
    <s v="1302 Controlling"/>
    <s v="HUMI"/>
    <s v="1302030000 HO Business Controlling"/>
    <d v="2008-11-18T00:00:00"/>
    <m/>
    <x v="2"/>
  </r>
  <r>
    <n v="672168"/>
    <s v="ZUZANA"/>
    <s v="1302030000 HO Business Controlling"/>
    <s v="130203000006"/>
    <s v="14 Controller"/>
    <n v="1"/>
    <n v="18450"/>
    <s v="C0011500"/>
    <s v="Finance Division"/>
    <s v="1302 Controlling"/>
    <s v="HUMI"/>
    <s v="1302030000 HO Business Controlling"/>
    <d v="2007-06-21T00:00:00"/>
    <m/>
    <x v="6"/>
  </r>
  <r>
    <n v="667121"/>
    <s v="PAVLÍNA"/>
    <s v="1302030000 HO Business Controlling"/>
    <s v="130203000002"/>
    <s v="14 Controller"/>
    <n v="1"/>
    <n v="18000"/>
    <s v="C0011500"/>
    <s v="Finance Division"/>
    <s v="1302 Controlling"/>
    <s v="HUMI"/>
    <s v="1302030000 HO Business Controlling"/>
    <d v="2002-12-02T00:00:00"/>
    <m/>
    <x v="4"/>
  </r>
  <r>
    <n v="259154"/>
    <s v="TOMÁŠ"/>
    <s v="1302030000 HO Business Controlling"/>
    <s v="130203000005"/>
    <s v="14 Controller"/>
    <n v="1"/>
    <n v="14800"/>
    <s v="C0011500"/>
    <s v="Finance Division"/>
    <s v="1302 Controlling"/>
    <s v="HUMI"/>
    <s v="1302030000 HO Business Controlling"/>
    <d v="2008-11-03T00:00:00"/>
    <m/>
    <x v="2"/>
  </r>
  <r>
    <n v="269248"/>
    <s v="KAREL"/>
    <s v="1302030000 HO Business Controlling"/>
    <s v="130203000013"/>
    <s v="14 Controller"/>
    <n v="0.75"/>
    <n v="12375"/>
    <s v="C0011500"/>
    <s v="Finance Division"/>
    <s v="1302 Controlling"/>
    <s v="HUMI"/>
    <s v="1302030000 HO Business Controlling"/>
    <d v="2011-06-01T00:00:00"/>
    <m/>
    <x v="6"/>
  </r>
  <r>
    <n v="668129"/>
    <s v="MARTIN"/>
    <s v="1302030000 HO Business Controlling"/>
    <s v="130203000003"/>
    <s v="14 Controller"/>
    <n v="1"/>
    <n v="14000"/>
    <s v="C0011500"/>
    <s v="Finance Division"/>
    <s v="1302 Controlling"/>
    <s v="HUMI"/>
    <s v="1302030000 HO Business Controlling"/>
    <d v="2003-10-01T00:00:00"/>
    <m/>
    <x v="10"/>
  </r>
  <r>
    <n v="71617"/>
    <s v="ILONA"/>
    <s v="1302030000 HO Business Controlling"/>
    <s v="130203000011"/>
    <s v="14 Controller"/>
    <n v="1"/>
    <n v="13950"/>
    <s v="C0011500"/>
    <s v="Finance Division"/>
    <s v="1302 Controlling"/>
    <s v="HUMI"/>
    <s v="1302030000 HO Business Controlling"/>
    <d v="2008-10-01T00:00:00"/>
    <m/>
    <x v="10"/>
  </r>
  <r>
    <n v="255752"/>
    <s v="DANA"/>
    <s v="1302030000 HO Business Controlling"/>
    <s v="130203000001"/>
    <s v="28 Head of B - 3 Team"/>
    <n v="1"/>
    <n v="31500"/>
    <s v="C0011500"/>
    <s v="Finance Division"/>
    <s v="1302 Controlling"/>
    <s v="HUMI"/>
    <s v="1302030000 HO Business Controlling"/>
    <d v="2007-09-15T00:00:00"/>
    <m/>
    <x v="5"/>
  </r>
  <r>
    <n v="270193"/>
    <s v="EVA"/>
    <s v="1302030000 HO Business Controlling"/>
    <s v="130203000012"/>
    <s v="14 Controller"/>
    <n v="1"/>
    <n v="24750"/>
    <s v="C0011500"/>
    <s v="Finance Division"/>
    <s v="1302 Controlling"/>
    <s v="HUMI"/>
    <s v="1302030000 HO Business Controlling"/>
    <d v="2011-10-03T00:00:00"/>
    <m/>
    <x v="10"/>
  </r>
  <r>
    <n v="257607"/>
    <s v="VENDULA"/>
    <s v="1303000000 HO Accounting and Reporting"/>
    <s v="130300000001"/>
    <s v="26 Head of B - 2 Department"/>
    <n v="1"/>
    <n v="55935"/>
    <s v="C0011500"/>
    <s v="Finance Division"/>
    <s v="1303 Operating Accounting and Reporting"/>
    <s v="ŠPEA"/>
    <s v="1303000000 HO Accounting and Reporting"/>
    <d v="2008-06-02T00:00:00"/>
    <m/>
    <x v="6"/>
  </r>
  <r>
    <n v="254856"/>
    <s v="MICHAELA"/>
    <s v="1303010000 HO Reporting"/>
    <s v="130301000006"/>
    <s v="58 Specialist"/>
    <n v="1"/>
    <n v="15600"/>
    <s v="C0011500"/>
    <s v="Finance Division"/>
    <s v="1303 Operating Accounting and Reporting"/>
    <s v="ŠPEA"/>
    <s v="1303010000 HO Reporting"/>
    <d v="2007-11-01T00:00:00"/>
    <m/>
    <x v="2"/>
  </r>
  <r>
    <n v="260232"/>
    <s v="VÁCLAV"/>
    <s v="1303010000 HO Reporting"/>
    <s v="130301000001"/>
    <s v="28 Head of B - 3 Team"/>
    <n v="1"/>
    <n v="41250"/>
    <s v="C0011500"/>
    <s v="Finance Division"/>
    <s v="1303 Operating Accounting and Reporting"/>
    <s v="ŠPEA"/>
    <s v="1303010000 HO Reporting"/>
    <d v="2009-02-01T00:00:00"/>
    <m/>
    <x v="1"/>
  </r>
  <r>
    <n v="267722"/>
    <s v="JANA"/>
    <s v="1303010000 HO Reporting"/>
    <s v="130301000013"/>
    <s v="58 Specialist"/>
    <n v="1"/>
    <n v="36000"/>
    <s v="C0011500"/>
    <s v="Finance Division"/>
    <s v="1303 Operating Accounting and Reporting"/>
    <s v="ŠPEA"/>
    <s v="1303010000 HO Reporting"/>
    <d v="2011-05-02T00:00:00"/>
    <m/>
    <x v="7"/>
  </r>
  <r>
    <n v="237916"/>
    <s v="ALŽBĚTA"/>
    <s v="1303010000 HO Reporting"/>
    <s v="130301000014"/>
    <s v="04 Analyst"/>
    <n v="1"/>
    <n v="15200"/>
    <s v="C0011500"/>
    <s v="Finance Division"/>
    <s v="1303 Operating Accounting and Reporting"/>
    <s v="ŠPEA"/>
    <s v="1303010000 HO Reporting"/>
    <d v="2000-10-01T00:00:00"/>
    <m/>
    <x v="10"/>
  </r>
  <r>
    <n v="670159"/>
    <s v="NATÁLIA"/>
    <s v="1303010000 HO Reporting"/>
    <s v="130301000008"/>
    <s v="58 Specialist"/>
    <n v="1"/>
    <n v="24000"/>
    <s v="C0011500"/>
    <s v="Finance Division"/>
    <s v="1303 Operating Accounting and Reporting"/>
    <s v="ŠPEA"/>
    <s v="1303010000 HO Reporting"/>
    <d v="2005-09-19T00:00:00"/>
    <m/>
    <x v="5"/>
  </r>
  <r>
    <n v="258489"/>
    <s v="SLAVĚNA"/>
    <s v="1303010000 HO Reporting"/>
    <s v="130301000010"/>
    <s v="58 Specialist"/>
    <n v="1"/>
    <n v="13500"/>
    <s v="C0011500"/>
    <s v="Finance Division"/>
    <s v="1303 Operating Accounting and Reporting"/>
    <s v="ŠPEA"/>
    <s v="1303010000 HO Reporting"/>
    <d v="2008-08-01T00:00:00"/>
    <m/>
    <x v="8"/>
  </r>
  <r>
    <n v="665483"/>
    <s v="EVA"/>
    <s v="1303010000 HO Reporting"/>
    <s v="130301000003"/>
    <s v="04 Analyst"/>
    <n v="0.75"/>
    <n v="15750"/>
    <s v="C0011500"/>
    <s v="Finance Division"/>
    <s v="1303 Operating Accounting and Reporting"/>
    <s v="ŠPEA"/>
    <s v="1303010000 HO Reporting"/>
    <d v="1999-01-25T00:00:00"/>
    <m/>
    <x v="9"/>
  </r>
  <r>
    <n v="256753"/>
    <s v="ŠÁRKA"/>
    <s v="1303010000 HO Reporting"/>
    <s v="130301000012"/>
    <s v="58 Specialist"/>
    <n v="1"/>
    <n v="9030"/>
    <s v="C0011500"/>
    <s v="Finance Division"/>
    <s v="1303 Operating Accounting and Reporting"/>
    <s v="ŠPEA"/>
    <s v="1303010000 HO Reporting"/>
    <d v="2008-01-02T00:00:00"/>
    <m/>
    <x v="9"/>
  </r>
  <r>
    <n v="236313"/>
    <s v="JIŘÍ"/>
    <s v="1303010000 HO Reporting"/>
    <s v="130301000009"/>
    <s v="04 Analyst"/>
    <n v="1"/>
    <n v="14400"/>
    <s v="C0011500"/>
    <s v="Finance Division"/>
    <s v="1303 Operating Accounting and Reporting"/>
    <s v="ŠPEA"/>
    <s v="1303010000 HO Reporting"/>
    <d v="1999-05-01T00:00:00"/>
    <m/>
    <x v="7"/>
  </r>
  <r>
    <n v="248507"/>
    <s v="SANDRA"/>
    <s v="1303020000 HO Accounting"/>
    <s v="130302000006"/>
    <s v="03 Accountant"/>
    <n v="0.75"/>
    <n v="9113"/>
    <s v="C0011500"/>
    <s v="Finance Division"/>
    <s v="1303 Operating Accounting and Reporting"/>
    <s v="ŠPEA"/>
    <s v="1303020000 HO Accounting"/>
    <d v="2005-09-01T00:00:00"/>
    <m/>
    <x v="5"/>
  </r>
  <r>
    <n v="268618"/>
    <s v="KATEŘINA"/>
    <s v="1303020000 HO Accounting"/>
    <s v="130302000001"/>
    <s v="28 Head of B - 3 Team"/>
    <n v="1"/>
    <n v="32500"/>
    <s v="C0011500"/>
    <s v="Finance Division"/>
    <s v="1303 Operating Accounting and Reporting"/>
    <s v="ŠPEA"/>
    <s v="1303020000 HO Accounting"/>
    <d v="2011-05-02T00:00:00"/>
    <m/>
    <x v="7"/>
  </r>
  <r>
    <n v="250789"/>
    <s v="ZDEŇKA"/>
    <s v="1303020000 HO Accounting"/>
    <s v="130302000004"/>
    <s v="03 Accountant"/>
    <n v="1"/>
    <n v="14350"/>
    <s v="C0011500"/>
    <s v="Finance Division"/>
    <s v="1303 Operating Accounting and Reporting"/>
    <s v="ŠPEA"/>
    <s v="1303020000 HO Accounting"/>
    <d v="2006-09-01T00:00:00"/>
    <m/>
    <x v="5"/>
  </r>
  <r>
    <n v="669515"/>
    <s v="BARBORA"/>
    <s v="1303020000 HO Accounting"/>
    <s v="130302000011"/>
    <s v="03 Accountant"/>
    <n v="1"/>
    <n v="24200"/>
    <s v="C0011500"/>
    <s v="Finance Division"/>
    <s v="1303 Operating Accounting and Reporting"/>
    <s v="ŠPEA"/>
    <s v="1303020000 HO Accounting"/>
    <d v="2004-11-01T00:00:00"/>
    <m/>
    <x v="2"/>
  </r>
  <r>
    <n v="236901"/>
    <s v="VERONIKA"/>
    <s v="1303020000 HO Accounting"/>
    <s v="130302000007"/>
    <s v="03 Accountant"/>
    <n v="1"/>
    <n v="13900"/>
    <s v="C0011500"/>
    <s v="Finance Division"/>
    <s v="1303 Operating Accounting and Reporting"/>
    <s v="ŠPEA"/>
    <s v="1303020000 HO Accounting"/>
    <d v="1999-12-15T00:00:00"/>
    <m/>
    <x v="4"/>
  </r>
  <r>
    <n v="250439"/>
    <s v="PAVEL"/>
    <s v="1303020000 HO Accounting"/>
    <s v="130302000008"/>
    <s v="03 Accountant"/>
    <n v="1"/>
    <n v="11400"/>
    <s v="C0011500"/>
    <s v="Finance Division"/>
    <s v="1303 Operating Accounting and Reporting"/>
    <s v="ŠPEA"/>
    <s v="1303020000 HO Accounting"/>
    <d v="2006-04-03T00:00:00"/>
    <m/>
    <x v="3"/>
  </r>
  <r>
    <n v="255101"/>
    <s v="PETR"/>
    <s v="1303020000 HO Accounting"/>
    <s v="130302000005"/>
    <s v="03 Accountant"/>
    <n v="1"/>
    <n v="14400"/>
    <s v="C0011500"/>
    <s v="Finance Division"/>
    <s v="1303 Operating Accounting and Reporting"/>
    <s v="ŠPEA"/>
    <s v="1303020000 HO Accounting"/>
    <d v="2007-11-01T00:00:00"/>
    <m/>
    <x v="2"/>
  </r>
  <r>
    <n v="667947"/>
    <s v="TEREZA"/>
    <s v="1303020000 HO Accounting"/>
    <s v="130302000010"/>
    <s v="03 Accountant"/>
    <n v="1"/>
    <n v="10430"/>
    <s v="C0011500"/>
    <s v="Finance Division"/>
    <s v="1303 Operating Accounting and Reporting"/>
    <s v="ŠPEA"/>
    <s v="1303020000 HO Accounting"/>
    <d v="2003-09-01T00:00:00"/>
    <m/>
    <x v="5"/>
  </r>
  <r>
    <n v="259798"/>
    <s v="IVO"/>
    <s v="1303020000 HO Accounting"/>
    <s v="130302000012"/>
    <s v="03 Accountant"/>
    <n v="1"/>
    <n v="9400"/>
    <s v="C0011500"/>
    <s v="Finance Division"/>
    <s v="1303 Operating Accounting and Reporting"/>
    <s v="ŠPEA"/>
    <s v="1303020000 HO Accounting"/>
    <d v="2008-11-18T00:00:00"/>
    <m/>
    <x v="2"/>
  </r>
  <r>
    <n v="258853"/>
    <s v="LUBOŠ"/>
    <s v="1304000000 HO Business Information Architecture"/>
    <s v="130400000001"/>
    <s v="27 Head of B - 2 Team"/>
    <n v="1"/>
    <n v="40000"/>
    <s v="C0011500"/>
    <s v="Finance Division"/>
    <s v="1304 Business Information Architecture"/>
    <s v="LANO"/>
    <s v="1304000000 HO Business Information Architecture"/>
    <d v="2008-09-01T00:00:00"/>
    <m/>
    <x v="5"/>
  </r>
  <r>
    <n v="263298"/>
    <s v="MIROSLAV"/>
    <s v="1304000000 HO Business Information Architecture"/>
    <s v="130400000002"/>
    <s v="04 Analyst"/>
    <n v="1"/>
    <n v="41000"/>
    <s v="C0011500"/>
    <s v="Finance Division"/>
    <s v="1304 Business Information Architecture"/>
    <s v="LANO"/>
    <s v="1304000000 HO Business Information Architecture"/>
    <d v="2010-05-03T00:00:00"/>
    <m/>
    <x v="7"/>
  </r>
  <r>
    <n v="270578"/>
    <s v="JAN"/>
    <s v="1304000000 HO Business Information Architecture"/>
    <s v="130400000003"/>
    <s v="04 Analyst"/>
    <n v="1"/>
    <n v="40000"/>
    <s v="C0011500"/>
    <s v="Finance Division"/>
    <s v="1304 Business Information Architecture"/>
    <s v="LANO"/>
    <s v="1304000000 HO Business Information Architecture"/>
    <d v="2011-11-01T00:00:00"/>
    <m/>
    <x v="2"/>
  </r>
  <r>
    <n v="268709"/>
    <s v="JANA"/>
    <s v="1306000000 HO Strategic Planning"/>
    <s v="130600000002"/>
    <s v="04 Analyst"/>
    <n v="1"/>
    <n v="35750"/>
    <s v="C0011500"/>
    <s v="Finance Division"/>
    <s v="1302 Controlling"/>
    <s v="SOUA"/>
    <s v="1306000000 HO Strategic Planning"/>
    <d v="2011-06-01T00:00:00"/>
    <m/>
    <x v="6"/>
  </r>
  <r>
    <n v="261289"/>
    <s v="KATEŘINA"/>
    <s v="1306000000 HO Strategic Planning"/>
    <s v="130600000001"/>
    <s v="28 Head of B - 3 Team"/>
    <n v="1"/>
    <n v="37800"/>
    <s v="C0011500"/>
    <s v="Finance Division"/>
    <s v="1302 Controlling"/>
    <s v="SOUA"/>
    <s v="1306000000 HO Strategic Planning"/>
    <d v="2009-07-01T00:00:00"/>
    <m/>
    <x v="11"/>
  </r>
  <r>
    <n v="272545"/>
    <s v="JAN"/>
    <s v="2100000000 HO Deputy CEO"/>
    <s v="210000000003"/>
    <s v="49 Project Manager"/>
    <n v="1"/>
    <n v="45000"/>
    <s v="C0011000"/>
    <s v="Management"/>
    <s v="2100 Deputy CEO"/>
    <s v="DROA"/>
    <s v="2100000000 HO Deputy CEO"/>
    <d v="2012-05-23T00:00:00"/>
    <m/>
    <x v="7"/>
  </r>
  <r>
    <n v="235130"/>
    <s v="PAVLÍNA"/>
    <s v="2102010000 HO Private Banking I"/>
    <s v="210201000003"/>
    <s v="46 Private Banker"/>
    <n v="1"/>
    <n v="18800"/>
    <s v="C0014950"/>
    <s v="Private Banking"/>
    <s v="2102 Private Banking"/>
    <s v="VITE"/>
    <s v="2102010000 HO Private Banking I"/>
    <d v="1997-06-02T00:00:00"/>
    <m/>
    <x v="6"/>
  </r>
  <r>
    <n v="241857"/>
    <s v="JAN"/>
    <s v="2102010000 HO Private Banking I"/>
    <s v="210201000008"/>
    <s v="46 Private Banker"/>
    <n v="1"/>
    <n v="41250"/>
    <s v="C0014950"/>
    <s v="Private Banking"/>
    <s v="2102 Private Banking"/>
    <s v="VITE"/>
    <s v="2102010000 HO Private Banking I"/>
    <d v="2002-09-01T00:00:00"/>
    <m/>
    <x v="5"/>
  </r>
  <r>
    <n v="244706"/>
    <s v="MARIE"/>
    <s v="2102010000 HO Private Banking I"/>
    <s v="210201000007"/>
    <s v="46 Private Banker"/>
    <n v="1"/>
    <n v="36900"/>
    <s v="C0014950"/>
    <s v="Private Banking"/>
    <s v="2102 Private Banking"/>
    <s v="VITE"/>
    <s v="2102010000 HO Private Banking I"/>
    <d v="2003-11-03T00:00:00"/>
    <m/>
    <x v="2"/>
  </r>
  <r>
    <n v="256396"/>
    <s v="LUKÁŠ"/>
    <s v="2102010000 HO Private Banking I"/>
    <s v="210201000002"/>
    <s v="46 Private Banker"/>
    <n v="1"/>
    <n v="29050"/>
    <s v="C0014950"/>
    <s v="Private Banking"/>
    <s v="2102 Private Banking"/>
    <s v="VITE"/>
    <s v="2102010000 HO Private Banking I"/>
    <d v="2007-12-03T00:00:00"/>
    <m/>
    <x v="4"/>
  </r>
  <r>
    <n v="240814"/>
    <s v="HELENA"/>
    <s v="2102010000 HO Private Banking I"/>
    <s v="210201000005"/>
    <s v="46 Private Banker"/>
    <n v="1"/>
    <n v="26800"/>
    <s v="C0014950"/>
    <s v="Private Banking"/>
    <s v="2102 Private Banking"/>
    <s v="VITE"/>
    <s v="2102010000 HO Private Banking I"/>
    <d v="2002-04-01T00:00:00"/>
    <m/>
    <x v="3"/>
  </r>
  <r>
    <n v="260183"/>
    <s v="MARTINA"/>
    <s v="2102010000 HO Private Banking I"/>
    <s v="210201000006"/>
    <s v="46 Private Banker"/>
    <n v="1"/>
    <n v="26000"/>
    <s v="C0014950"/>
    <s v="Private Banking"/>
    <s v="2102 Private Banking"/>
    <s v="VITE"/>
    <s v="2102010000 HO Private Banking I"/>
    <d v="2009-02-01T00:00:00"/>
    <m/>
    <x v="1"/>
  </r>
  <r>
    <n v="243292"/>
    <s v="MILAN"/>
    <s v="2102010000 HO Private Banking I"/>
    <s v="210201000001"/>
    <s v="16 Deputy Head of B-1"/>
    <n v="1"/>
    <n v="65520"/>
    <s v="C0014950"/>
    <s v="Private Banking"/>
    <s v="2102 Private Banking"/>
    <s v="VITE"/>
    <s v="2102010000 HO Private Banking I"/>
    <d v="2003-07-01T00:00:00"/>
    <m/>
    <x v="11"/>
  </r>
  <r>
    <n v="265650"/>
    <s v="MARTIN"/>
    <s v="2102020000 HO Private Banking II"/>
    <s v="210202000001"/>
    <s v="27 Head of B - 2 Team"/>
    <n v="1"/>
    <n v="67200"/>
    <s v="C0014950"/>
    <s v="Private Banking"/>
    <s v="2102 Private Banking"/>
    <s v="VITE"/>
    <s v="2102020000 HO Private Banking II"/>
    <d v="2010-08-02T00:00:00"/>
    <m/>
    <x v="8"/>
  </r>
  <r>
    <n v="238455"/>
    <s v="PETRA"/>
    <s v="2102020000 HO Private Banking II"/>
    <s v="210202000004"/>
    <s v="46 Private Banker"/>
    <n v="1"/>
    <n v="34100"/>
    <s v="C0014950"/>
    <s v="Private Banking"/>
    <s v="2102 Private Banking"/>
    <s v="VITE"/>
    <s v="2102020000 HO Private Banking II"/>
    <d v="2007-04-02T00:00:00"/>
    <m/>
    <x v="3"/>
  </r>
  <r>
    <n v="249921"/>
    <s v="JAN"/>
    <s v="2102020000 HO Private Banking II"/>
    <s v="210202000007"/>
    <s v="46 Private Banker"/>
    <n v="1"/>
    <n v="18900"/>
    <s v="C0014950"/>
    <s v="Private Banking"/>
    <s v="2102 Private Banking"/>
    <s v="VITE"/>
    <s v="2102020000 HO Private Banking II"/>
    <d v="2006-01-16T00:00:00"/>
    <m/>
    <x v="9"/>
  </r>
  <r>
    <n v="249844"/>
    <s v="MARTA"/>
    <s v="2102020000 HO Private Banking II"/>
    <s v="210202000003"/>
    <s v="46 Private Banker"/>
    <n v="1"/>
    <n v="36000"/>
    <s v="C0014950"/>
    <s v="Private Banking"/>
    <s v="2102 Private Banking"/>
    <s v="VITE"/>
    <s v="2102020000 HO Private Banking II"/>
    <d v="2006-01-02T00:00:00"/>
    <m/>
    <x v="9"/>
  </r>
  <r>
    <n v="258993"/>
    <s v="MARTIN"/>
    <s v="2102020000 HO Private Banking II"/>
    <s v="210202000005"/>
    <s v="46 Private Banker"/>
    <n v="1"/>
    <n v="31050"/>
    <s v="C0014950"/>
    <s v="Private Banking"/>
    <s v="2102 Private Banking"/>
    <s v="VITE"/>
    <s v="2102020000 HO Private Banking II"/>
    <d v="2008-09-01T00:00:00"/>
    <m/>
    <x v="5"/>
  </r>
  <r>
    <n v="71911"/>
    <s v="IVANA"/>
    <s v="2102020000 HO Private Banking II"/>
    <s v="210202000006"/>
    <s v="46 Private Banker"/>
    <n v="1"/>
    <n v="20000"/>
    <s v="C0014950"/>
    <s v="Private Banking"/>
    <s v="2102 Private Banking"/>
    <s v="VITE"/>
    <s v="2102020000 HO Private Banking II"/>
    <d v="2008-11-18T00:00:00"/>
    <m/>
    <x v="2"/>
  </r>
  <r>
    <n v="265993"/>
    <s v="MARCELA"/>
    <s v="2102030000 Private Banking III"/>
    <s v="210203000001"/>
    <s v="46 Private Banker"/>
    <n v="1"/>
    <n v="30800"/>
    <s v="C0014950"/>
    <s v="Private Banking"/>
    <s v="2102 Private Banking"/>
    <s v="VITE"/>
    <s v="2102030000 Private Banking III"/>
    <d v="2010-11-01T00:00:00"/>
    <m/>
    <x v="2"/>
  </r>
  <r>
    <n v="235690"/>
    <s v="MICHAL"/>
    <s v="2102030000 Private Banking III"/>
    <s v="210203000004"/>
    <s v="46 Private Banker"/>
    <n v="1"/>
    <n v="32350"/>
    <s v="C0014950"/>
    <s v="Private Banking"/>
    <s v="2102 Private Banking"/>
    <s v="VITE"/>
    <s v="2102030000 Private Banking III"/>
    <d v="1998-02-01T00:00:00"/>
    <m/>
    <x v="1"/>
  </r>
  <r>
    <n v="679455"/>
    <s v="MÁRIA"/>
    <s v="2102030000 Private Banking III"/>
    <s v="210203000007"/>
    <s v="46 Private Banker"/>
    <n v="1"/>
    <n v="17500"/>
    <s v="C0014950"/>
    <s v="Private Banking"/>
    <s v="2102 Private Banking"/>
    <s v="VITE"/>
    <s v="2102030000 Private Banking III"/>
    <d v="2007-12-03T00:00:00"/>
    <m/>
    <x v="4"/>
  </r>
  <r>
    <n v="269073"/>
    <s v="DAGMAR"/>
    <s v="2102030000 Private Banking III"/>
    <s v="210203000003"/>
    <s v="46 Private Banker"/>
    <n v="1"/>
    <n v="14000"/>
    <s v="C0014950"/>
    <s v="Private Banking"/>
    <s v="2102 Private Banking"/>
    <s v="VITE"/>
    <s v="2102030000 Private Banking III"/>
    <d v="2011-07-01T00:00:00"/>
    <m/>
    <x v="11"/>
  </r>
  <r>
    <n v="70014"/>
    <s v="PAVEL"/>
    <s v="2102030000 Private Banking III"/>
    <s v="210203000002"/>
    <s v="51 Relationship Manager"/>
    <n v="1"/>
    <n v="15400"/>
    <s v="C0014950"/>
    <s v="Private Banking"/>
    <s v="2102 Private Banking"/>
    <s v="VITE"/>
    <s v="2102030000 Private Banking III"/>
    <d v="1999-02-08T00:00:00"/>
    <m/>
    <x v="1"/>
  </r>
  <r>
    <n v="84525"/>
    <s v="JIŘÍ"/>
    <s v="2102030000 Private Banking III"/>
    <s v="210203000006"/>
    <s v="46 Private Banker"/>
    <n v="1"/>
    <n v="12250"/>
    <s v="C0014950"/>
    <s v="Private Banking"/>
    <s v="2102 Private Banking"/>
    <s v="VITE"/>
    <s v="2102030000 Private Banking III"/>
    <d v="2010-10-01T00:00:00"/>
    <m/>
    <x v="10"/>
  </r>
  <r>
    <n v="231763"/>
    <s v="JAN"/>
    <s v="2102040000 HO Private Banking - Operations Support"/>
    <s v="210204000003"/>
    <s v="54 Sales Banker"/>
    <n v="1"/>
    <n v="15050"/>
    <s v="C0014950"/>
    <s v="Private Banking"/>
    <s v="2102 Private Banking"/>
    <s v="VITE"/>
    <s v="2102040000 HO Private Banking - Operations Support"/>
    <d v="2007-06-18T00:00:00"/>
    <m/>
    <x v="6"/>
  </r>
  <r>
    <n v="248787"/>
    <s v="IRENA"/>
    <s v="2102040000 HO Private Banking - Operations Support"/>
    <s v="210204000002"/>
    <s v="46 Private Banker"/>
    <n v="1"/>
    <n v="12250"/>
    <s v="C0014950"/>
    <s v="Private Banking"/>
    <s v="2102 Private Banking"/>
    <s v="VITE"/>
    <s v="2102040000 HO Private Banking - Operations Support"/>
    <d v="2005-08-15T00:00:00"/>
    <m/>
    <x v="8"/>
  </r>
  <r>
    <n v="82397"/>
    <s v="LÝDIA"/>
    <s v="2102040000 HO Private Banking - Operations Support"/>
    <s v="210204000005"/>
    <s v="46 Private Banker"/>
    <n v="1"/>
    <n v="12250"/>
    <s v="C0017008"/>
    <s v="Transformation progr - Everest"/>
    <s v="2102 Private Banking"/>
    <s v="VITE"/>
    <s v="2102040000 HO Private Banking - Operations Support"/>
    <d v="2008-01-02T00:00:00"/>
    <m/>
    <x v="9"/>
  </r>
  <r>
    <n v="265797"/>
    <s v="JAN"/>
    <s v="2102040000 HO Private Banking - Operations Support"/>
    <s v="210204000001"/>
    <s v="58 Specialist"/>
    <n v="1"/>
    <n v="34000"/>
    <s v="C0014950"/>
    <s v="Private Banking"/>
    <s v="2102 Private Banking"/>
    <s v="VITE"/>
    <s v="2102040000 HO Private Banking - Operations Support"/>
    <d v="2010-10-01T00:00:00"/>
    <m/>
    <x v="10"/>
  </r>
  <r>
    <n v="250250"/>
    <s v="MARTINA"/>
    <s v="2201000000 HO Product Management"/>
    <s v="220100000005"/>
    <s v="05 Assistant"/>
    <n v="1"/>
    <n v="15300"/>
    <s v="C0015600"/>
    <n v="0"/>
    <s v="2201 Premium Retail Segments Management"/>
    <s v="KAPE"/>
    <s v="2201000000 HO Product Management"/>
    <d v="2006-03-06T00:00:00"/>
    <m/>
    <x v="0"/>
  </r>
  <r>
    <n v="72114"/>
    <s v="ROMAN"/>
    <s v="2201000000 HO Product Management"/>
    <s v="220100000001"/>
    <s v="24 Head of B - 1 Division"/>
    <n v="1"/>
    <n v="116000"/>
    <s v="C0015600"/>
    <n v="0"/>
    <s v="2201 Premium Retail Segments Management"/>
    <s v="KAPE"/>
    <s v="2201000000 HO Product Management"/>
    <d v="2008-11-03T00:00:00"/>
    <m/>
    <x v="2"/>
  </r>
  <r>
    <n v="244678"/>
    <s v="KRISTÝNA"/>
    <s v="2201010000 HO Retail Loans"/>
    <s v="220101000004"/>
    <s v="47 Product Manager"/>
    <n v="1"/>
    <n v="27060"/>
    <s v="C0015600"/>
    <n v="0"/>
    <s v="2201 Premium Retail Segments Management"/>
    <s v="KAPE"/>
    <s v="2201010000 HO Retail Loans"/>
    <d v="2003-11-03T00:00:00"/>
    <m/>
    <x v="2"/>
  </r>
  <r>
    <n v="246295"/>
    <s v="EVA"/>
    <s v="2201010000 HO Retail Loans"/>
    <s v="220101000006"/>
    <s v="47 Product Manager"/>
    <n v="1"/>
    <n v="27100"/>
    <s v="C0015600"/>
    <n v="0"/>
    <s v="2201 Premium Retail Segments Management"/>
    <s v="KAPE"/>
    <s v="2201010000 HO Retail Loans"/>
    <d v="2004-07-26T00:00:00"/>
    <m/>
    <x v="11"/>
  </r>
  <r>
    <n v="75698"/>
    <s v="KRISTÝNA"/>
    <s v="2201010000 HO Retail Loans"/>
    <s v="220101000008"/>
    <s v="47 Product Manager"/>
    <n v="1"/>
    <n v="18200"/>
    <s v="C0015600"/>
    <n v="0"/>
    <s v="2201 Premium Retail Segments Management"/>
    <s v="KAPE"/>
    <s v="2201010000 HO Retail Loans"/>
    <d v="2010-03-01T00:00:00"/>
    <m/>
    <x v="0"/>
  </r>
  <r>
    <n v="245441"/>
    <s v="SIMONA"/>
    <s v="2201010000 HO Retail Loans"/>
    <s v="220101000001"/>
    <s v="27 Head of B - 2 Team"/>
    <n v="1"/>
    <n v="32800"/>
    <s v="C0015600"/>
    <n v="0"/>
    <s v="2201 Premium Retail Segments Management"/>
    <s v="KAPE"/>
    <s v="2201010000 HO Retail Loans"/>
    <d v="2004-05-03T00:00:00"/>
    <m/>
    <x v="7"/>
  </r>
  <r>
    <n v="246960"/>
    <s v="FLORIAN"/>
    <s v="2201010000 HO Retail Loans"/>
    <s v="220101000011"/>
    <s v="47 Product Manager"/>
    <n v="1"/>
    <n v="17028"/>
    <s v="C0015600"/>
    <n v="0"/>
    <s v="2201 Premium Retail Segments Management"/>
    <s v="KAPE"/>
    <s v="2201010000 HO Retail Loans"/>
    <d v="2004-11-01T00:00:00"/>
    <m/>
    <x v="2"/>
  </r>
  <r>
    <n v="263389"/>
    <s v="LINDA"/>
    <s v="2201010000 HO Retail Loans"/>
    <s v="220101000009"/>
    <s v="47 Product Manager"/>
    <n v="1"/>
    <n v="16030"/>
    <s v="C0015600"/>
    <n v="0"/>
    <s v="2201 Premium Retail Segments Management"/>
    <s v="KAPE"/>
    <s v="2201010000 HO Retail Loans"/>
    <d v="2010-04-01T00:00:00"/>
    <m/>
    <x v="3"/>
  </r>
  <r>
    <n v="264376"/>
    <s v="KAREL"/>
    <s v="2201010000 HO Retail Loans"/>
    <s v="220101000012"/>
    <s v="47 Product Manager"/>
    <n v="1"/>
    <n v="9100"/>
    <s v="C0015600"/>
    <n v="0"/>
    <s v="2201 Premium Retail Segments Management"/>
    <s v="KAPE"/>
    <s v="2201010000 HO Retail Loans"/>
    <d v="2010-09-15T00:00:00"/>
    <m/>
    <x v="5"/>
  </r>
  <r>
    <n v="75152"/>
    <s v="JITKA"/>
    <s v="2201040000 HO Transaction Products"/>
    <s v="220104000004"/>
    <s v="58 Specialist"/>
    <n v="1"/>
    <n v="15050"/>
    <s v="C0015600"/>
    <n v="0"/>
    <s v="2201 Premium Retail Segments Management"/>
    <s v="KAPE"/>
    <s v="2201040000 HO Transaction Products"/>
    <d v="2010-02-01T00:00:00"/>
    <m/>
    <x v="1"/>
  </r>
  <r>
    <n v="86268"/>
    <s v="ALENA"/>
    <s v="2201040000 HO Transaction Products"/>
    <s v="220104000011"/>
    <s v="47 Product Manager"/>
    <n v="1"/>
    <n v="20000"/>
    <s v="C0015600"/>
    <n v="0"/>
    <s v="2201 Premium Retail Segments Management"/>
    <s v="KAPE"/>
    <s v="2201040000 HO Transaction Products"/>
    <d v="2011-06-01T00:00:00"/>
    <m/>
    <x v="6"/>
  </r>
  <r>
    <n v="670915"/>
    <s v="ANDREA"/>
    <s v="2201040000 HO Transaction Products"/>
    <s v="220104000005"/>
    <s v="58 Specialist"/>
    <n v="1"/>
    <n v="18540"/>
    <s v="C0015600"/>
    <n v="0"/>
    <s v="2201 Premium Retail Segments Management"/>
    <s v="KAPE"/>
    <s v="2201040000 HO Transaction Products"/>
    <d v="2006-07-03T00:00:00"/>
    <m/>
    <x v="11"/>
  </r>
  <r>
    <n v="258790"/>
    <s v="TOMÁŠ"/>
    <s v="2201040000 HO Transaction Products"/>
    <s v="220104000001"/>
    <s v="27 Head of B - 2 Team"/>
    <n v="1"/>
    <n v="49500"/>
    <s v="C0015600"/>
    <n v="0"/>
    <s v="2201 Premium Retail Segments Management"/>
    <s v="KAPE"/>
    <s v="2201040000 HO Transaction Products"/>
    <d v="2008-09-01T00:00:00"/>
    <m/>
    <x v="5"/>
  </r>
  <r>
    <n v="672000"/>
    <s v="JAN"/>
    <s v="2201040000 HO Transaction Products"/>
    <s v="220104000003"/>
    <s v="58 Specialist"/>
    <n v="1"/>
    <n v="22950"/>
    <s v="C0015600"/>
    <n v="0"/>
    <s v="2201 Premium Retail Segments Management"/>
    <s v="KAPE"/>
    <s v="2201040000 HO Transaction Products"/>
    <d v="2007-06-01T00:00:00"/>
    <m/>
    <x v="6"/>
  </r>
  <r>
    <n v="263151"/>
    <s v="MIROSLAV"/>
    <s v="2201050000 HO Deposits‚ Investments and Insurance Products"/>
    <s v="220105000004"/>
    <s v="58 Specialist"/>
    <n v="1"/>
    <n v="12250"/>
    <s v="C0015600"/>
    <n v="0"/>
    <s v="2201 Premium Retail Segments Management"/>
    <s v="KAPE"/>
    <s v="2201050000 HO Deposits‚ Investments and Insurance Products"/>
    <d v="2010-02-15T00:00:00"/>
    <m/>
    <x v="1"/>
  </r>
  <r>
    <n v="420728"/>
    <s v="KATARÍNA"/>
    <s v="2201050000 HO Deposits‚ Investments and Insurance Products"/>
    <s v="220105000003"/>
    <s v="47 Product Manager"/>
    <n v="1"/>
    <n v="24000"/>
    <s v="C0015600"/>
    <n v="0"/>
    <s v="2201 Premium Retail Segments Management"/>
    <s v="KAPE"/>
    <s v="2201050000 HO Deposits‚ Investments and Insurance Products"/>
    <d v="2006-06-01T00:00:00"/>
    <m/>
    <x v="6"/>
  </r>
  <r>
    <n v="76734"/>
    <s v="HANA"/>
    <s v="2201050000 HO Deposits‚ Investments and Insurance Products"/>
    <s v="220105000006"/>
    <s v="58 Specialist"/>
    <n v="1"/>
    <n v="15750"/>
    <s v="C0015600"/>
    <n v="0"/>
    <s v="2201 Premium Retail Segments Management"/>
    <s v="KAPE"/>
    <s v="2201050000 HO Deposits‚ Investments and Insurance Products"/>
    <d v="2010-08-02T00:00:00"/>
    <d v="2019-05-31T00:00:00"/>
    <x v="8"/>
  </r>
  <r>
    <n v="254828"/>
    <s v="LENKA"/>
    <s v="2201050000 HO Deposits‚ Investments and Insurance Products"/>
    <s v="220105000005"/>
    <s v="47 Product Manager"/>
    <n v="1"/>
    <n v="15750"/>
    <s v="C0015680"/>
    <s v="Card Business"/>
    <s v="2201 Premium Retail Segments Management"/>
    <s v="KAPE"/>
    <s v="2201050000 HO Deposits‚ Investments and Insurance Products"/>
    <d v="2007-09-24T00:00:00"/>
    <m/>
    <x v="5"/>
  </r>
  <r>
    <n v="271334"/>
    <s v="MILAN"/>
    <s v="2201050000 HO Deposits‚ Investments and Insurance Products"/>
    <s v="220105000001"/>
    <s v="27 Head of B - 2 Team"/>
    <n v="1"/>
    <n v="52650"/>
    <s v="C0015600"/>
    <n v="0"/>
    <s v="2201 Premium Retail Segments Management"/>
    <s v="KAPE"/>
    <s v="2201050000 HO Deposits‚ Investments and Insurance Products"/>
    <d v="2012-01-03T00:00:00"/>
    <m/>
    <x v="9"/>
  </r>
  <r>
    <n v="271481"/>
    <s v="DAVID"/>
    <s v="2201050000 HO Deposits‚ Investments and Insurance Products"/>
    <s v="220105000007"/>
    <s v="47 Product Manager"/>
    <n v="1"/>
    <n v="19250"/>
    <s v="C0015600"/>
    <n v="0"/>
    <s v="2201 Premium Retail Segments Management"/>
    <s v="KAPE"/>
    <s v="2201050000 HO Deposits‚ Investments and Insurance Products"/>
    <d v="2012-01-24T00:00:00"/>
    <m/>
    <x v="9"/>
  </r>
  <r>
    <n v="271495"/>
    <s v="LUDĚK"/>
    <s v="2201060000 HO Payment Cards"/>
    <s v="220106000010"/>
    <s v="58 Specialist"/>
    <n v="1"/>
    <n v="27000"/>
    <s v="C0015690"/>
    <s v="Card APK"/>
    <s v="2201 Premium Retail Segments Management"/>
    <s v="KAPE"/>
    <s v="2201060000 HO Payment Cards"/>
    <d v="2012-02-01T00:00:00"/>
    <m/>
    <x v="1"/>
  </r>
  <r>
    <n v="244692"/>
    <s v="ROBERT"/>
    <s v="2201060000 HO Payment Cards"/>
    <s v="220106000005"/>
    <s v="47 Product Manager"/>
    <n v="1"/>
    <n v="20000"/>
    <s v="C0015680"/>
    <s v="Card Business"/>
    <s v="2201 Premium Retail Segments Management"/>
    <s v="KAPE"/>
    <s v="2201060000 HO Payment Cards"/>
    <d v="2003-11-01T00:00:00"/>
    <m/>
    <x v="2"/>
  </r>
  <r>
    <n v="264467"/>
    <s v="JAROSLAV"/>
    <s v="2201060000 HO Payment Cards"/>
    <s v="220106000004"/>
    <s v="47 Product Manager"/>
    <n v="1"/>
    <n v="33000"/>
    <s v="C0015680"/>
    <s v="Card Business"/>
    <s v="2201 Premium Retail Segments Management"/>
    <s v="KAPE"/>
    <s v="2201060000 HO Payment Cards"/>
    <d v="2010-12-01T00:00:00"/>
    <m/>
    <x v="4"/>
  </r>
  <r>
    <n v="665112"/>
    <s v="PETR"/>
    <s v="2201060000 HO Payment Cards"/>
    <s v="220106000007"/>
    <s v="28 Head of B - 3 Team"/>
    <n v="1"/>
    <n v="44000"/>
    <s v="C0015680"/>
    <s v="Card Business"/>
    <s v="2201 Premium Retail Segments Management"/>
    <s v="KAPE"/>
    <s v="2201060000 HO Payment Cards"/>
    <d v="1997-12-01T00:00:00"/>
    <m/>
    <x v="4"/>
  </r>
  <r>
    <n v="269570"/>
    <s v="BARBORA"/>
    <s v="2201060000 HO Payment Cards"/>
    <s v="220106000003"/>
    <s v="49 Project Manager"/>
    <n v="1"/>
    <n v="32000"/>
    <s v="C0015680"/>
    <s v="Card Business"/>
    <s v="2201 Premium Retail Segments Management"/>
    <s v="KAPE"/>
    <s v="2201060000 HO Payment Cards"/>
    <d v="2011-07-01T00:00:00"/>
    <m/>
    <x v="11"/>
  </r>
  <r>
    <n v="269654"/>
    <s v="TOMÁŠ"/>
    <s v="2201060000 HO Payment Cards"/>
    <s v="220106000001"/>
    <s v="27 Head of B - 2 Team"/>
    <n v="1"/>
    <n v="36000"/>
    <s v="C0015680"/>
    <s v="Card Business"/>
    <s v="2201 Premium Retail Segments Management"/>
    <s v="KAPE"/>
    <s v="2201060000 HO Payment Cards"/>
    <d v="2011-08-15T00:00:00"/>
    <m/>
    <x v="8"/>
  </r>
  <r>
    <n v="666687"/>
    <s v="MAGDA"/>
    <s v="2201060000 HO Payment Cards"/>
    <s v="220106000008"/>
    <s v="58 Specialist"/>
    <n v="1"/>
    <n v="12800"/>
    <s v="C0015680"/>
    <s v="Card Business"/>
    <s v="2201 Premium Retail Segments Management"/>
    <s v="KAPE"/>
    <s v="2201060000 HO Payment Cards"/>
    <d v="2002-01-02T00:00:00"/>
    <m/>
    <x v="9"/>
  </r>
  <r>
    <n v="84700"/>
    <s v="LIBOR"/>
    <s v="2201090000 HO Vodafone Alliance"/>
    <s v="220109000003"/>
    <s v="05 Assistant"/>
    <n v="1"/>
    <n v="12600"/>
    <s v="C0015690"/>
    <s v="Card APK"/>
    <s v="2201 Premium Retail Segments Management"/>
    <s v="KAPE"/>
    <s v="2201090000 HO Vodafone Alliance"/>
    <d v="2010-11-01T00:00:00"/>
    <m/>
    <x v="2"/>
  </r>
  <r>
    <n v="265923"/>
    <s v="ADAM"/>
    <s v="2201090000 HO Vodafone Alliance"/>
    <s v="220109000001"/>
    <s v="49 Project Manager"/>
    <n v="1"/>
    <n v="79200"/>
    <s v="C0015690"/>
    <s v="Card APK"/>
    <s v="2201 Premium Retail Segments Management"/>
    <s v="KAPE"/>
    <s v="2201090000 HO Vodafone Alliance"/>
    <d v="2010-10-12T00:00:00"/>
    <m/>
    <x v="10"/>
  </r>
  <r>
    <n v="270662"/>
    <s v="MILOSLAVA"/>
    <s v="2201090000 HO Vodafone Alliance"/>
    <s v="220109000002"/>
    <s v="62 Process Manager"/>
    <n v="1"/>
    <n v="49500"/>
    <s v="C0015690"/>
    <s v="Card APK"/>
    <s v="2201 Premium Retail Segments Management"/>
    <s v="KAPE"/>
    <s v="2201090000 HO Vodafone Alliance"/>
    <d v="2011-11-01T00:00:00"/>
    <m/>
    <x v="2"/>
  </r>
  <r>
    <n v="246435"/>
    <s v="MARTIN"/>
    <s v="2204000000 HO Strategic Sales &amp; Mortgage Business"/>
    <s v="220400000002"/>
    <s v="58 Specialist"/>
    <n v="1"/>
    <n v="13300"/>
    <s v="C0014600"/>
    <s v="Mortgage and strategic activities"/>
    <s v="2204 Strategic Sales Activities &amp; Mortgage Business"/>
    <s v="MALO"/>
    <s v="2204000000 HO Strategic Sales &amp; Mortgage Business"/>
    <d v="2004-08-09T00:00:00"/>
    <m/>
    <x v="8"/>
  </r>
  <r>
    <n v="236754"/>
    <s v="MARTA"/>
    <s v="2204000000 HO Strategic Sales &amp; Mortgage Business"/>
    <s v="220400000001"/>
    <s v="24 Head of B - 1 Division"/>
    <n v="1"/>
    <n v="67200"/>
    <s v="C0014600"/>
    <s v="Mortgage and strategic activities"/>
    <s v="2204 Strategic Sales Activities &amp; Mortgage Business"/>
    <s v="MALO"/>
    <s v="2204000000 HO Strategic Sales &amp; Mortgage Business"/>
    <d v="1999-10-01T00:00:00"/>
    <m/>
    <x v="10"/>
  </r>
  <r>
    <n v="84791"/>
    <s v="LIBOR"/>
    <s v="2204010000 HO External Financial Advisors"/>
    <s v="220401000003"/>
    <s v="32 Key Account Manager"/>
    <n v="1"/>
    <n v="19250"/>
    <s v="C0014600"/>
    <s v="Mortgage and strategic activities"/>
    <s v="2204 Strategic Sales Activities &amp; Mortgage Business"/>
    <s v="MALO"/>
    <s v="2204010000 HO External Financial Advisors"/>
    <d v="2010-12-13T00:00:00"/>
    <m/>
    <x v="4"/>
  </r>
  <r>
    <n v="236957"/>
    <s v="JITKA"/>
    <s v="2204010000 HO External Financial Advisors"/>
    <s v="220401000001"/>
    <s v="27 Head of B - 2 Team"/>
    <n v="1"/>
    <n v="34000"/>
    <s v="C0014600"/>
    <s v="Mortgage and strategic activities"/>
    <s v="2204 Strategic Sales Activities &amp; Mortgage Business"/>
    <s v="MALO"/>
    <s v="2204010000 HO External Financial Advisors"/>
    <d v="2000-01-01T00:00:00"/>
    <m/>
    <x v="9"/>
  </r>
  <r>
    <n v="301301"/>
    <s v="PETRA"/>
    <s v="2204010000 HO External Financial Advisors"/>
    <s v="220401000002"/>
    <s v="32 Key Account Manager"/>
    <n v="1"/>
    <n v="21200"/>
    <s v="C0014600"/>
    <s v="Mortgage and strategic activities"/>
    <s v="2204 Strategic Sales Activities &amp; Mortgage Business"/>
    <s v="MALO"/>
    <s v="2204010000 HO External Financial Advisors"/>
    <d v="1999-08-01T00:00:00"/>
    <m/>
    <x v="8"/>
  </r>
  <r>
    <n v="85323"/>
    <s v="VOJTĚCH"/>
    <s v="2204020000 HO Mortgage Loans"/>
    <s v="220402000005"/>
    <s v="58 Specialist"/>
    <n v="1"/>
    <n v="18000"/>
    <s v="C0014600"/>
    <s v="Mortgage and strategic activities"/>
    <s v="2204 Strategic Sales Activities &amp; Mortgage Business"/>
    <s v="MALO"/>
    <s v="2204020000 HO Mortgage Loans"/>
    <d v="2011-01-03T00:00:00"/>
    <m/>
    <x v="9"/>
  </r>
  <r>
    <n v="240688"/>
    <s v="VLADIMÍRA"/>
    <s v="2204020000 HO Mortgage Loans"/>
    <s v="220402000002"/>
    <s v="47 Product Manager"/>
    <n v="1"/>
    <n v="41250"/>
    <s v="C0014600"/>
    <s v="Mortgage and strategic activities"/>
    <s v="2204 Strategic Sales Activities &amp; Mortgage Business"/>
    <s v="MALO"/>
    <s v="2204020000 HO Mortgage Loans"/>
    <d v="2002-03-01T00:00:00"/>
    <m/>
    <x v="0"/>
  </r>
  <r>
    <n v="269017"/>
    <s v="ONDREJ"/>
    <s v="2204020000 HO Mortgage Loans"/>
    <s v="220402000001"/>
    <s v="26 Head of B - 2 Department"/>
    <n v="1"/>
    <n v="37800"/>
    <s v="C0014600"/>
    <s v="Mortgage and strategic activities"/>
    <s v="2204 Strategic Sales Activities &amp; Mortgage Business"/>
    <s v="MALO"/>
    <s v="2204020000 HO Mortgage Loans"/>
    <d v="2011-07-01T00:00:00"/>
    <m/>
    <x v="11"/>
  </r>
  <r>
    <n v="238749"/>
    <s v="ZBYNĚK"/>
    <s v="2204020000 HO Mortgage Loans"/>
    <s v="220402000003"/>
    <s v="58 Specialist"/>
    <n v="1"/>
    <n v="25000"/>
    <s v="C0014600"/>
    <s v="Mortgage and strategic activities"/>
    <s v="2204 Strategic Sales Activities &amp; Mortgage Business"/>
    <s v="MALO"/>
    <s v="2204020000 HO Mortgage Loans"/>
    <d v="2001-06-01T00:00:00"/>
    <m/>
    <x v="6"/>
  </r>
  <r>
    <n v="420245"/>
    <s v="MILUŠE"/>
    <s v="2204030000 HO Mortgage Centres"/>
    <s v="220403000001"/>
    <s v="27 Head of B - 2 Team"/>
    <n v="1"/>
    <n v="61875"/>
    <s v="C0014600"/>
    <s v="Mortgage and strategic activities"/>
    <s v="2204 Strategic Sales Activities &amp; Mortgage Business"/>
    <s v="MALO"/>
    <s v="2204030000 HO Mortgage Centres"/>
    <d v="2000-04-01T00:00:00"/>
    <m/>
    <x v="3"/>
  </r>
  <r>
    <n v="671139"/>
    <s v="HANA"/>
    <s v="2204030100 Praha Karlovo nám. Mortgage centre"/>
    <s v="220403010005"/>
    <s v="37 Mortgage Banker"/>
    <n v="1"/>
    <n v="9200"/>
    <s v="C1112000"/>
    <s v="Hypo_Praha - Karlovo nám."/>
    <s v="2204 Strategic Sales Activities &amp; Mortgage Business"/>
    <s v="MALO"/>
    <s v="2204030000 HO Mortgage Centres"/>
    <d v="2006-08-21T00:00:00"/>
    <m/>
    <x v="8"/>
  </r>
  <r>
    <n v="671307"/>
    <s v="LENKA"/>
    <s v="2204030100 Praha Karlovo nám. Mortgage centre"/>
    <s v="220403010012"/>
    <s v="36 Mortgage Advisor"/>
    <n v="1"/>
    <n v="14500"/>
    <s v="C1112000"/>
    <s v="Hypo_Praha - Karlovo nám."/>
    <s v="2204 Strategic Sales Activities &amp; Mortgage Business"/>
    <s v="MALO"/>
    <s v="2204030000 HO Mortgage Centres"/>
    <d v="2006-09-25T00:00:00"/>
    <m/>
    <x v="5"/>
  </r>
  <r>
    <n v="238273"/>
    <s v="ALEŠ"/>
    <s v="2204030100 Praha Karlovo nám. Mortgage centre"/>
    <s v="220403010008"/>
    <s v="36 Mortgage Advisor"/>
    <n v="1"/>
    <n v="12600"/>
    <s v="C1112000"/>
    <s v="Hypo_Praha - Karlovo nám."/>
    <s v="2204 Strategic Sales Activities &amp; Mortgage Business"/>
    <s v="MALO"/>
    <s v="2204030000 HO Mortgage Centres"/>
    <d v="2006-09-01T00:00:00"/>
    <m/>
    <x v="5"/>
  </r>
  <r>
    <n v="235319"/>
    <s v="RENÁTA"/>
    <s v="2204030100 Praha Karlovo nám. Mortgage centre"/>
    <s v="220403010006"/>
    <s v="36 Mortgage Advisor"/>
    <n v="1"/>
    <n v="8348"/>
    <s v="C1112000"/>
    <s v="Hypo_Praha - Karlovo nám."/>
    <s v="2204 Strategic Sales Activities &amp; Mortgage Business"/>
    <s v="MALO"/>
    <s v="2204030000 HO Mortgage Centres"/>
    <d v="1997-08-01T00:00:00"/>
    <m/>
    <x v="8"/>
  </r>
  <r>
    <n v="666974"/>
    <s v="KATEŘINA"/>
    <s v="2204030100 Praha Karlovo nám. Mortgage centre"/>
    <s v="220403010001"/>
    <s v="38 Mortgage Centre Manager"/>
    <n v="1"/>
    <n v="28875"/>
    <s v="C1252000"/>
    <s v="Hypo_Praha - Na Příkopě"/>
    <s v="2204 Strategic Sales Activities &amp; Mortgage Business"/>
    <s v="MALO"/>
    <s v="2204030000 HO Mortgage Centres"/>
    <d v="2003-03-03T00:00:00"/>
    <m/>
    <x v="0"/>
  </r>
  <r>
    <n v="231329"/>
    <s v="LUCIA"/>
    <s v="2204030100 Praha Karlovo nám. Mortgage centre"/>
    <s v="220403010002"/>
    <s v="36 Mortgage Advisor"/>
    <n v="1"/>
    <n v="14750"/>
    <s v="C1112000"/>
    <s v="Hypo_Praha - Karlovo nám."/>
    <s v="2204 Strategic Sales Activities &amp; Mortgage Business"/>
    <s v="MALO"/>
    <s v="2204030000 HO Mortgage Centres"/>
    <d v="2003-12-01T00:00:00"/>
    <m/>
    <x v="4"/>
  </r>
  <r>
    <n v="231602"/>
    <s v="JARMILA"/>
    <s v="2204030100 Praha Karlovo nám. Mortgage centre"/>
    <s v="220403010004"/>
    <s v="36 Mortgage Advisor"/>
    <n v="1"/>
    <n v="11200"/>
    <s v="C1112000"/>
    <s v="Hypo_Praha - Karlovo nám."/>
    <s v="2204 Strategic Sales Activities &amp; Mortgage Business"/>
    <s v="MALO"/>
    <s v="2204030000 HO Mortgage Centres"/>
    <d v="2007-06-01T00:00:00"/>
    <m/>
    <x v="6"/>
  </r>
  <r>
    <n v="235284"/>
    <s v="VERONIKA"/>
    <s v="2204030100 Praha Karlovo nám. Mortgage centre"/>
    <s v="220403010011"/>
    <s v="37 Mortgage Banker"/>
    <n v="1"/>
    <n v="7350"/>
    <s v="C1112000"/>
    <s v="Hypo_Praha - Karlovo nám."/>
    <s v="2204 Strategic Sales Activities &amp; Mortgage Business"/>
    <s v="MALO"/>
    <s v="2204030000 HO Mortgage Centres"/>
    <d v="2008-04-14T00:00:00"/>
    <m/>
    <x v="3"/>
  </r>
  <r>
    <n v="669473"/>
    <s v="PETR"/>
    <s v="2204030100 Praha Karlovo nám. Mortgage centre"/>
    <s v="220403010007"/>
    <s v="36 Mortgage Advisor"/>
    <n v="1"/>
    <n v="9800"/>
    <s v="C1112000"/>
    <s v="Hypo_Praha - Karlovo nám."/>
    <s v="2204 Strategic Sales Activities &amp; Mortgage Business"/>
    <s v="MALO"/>
    <s v="2204030000 HO Mortgage Centres"/>
    <d v="2004-10-01T00:00:00"/>
    <m/>
    <x v="10"/>
  </r>
  <r>
    <n v="86884"/>
    <s v="MICHAELA"/>
    <s v="2204030200 Praha Gemini Mortgage Centre"/>
    <s v="220403020003"/>
    <s v="36 Mortgage Advisor"/>
    <n v="1"/>
    <n v="12000"/>
    <s v="C1312000"/>
    <s v="Hypo_Praha - Gemini"/>
    <s v="2204 Strategic Sales Activities &amp; Mortgage Business"/>
    <s v="MALO"/>
    <s v="2204030000 HO Mortgage Centres"/>
    <d v="2011-08-22T00:00:00"/>
    <m/>
    <x v="8"/>
  </r>
  <r>
    <n v="490084"/>
    <s v="SOŇA"/>
    <s v="2204030200 Praha Gemini Mortgage Centre"/>
    <s v="220403020007"/>
    <s v="36 Mortgage Advisor"/>
    <n v="1"/>
    <n v="14750"/>
    <s v="C1312000"/>
    <s v="Hypo_Praha - Gemini"/>
    <s v="2204 Strategic Sales Activities &amp; Mortgage Business"/>
    <s v="MALO"/>
    <s v="2204030000 HO Mortgage Centres"/>
    <d v="1997-05-01T00:00:00"/>
    <m/>
    <x v="7"/>
  </r>
  <r>
    <n v="236782"/>
    <s v="MILAN"/>
    <s v="2204030200 Praha Gemini Mortgage Centre"/>
    <s v="220403020001"/>
    <s v="38 Mortgage Centre Manager"/>
    <n v="1"/>
    <n v="19400"/>
    <s v="C1102000"/>
    <s v="Hypo_Praha - Budějovická"/>
    <s v="2204 Strategic Sales Activities &amp; Mortgage Business"/>
    <s v="MALO"/>
    <s v="2204030000 HO Mortgage Centres"/>
    <d v="2006-01-02T00:00:00"/>
    <m/>
    <x v="9"/>
  </r>
  <r>
    <n v="87444"/>
    <s v="TOMÁŠ"/>
    <s v="2204030200 Praha Gemini Mortgage Centre"/>
    <s v="220403020005"/>
    <s v="37 Mortgage Banker"/>
    <n v="1"/>
    <n v="11000"/>
    <s v="C1312000"/>
    <s v="Hypo_Praha - Gemini"/>
    <s v="2204 Strategic Sales Activities &amp; Mortgage Business"/>
    <s v="MALO"/>
    <s v="2204030000 HO Mortgage Centres"/>
    <d v="2011-11-01T00:00:00"/>
    <m/>
    <x v="2"/>
  </r>
  <r>
    <n v="86163"/>
    <s v="JANA"/>
    <s v="2204030300 Praha Budějovická Mortgage centre"/>
    <s v="220403030002"/>
    <s v="36 Mortgage Advisor"/>
    <n v="1"/>
    <n v="12650"/>
    <s v="C1102000"/>
    <s v="Hypo_Praha - Budějovická"/>
    <s v="2204 Strategic Sales Activities &amp; Mortgage Business"/>
    <s v="MALO"/>
    <s v="2204030000 HO Mortgage Centres"/>
    <d v="2011-05-09T00:00:00"/>
    <m/>
    <x v="7"/>
  </r>
  <r>
    <n v="86625"/>
    <s v="IRENA"/>
    <s v="2204030300 Praha Budějovická Mortgage centre"/>
    <s v="220403030003"/>
    <s v="37 Mortgage Banker"/>
    <n v="1"/>
    <n v="9600"/>
    <s v="C1102000"/>
    <s v="Hypo_Praha - Budějovická"/>
    <s v="2204 Strategic Sales Activities &amp; Mortgage Business"/>
    <s v="MALO"/>
    <s v="2204030000 HO Mortgage Centres"/>
    <d v="2011-09-01T00:00:00"/>
    <m/>
    <x v="5"/>
  </r>
  <r>
    <n v="244944"/>
    <s v="KRISTÝNA"/>
    <s v="2204030300 Praha Budějovická Mortgage centre"/>
    <s v="220403030004"/>
    <s v="36 Mortgage Advisor"/>
    <n v="1"/>
    <n v="13050"/>
    <s v="C1102000"/>
    <s v="Hypo_Praha - Budějovická"/>
    <s v="2204 Strategic Sales Activities &amp; Mortgage Business"/>
    <s v="MALO"/>
    <s v="2204030000 HO Mortgage Centres"/>
    <d v="2004-01-02T00:00:00"/>
    <m/>
    <x v="9"/>
  </r>
  <r>
    <n v="234192"/>
    <s v="RADOSLAV"/>
    <s v="2204030400 Praha Na Příkopě Mortgage centre"/>
    <s v="220403040002"/>
    <s v="36 Mortgage Advisor"/>
    <n v="1"/>
    <n v="12375"/>
    <s v="C1252000"/>
    <s v="Hypo_Praha - Na Příkopě"/>
    <s v="2204 Strategic Sales Activities &amp; Mortgage Business"/>
    <s v="MALO"/>
    <s v="2204030000 HO Mortgage Centres"/>
    <d v="2005-12-07T00:00:00"/>
    <m/>
    <x v="4"/>
  </r>
  <r>
    <n v="76783"/>
    <s v="TOMÁŠ"/>
    <s v="2204030400 Praha Na Příkopě Mortgage centre"/>
    <s v="220403040004"/>
    <s v="37 Mortgage Banker"/>
    <n v="1"/>
    <n v="12650"/>
    <s v="C1252000"/>
    <s v="Hypo_Praha - Na Příkopě"/>
    <s v="2204 Strategic Sales Activities &amp; Mortgage Business"/>
    <s v="MALO"/>
    <s v="2204030000 HO Mortgage Centres"/>
    <d v="2010-08-01T00:00:00"/>
    <m/>
    <x v="8"/>
  </r>
  <r>
    <n v="76832"/>
    <s v="MICHAL"/>
    <s v="2204030500 Plzeň Americká 1 Mortgage centre"/>
    <s v="220403050007"/>
    <s v="37 Mortgage Banker"/>
    <n v="1"/>
    <n v="8050"/>
    <s v="C3002000"/>
    <s v="Hypo_Plzeň - Americká 1"/>
    <s v="2204 Strategic Sales Activities &amp; Mortgage Business"/>
    <s v="MALO"/>
    <s v="2204030000 HO Mortgage Centres"/>
    <d v="2010-07-01T00:00:00"/>
    <m/>
    <x v="11"/>
  </r>
  <r>
    <n v="420147"/>
    <s v="JAN"/>
    <s v="2204030500 Plzeň Americká 1 Mortgage centre"/>
    <s v="220403050001"/>
    <s v="38 Mortgage Centre Manager"/>
    <n v="1"/>
    <n v="21825"/>
    <s v="C3012000"/>
    <s v="Hypo_Karlovy Vary - Krále Jiřího"/>
    <s v="2204 Strategic Sales Activities &amp; Mortgage Business"/>
    <s v="MALO"/>
    <s v="2204030000 HO Mortgage Centres"/>
    <d v="2006-04-06T00:00:00"/>
    <m/>
    <x v="3"/>
  </r>
  <r>
    <n v="84350"/>
    <s v="BARBARA"/>
    <s v="2204030500 Plzeň Americká 1 Mortgage centre"/>
    <s v="220403050006"/>
    <s v="36 Mortgage Advisor"/>
    <n v="1"/>
    <n v="10000"/>
    <s v="C3002000"/>
    <s v="Hypo_Plzeň - Americká 1"/>
    <s v="2204 Strategic Sales Activities &amp; Mortgage Business"/>
    <s v="MALO"/>
    <s v="2204030000 HO Mortgage Centres"/>
    <d v="2008-07-15T00:00:00"/>
    <m/>
    <x v="11"/>
  </r>
  <r>
    <n v="239638"/>
    <s v="JANA"/>
    <s v="2204030600 Ústí nad Labem Pařížská Mortgage centre"/>
    <s v="220403060002"/>
    <s v="36 Mortgage Advisor"/>
    <n v="1"/>
    <n v="9625"/>
    <s v="C7002000"/>
    <s v="Hypo_Ústí nad Labem - Pařížská"/>
    <s v="2204 Strategic Sales Activities &amp; Mortgage Business"/>
    <s v="MALO"/>
    <s v="2204030000 HO Mortgage Centres"/>
    <d v="2001-10-01T00:00:00"/>
    <m/>
    <x v="10"/>
  </r>
  <r>
    <n v="80269"/>
    <s v="PAVLA"/>
    <s v="2204030600 Ústí nad Labem Pařížská Mortgage centre"/>
    <s v="220403060004"/>
    <s v="37 Mortgage Banker"/>
    <n v="1"/>
    <n v="9200"/>
    <s v="C7002000"/>
    <s v="Hypo_Ústí nad Labem - Pařížská"/>
    <s v="2204 Strategic Sales Activities &amp; Mortgage Business"/>
    <s v="MALO"/>
    <s v="2204030000 HO Mortgage Centres"/>
    <d v="2010-08-16T00:00:00"/>
    <m/>
    <x v="8"/>
  </r>
  <r>
    <n v="560021"/>
    <s v="JIŘÍ"/>
    <s v="2204030600 Ústí nad Labem Pařížská Mortgage centre"/>
    <s v="220403060001"/>
    <s v="38 Mortgage Centre Manager"/>
    <n v="1"/>
    <n v="20000"/>
    <s v="C7002000"/>
    <s v="Hypo_Ústí nad Labem - Pařížská"/>
    <s v="2204 Strategic Sales Activities &amp; Mortgage Business"/>
    <s v="MALO"/>
    <s v="2204030000 HO Mortgage Centres"/>
    <d v="2003-07-08T00:00:00"/>
    <m/>
    <x v="11"/>
  </r>
  <r>
    <n v="251230"/>
    <s v="EDITA"/>
    <s v="2204030600 Ústí nad Labem Pařížská Mortgage centre"/>
    <s v="220403060005"/>
    <s v="36 Mortgage Advisor"/>
    <n v="1"/>
    <n v="9600"/>
    <s v="C7002000"/>
    <s v="Hypo_Ústí nad Labem - Pařížská"/>
    <s v="2204 Strategic Sales Activities &amp; Mortgage Business"/>
    <s v="MALO"/>
    <s v="2204030000 HO Mortgage Centres"/>
    <d v="2006-08-21T00:00:00"/>
    <m/>
    <x v="8"/>
  </r>
  <r>
    <n v="525091"/>
    <s v="IVANA"/>
    <s v="2204030700 Liberec Na Rybníčku Mortgage centre"/>
    <s v="220403070002"/>
    <s v="36 Mortgage Advisor"/>
    <n v="1"/>
    <n v="8400"/>
    <s v="C7502000"/>
    <s v="Hypo_Liberec - Na Rybníčku"/>
    <s v="2204 Strategic Sales Activities &amp; Mortgage Business"/>
    <s v="MALO"/>
    <s v="2204030000 HO Mortgage Centres"/>
    <d v="2001-05-01T00:00:00"/>
    <m/>
    <x v="7"/>
  </r>
  <r>
    <n v="72352"/>
    <s v="MARCELA"/>
    <s v="2204030700 Liberec Na Rybníčku Mortgage centre"/>
    <s v="220403070005"/>
    <s v="36 Mortgage Advisor"/>
    <n v="1"/>
    <n v="13200"/>
    <s v="C7502000"/>
    <s v="Hypo_Liberec - Na Rybníčku"/>
    <s v="2204 Strategic Sales Activities &amp; Mortgage Business"/>
    <s v="MALO"/>
    <s v="2204030000 HO Mortgage Centres"/>
    <d v="2009-01-02T00:00:00"/>
    <m/>
    <x v="9"/>
  </r>
  <r>
    <n v="79618"/>
    <s v="ANDREA"/>
    <s v="2204030700 Liberec Na Rybníčku Mortgage centre"/>
    <s v="220403070004"/>
    <s v="37 Mortgage Banker"/>
    <n v="1"/>
    <n v="12000"/>
    <s v="C7502000"/>
    <s v="Hypo_Liberec - Na Rybníčku"/>
    <s v="2204 Strategic Sales Activities &amp; Mortgage Business"/>
    <s v="MALO"/>
    <s v="2204030000 HO Mortgage Centres"/>
    <d v="2010-09-01T00:00:00"/>
    <m/>
    <x v="5"/>
  </r>
  <r>
    <n v="667023"/>
    <s v="VÍT"/>
    <s v="2204030700 Liberec Na Rybníčku Mortgage centre"/>
    <s v="220403070001"/>
    <s v="38 Mortgage Centre Manager"/>
    <n v="1"/>
    <n v="15050"/>
    <s v="C7502000"/>
    <s v="Hypo_Liberec - Na Rybníčku"/>
    <s v="2204 Strategic Sales Activities &amp; Mortgage Business"/>
    <s v="MALO"/>
    <s v="2204030000 HO Mortgage Centres"/>
    <d v="2002-10-01T00:00:00"/>
    <m/>
    <x v="10"/>
  </r>
  <r>
    <n v="490413"/>
    <s v="DAVID"/>
    <s v="2204030800 Hradec Králové V Kopečku Mortgage centre"/>
    <s v="220403080003"/>
    <s v="36 Mortgage Advisor"/>
    <n v="1"/>
    <n v="10800"/>
    <s v="C6002000"/>
    <s v="Hypo_Hradec Králové - V kopečku"/>
    <s v="2204 Strategic Sales Activities &amp; Mortgage Business"/>
    <s v="MALO"/>
    <s v="2204030000 HO Mortgage Centres"/>
    <d v="2002-09-01T00:00:00"/>
    <m/>
    <x v="5"/>
  </r>
  <r>
    <n v="91042"/>
    <s v="MARTIN"/>
    <s v="2204030800 Hradec Králové V Kopečku Mortgage centre"/>
    <s v="220403080004"/>
    <s v="37 Mortgage Banker"/>
    <n v="1"/>
    <n v="7700"/>
    <s v="C6002000"/>
    <s v="Hypo_Hradec Králové - V kopečku"/>
    <s v="2204 Strategic Sales Activities &amp; Mortgage Business"/>
    <s v="MALO"/>
    <s v="2204030000 HO Mortgage Centres"/>
    <d v="2011-02-07T00:00:00"/>
    <m/>
    <x v="1"/>
  </r>
  <r>
    <n v="80563"/>
    <s v="ADÉLA"/>
    <s v="2204030800 Hradec Králové V Kopečku Mortgage centre"/>
    <s v="220403080002"/>
    <s v="36 Mortgage Advisor"/>
    <n v="1"/>
    <n v="11700"/>
    <s v="C6002000"/>
    <s v="Hypo_Hradec Králové - V kopečku"/>
    <s v="2204 Strategic Sales Activities &amp; Mortgage Business"/>
    <s v="MALO"/>
    <s v="2204030000 HO Mortgage Centres"/>
    <d v="2010-10-01T00:00:00"/>
    <m/>
    <x v="10"/>
  </r>
  <r>
    <n v="490112"/>
    <s v="OKSANA"/>
    <s v="2204030800 Hradec Králové V Kopečku Mortgage centre"/>
    <s v="220403080001"/>
    <s v="38 Mortgage Centre Manager"/>
    <n v="1"/>
    <n v="21250"/>
    <s v="C6002000"/>
    <s v="Hypo_Hradec Králové - V kopečku"/>
    <s v="2204 Strategic Sales Activities &amp; Mortgage Business"/>
    <s v="MALO"/>
    <s v="2204030000 HO Mortgage Centres"/>
    <d v="2004-10-18T00:00:00"/>
    <m/>
    <x v="10"/>
  </r>
  <r>
    <n v="86212"/>
    <s v="RENÁTA"/>
    <s v="2204030900 Pardubice K Polabinám Mortgage centre"/>
    <s v="220403090005"/>
    <s v="36 Mortgage Advisor"/>
    <n v="1"/>
    <n v="9800"/>
    <s v="C6022000"/>
    <s v="Hypo_Pardubice - K Polabinám"/>
    <s v="2204 Strategic Sales Activities &amp; Mortgage Business"/>
    <s v="MALO"/>
    <s v="2204030000 HO Mortgage Centres"/>
    <d v="2011-05-16T00:00:00"/>
    <m/>
    <x v="7"/>
  </r>
  <r>
    <n v="84658"/>
    <s v="MARTINA"/>
    <s v="2204030900 Pardubice K Polabinám Mortgage centre"/>
    <s v="220403090004"/>
    <s v="37 Mortgage Banker"/>
    <n v="1"/>
    <n v="11000"/>
    <s v="C6022000"/>
    <s v="Hypo_Pardubice - K Polabinám"/>
    <s v="2204 Strategic Sales Activities &amp; Mortgage Business"/>
    <s v="MALO"/>
    <s v="2204030000 HO Mortgage Centres"/>
    <d v="2010-10-18T00:00:00"/>
    <m/>
    <x v="10"/>
  </r>
  <r>
    <n v="490189"/>
    <s v="KATEŘINA"/>
    <s v="2204030900 Pardubice K Polabinám Mortgage centre"/>
    <s v="220403090001"/>
    <s v="38 Mortgage Centre Manager"/>
    <n v="1"/>
    <n v="24750"/>
    <s v="C6022000"/>
    <s v="Hypo_Pardubice - K Polabinám"/>
    <s v="2204 Strategic Sales Activities &amp; Mortgage Business"/>
    <s v="MALO"/>
    <s v="2204030000 HO Mortgage Centres"/>
    <d v="1999-01-01T00:00:00"/>
    <m/>
    <x v="9"/>
  </r>
  <r>
    <n v="165158"/>
    <s v="MILAN"/>
    <s v="2204031100 České Budějovice Přemysla O. Mortgage centre"/>
    <s v="220403110001"/>
    <s v="38 Mortgage Centre Manager"/>
    <n v="1"/>
    <n v="16100"/>
    <s v="C2002000"/>
    <s v="Hypo_České Budějovice - nám. Přemysla Otakara II."/>
    <s v="2204 Strategic Sales Activities &amp; Mortgage Business"/>
    <s v="MALO"/>
    <s v="2204030000 HO Mortgage Centres"/>
    <d v="1999-09-01T00:00:00"/>
    <m/>
    <x v="5"/>
  </r>
  <r>
    <n v="85449"/>
    <s v="PETR"/>
    <s v="2204031100 České Budějovice Přemysla O. Mortgage centre"/>
    <s v="220403110004"/>
    <s v="36 Mortgage Advisor"/>
    <n v="1"/>
    <n v="11500"/>
    <s v="C2002000"/>
    <s v="Hypo_České Budějovice - nám. Přemysla Otakara II."/>
    <s v="2204 Strategic Sales Activities &amp; Mortgage Business"/>
    <s v="MALO"/>
    <s v="2204030000 HO Mortgage Centres"/>
    <d v="2011-02-01T00:00:00"/>
    <m/>
    <x v="1"/>
  </r>
  <r>
    <n v="165172"/>
    <s v="PETR"/>
    <s v="2204031100 České Budějovice Přemysla O. Mortgage centre"/>
    <s v="220403110005"/>
    <s v="37 Mortgage Banker"/>
    <n v="1"/>
    <n v="9200"/>
    <s v="C2002000"/>
    <s v="Hypo_České Budějovice - nám. Přemysla Otakara II."/>
    <s v="2204 Strategic Sales Activities &amp; Mortgage Business"/>
    <s v="MALO"/>
    <s v="2204030000 HO Mortgage Centres"/>
    <d v="2007-09-03T00:00:00"/>
    <m/>
    <x v="5"/>
  </r>
  <r>
    <n v="235235"/>
    <s v="JAN"/>
    <s v="2204031100 České Budějovice Přemysla O. Mortgage centre"/>
    <s v="220403110003"/>
    <s v="36 Mortgage Advisor"/>
    <n v="1"/>
    <n v="14750"/>
    <s v="C2002000"/>
    <s v="Hypo_České Budějovice - nám. Přemysla Otakara II."/>
    <s v="2204 Strategic Sales Activities &amp; Mortgage Business"/>
    <s v="MALO"/>
    <s v="2204030000 HO Mortgage Centres"/>
    <d v="2008-04-15T00:00:00"/>
    <m/>
    <x v="3"/>
  </r>
  <r>
    <n v="73619"/>
    <s v="MARKÉTA"/>
    <s v="2204031200 Olomouc Národní dům Mortgage centre"/>
    <s v="220403120003"/>
    <s v="36 Mortgage Advisor"/>
    <n v="1"/>
    <n v="11500"/>
    <s v="C5512000"/>
    <s v="Hypo_Olomouc - 8. května - Národní dům"/>
    <s v="2204 Strategic Sales Activities &amp; Mortgage Business"/>
    <s v="MALO"/>
    <s v="2204030000 HO Mortgage Centres"/>
    <d v="2005-03-01T00:00:00"/>
    <m/>
    <x v="0"/>
  </r>
  <r>
    <n v="667604"/>
    <s v="IVANA"/>
    <s v="2204031200 Olomouc Národní dům Mortgage centre"/>
    <s v="220403120001"/>
    <s v="38 Mortgage Centre Manager"/>
    <n v="1"/>
    <n v="17200"/>
    <s v="C5512000"/>
    <s v="Hypo_Olomouc - 8. května - Národní dům"/>
    <s v="2204 Strategic Sales Activities &amp; Mortgage Business"/>
    <s v="MALO"/>
    <s v="2204030000 HO Mortgage Centres"/>
    <d v="2003-06-02T00:00:00"/>
    <m/>
    <x v="6"/>
  </r>
  <r>
    <n v="665756"/>
    <s v="PETR"/>
    <s v="2204031200 Olomouc Národní dům Mortgage centre"/>
    <s v="220403120004"/>
    <s v="36 Mortgage Advisor"/>
    <n v="1"/>
    <n v="11450"/>
    <s v="C5512000"/>
    <s v="Hypo_Olomouc - 8. května - Národní dům"/>
    <s v="2204 Strategic Sales Activities &amp; Mortgage Business"/>
    <s v="MALO"/>
    <s v="2204030000 HO Mortgage Centres"/>
    <d v="2000-08-01T00:00:00"/>
    <m/>
    <x v="8"/>
  </r>
  <r>
    <n v="86471"/>
    <s v="MAREK"/>
    <s v="2204031200 Olomouc Národní dům Mortgage centre"/>
    <s v="220403120002"/>
    <s v="37 Mortgage Banker"/>
    <n v="1"/>
    <n v="9000"/>
    <s v="C5512000"/>
    <s v="Hypo_Olomouc - 8. května - Národní dům"/>
    <s v="2204 Strategic Sales Activities &amp; Mortgage Business"/>
    <s v="MALO"/>
    <s v="2204030000 HO Mortgage Centres"/>
    <d v="2011-07-15T00:00:00"/>
    <m/>
    <x v="11"/>
  </r>
  <r>
    <n v="70497"/>
    <s v="JAKUB"/>
    <s v="2204031300 Brno Česká Mortgage centre"/>
    <s v="220403130003"/>
    <s v="36 Mortgage Advisor"/>
    <n v="1"/>
    <n v="13050"/>
    <s v="C4032000"/>
    <s v="Hypo_Brno - Česká"/>
    <s v="2204 Strategic Sales Activities &amp; Mortgage Business"/>
    <s v="MALO"/>
    <s v="2204030000 HO Mortgage Centres"/>
    <d v="2003-02-01T00:00:00"/>
    <m/>
    <x v="1"/>
  </r>
  <r>
    <n v="71463"/>
    <s v="DAVID"/>
    <s v="2204031300 Brno Česká Mortgage centre"/>
    <s v="220403130001"/>
    <s v="38 Mortgage Centre Manager"/>
    <n v="1"/>
    <n v="21080"/>
    <s v="C4502000"/>
    <s v="Hypo_Zlín - Kvítkova"/>
    <s v="2204 Strategic Sales Activities &amp; Mortgage Business"/>
    <s v="MALO"/>
    <s v="2204030000 HO Mortgage Centres"/>
    <d v="2005-02-01T00:00:00"/>
    <m/>
    <x v="1"/>
  </r>
  <r>
    <n v="84714"/>
    <s v="MARTINA"/>
    <s v="2204031300 Brno Česká Mortgage centre"/>
    <s v="220403130002"/>
    <s v="37 Mortgage Banker"/>
    <n v="1"/>
    <n v="9600"/>
    <s v="C4032000"/>
    <s v="Hypo_Brno - Česká"/>
    <s v="2204 Strategic Sales Activities &amp; Mortgage Business"/>
    <s v="MALO"/>
    <s v="2204030000 HO Mortgage Centres"/>
    <d v="2010-11-01T00:00:00"/>
    <m/>
    <x v="2"/>
  </r>
  <r>
    <n v="671265"/>
    <s v="TOMÁŠ"/>
    <s v="2204031300 Brno Česká Mortgage centre"/>
    <s v="220403130007"/>
    <s v="36 Mortgage Advisor"/>
    <n v="1"/>
    <n v="12800"/>
    <s v="C4032000"/>
    <s v="Hypo_Brno - Česká"/>
    <s v="2204 Strategic Sales Activities &amp; Mortgage Business"/>
    <s v="MALO"/>
    <s v="2204030000 HO Mortgage Centres"/>
    <d v="2006-10-02T00:00:00"/>
    <m/>
    <x v="10"/>
  </r>
  <r>
    <n v="70441"/>
    <s v="MARTINA"/>
    <s v="2204031300 Brno Česká Mortgage centre"/>
    <s v="220403130009"/>
    <s v="36 Mortgage Advisor"/>
    <n v="1"/>
    <n v="13500"/>
    <s v="C4032000"/>
    <s v="Hypo_Brno - Česká"/>
    <s v="2204 Strategic Sales Activities &amp; Mortgage Business"/>
    <s v="MALO"/>
    <s v="2204030000 HO Mortgage Centres"/>
    <d v="2002-07-01T00:00:00"/>
    <m/>
    <x v="11"/>
  </r>
  <r>
    <n v="70770"/>
    <s v="KATEŘINA"/>
    <s v="2204031300 Brno Česká Mortgage centre"/>
    <s v="220403130006"/>
    <s v="36 Mortgage Advisor"/>
    <n v="1"/>
    <n v="9975"/>
    <s v="C4032000"/>
    <s v="Hypo_Brno - Česká"/>
    <s v="2204 Strategic Sales Activities &amp; Mortgage Business"/>
    <s v="MALO"/>
    <s v="2204030000 HO Mortgage Centres"/>
    <d v="2006-11-01T00:00:00"/>
    <m/>
    <x v="2"/>
  </r>
  <r>
    <n v="70098"/>
    <s v="LINDA"/>
    <s v="2204031300 Brno Česká Mortgage centre"/>
    <s v="220403130008"/>
    <s v="37 Mortgage Banker"/>
    <n v="1"/>
    <n v="9600"/>
    <s v="C4032000"/>
    <s v="Hypo_Brno - Česká"/>
    <s v="2204 Strategic Sales Activities &amp; Mortgage Business"/>
    <s v="MALO"/>
    <s v="2204030000 HO Mortgage Centres"/>
    <d v="1996-08-01T00:00:00"/>
    <m/>
    <x v="8"/>
  </r>
  <r>
    <n v="665224"/>
    <s v="LINDA"/>
    <s v="2204031400 Ostrava Mortgage centre"/>
    <s v="220403140004"/>
    <s v="36 Mortgage Advisor"/>
    <n v="1"/>
    <n v="10125"/>
    <s v="C5202000"/>
    <s v="Hypo_Ostrava - Dlouhá"/>
    <s v="2204 Strategic Sales Activities &amp; Mortgage Business"/>
    <s v="MALO"/>
    <s v="2204030000 HO Mortgage Centres"/>
    <d v="2006-01-02T00:00:00"/>
    <m/>
    <x v="9"/>
  </r>
  <r>
    <n v="301077"/>
    <s v="PETRA"/>
    <s v="2204031400 Ostrava Mortgage centre"/>
    <s v="220403140002"/>
    <s v="36 Mortgage Advisor"/>
    <n v="1"/>
    <n v="12600"/>
    <s v="C5202000"/>
    <s v="Hypo_Ostrava - Dlouhá"/>
    <s v="2204 Strategic Sales Activities &amp; Mortgage Business"/>
    <s v="MALO"/>
    <s v="2204030000 HO Mortgage Centres"/>
    <d v="2004-10-01T00:00:00"/>
    <m/>
    <x v="10"/>
  </r>
  <r>
    <n v="231000"/>
    <s v="NADĚŽDA"/>
    <s v="2204031400 Ostrava Mortgage centre"/>
    <s v="220403140001"/>
    <s v="38 Mortgage Centre Manager"/>
    <n v="1"/>
    <n v="19350"/>
    <s v="C5202000"/>
    <s v="Hypo_Ostrava - Dlouhá"/>
    <s v="2204 Strategic Sales Activities &amp; Mortgage Business"/>
    <s v="MALO"/>
    <s v="2204030000 HO Mortgage Centres"/>
    <d v="2007-08-01T00:00:00"/>
    <m/>
    <x v="8"/>
  </r>
  <r>
    <n v="301350"/>
    <s v="KATEŘINA"/>
    <s v="2204031400 Ostrava Mortgage centre"/>
    <s v="220403140003"/>
    <s v="36 Mortgage Advisor"/>
    <n v="1"/>
    <n v="13860"/>
    <s v="C5202000"/>
    <s v="Hypo_Ostrava - Dlouhá"/>
    <s v="2204 Strategic Sales Activities &amp; Mortgage Business"/>
    <s v="MALO"/>
    <s v="2204030000 HO Mortgage Centres"/>
    <d v="2000-12-01T00:00:00"/>
    <m/>
    <x v="4"/>
  </r>
  <r>
    <n v="85589"/>
    <s v="JANA"/>
    <s v="2204031500 Jihlava Mortgage centre"/>
    <s v="220403150002"/>
    <s v="36 Mortgage Advisor"/>
    <n v="1"/>
    <n v="14300"/>
    <s v="C4042000"/>
    <s v="Hypo_Jihlava"/>
    <s v="2204 Strategic Sales Activities &amp; Mortgage Business"/>
    <s v="MALO"/>
    <s v="2204030000 HO Mortgage Centres"/>
    <d v="2011-03-01T00:00:00"/>
    <m/>
    <x v="0"/>
  </r>
  <r>
    <n v="82579"/>
    <s v="ONDŘEJ"/>
    <s v="2204031500 Jihlava Mortgage centre"/>
    <s v="220403150004"/>
    <s v="36 Mortgage Advisor"/>
    <n v="1"/>
    <n v="10215"/>
    <s v="C4042000"/>
    <s v="Hypo_Jihlava"/>
    <s v="2204 Strategic Sales Activities &amp; Mortgage Business"/>
    <s v="MALO"/>
    <s v="2204030000 HO Mortgage Centres"/>
    <d v="2008-01-02T00:00:00"/>
    <m/>
    <x v="9"/>
  </r>
  <r>
    <n v="630826"/>
    <s v="EVA"/>
    <s v="2204031600 Zlín Mortgage centre"/>
    <s v="220403160003"/>
    <s v="36 Mortgage Advisor"/>
    <n v="1"/>
    <n v="11250"/>
    <s v="C4502000"/>
    <s v="Hypo_Zlín - Kvítkova"/>
    <s v="2204 Strategic Sales Activities &amp; Mortgage Business"/>
    <s v="MALO"/>
    <s v="2204030000 HO Mortgage Centres"/>
    <d v="2002-02-01T00:00:00"/>
    <m/>
    <x v="1"/>
  </r>
  <r>
    <n v="85575"/>
    <s v="PETR"/>
    <s v="2204031600 Zlín Mortgage centre"/>
    <s v="220403160002"/>
    <s v="36 Mortgage Advisor"/>
    <n v="1"/>
    <n v="10400"/>
    <s v="C4502000"/>
    <s v="Hypo_Zlín - Kvítkova"/>
    <s v="2204 Strategic Sales Activities &amp; Mortgage Business"/>
    <s v="MALO"/>
    <s v="2204030000 HO Mortgage Centres"/>
    <d v="2011-05-02T00:00:00"/>
    <m/>
    <x v="7"/>
  </r>
  <r>
    <n v="630301"/>
    <s v="JAN"/>
    <s v="2204031700 Karlovy Vary Mortgage centre"/>
    <s v="220403170002"/>
    <s v="36 Mortgage Advisor"/>
    <n v="1"/>
    <n v="13200"/>
    <s v="C3012000"/>
    <s v="Hypo_Karlovy Vary - Krále Jiřího"/>
    <s v="2204 Strategic Sales Activities &amp; Mortgage Business"/>
    <s v="MALO"/>
    <s v="2204030000 HO Mortgage Centres"/>
    <d v="2004-11-01T00:00:00"/>
    <m/>
    <x v="2"/>
  </r>
  <r>
    <n v="74417"/>
    <s v="BOHUSLAVA"/>
    <s v="2205000000 HO Marketing and Segment Management"/>
    <s v="220500000004"/>
    <s v="27 Head of B - 2 Team"/>
    <n v="1"/>
    <n v="46800"/>
    <s v="C0015310"/>
    <s v="Marketing"/>
    <s v="2205 Marketing and Mass Segment Management"/>
    <s v="ŠKAA"/>
    <s v="2205000000 HO Marketing and Segment Management"/>
    <d v="2009-06-15T00:00:00"/>
    <m/>
    <x v="6"/>
  </r>
  <r>
    <n v="85239"/>
    <s v="MARIE"/>
    <s v="2205000000 HO Marketing and Segment Management"/>
    <s v="220500000005"/>
    <s v="58 Specialist"/>
    <n v="1"/>
    <n v="27000"/>
    <s v="C0015310"/>
    <s v="Marketing"/>
    <s v="2205 Marketing and Mass Segment Management"/>
    <s v="ŠKAA"/>
    <s v="2205000000 HO Marketing and Segment Management"/>
    <d v="2011-01-03T00:00:00"/>
    <m/>
    <x v="9"/>
  </r>
  <r>
    <n v="268177"/>
    <s v="PAVEL"/>
    <s v="2205000000 HO Marketing and Segment Management"/>
    <s v="220500000006"/>
    <s v="58 Specialist"/>
    <n v="1"/>
    <n v="20000"/>
    <s v="C0015310"/>
    <s v="Marketing"/>
    <s v="2205 Marketing and Mass Segment Management"/>
    <s v="ŠKAA"/>
    <s v="2205000000 HO Marketing and Segment Management"/>
    <d v="2011-04-01T00:00:00"/>
    <m/>
    <x v="3"/>
  </r>
  <r>
    <n v="257880"/>
    <s v="PETRA"/>
    <s v="2205000000 HO Marketing and Segment Management"/>
    <s v="220500000002"/>
    <s v="05 Assistant"/>
    <n v="1"/>
    <n v="14000"/>
    <s v="C0015310"/>
    <s v="Marketing"/>
    <s v="2205 Marketing and Mass Segment Management"/>
    <s v="ŠKAA"/>
    <s v="2205000000 HO Marketing and Segment Management"/>
    <d v="2008-06-02T00:00:00"/>
    <m/>
    <x v="6"/>
  </r>
  <r>
    <n v="87073"/>
    <s v="PAVEL"/>
    <s v="2205000000 HO Marketing and Segment Management"/>
    <s v="220500000001"/>
    <s v="24 Head of B - 1 Division"/>
    <n v="1"/>
    <n v="105000"/>
    <s v="C0015310"/>
    <s v="Marketing"/>
    <s v="2205 Marketing and Mass Segment Management"/>
    <s v="ŠKAA"/>
    <s v="2205000000 HO Marketing and Segment Management"/>
    <d v="2011-09-01T00:00:00"/>
    <m/>
    <x v="5"/>
  </r>
  <r>
    <n v="75929"/>
    <s v="MARGARITA"/>
    <s v="2205020000 HO Customer Relationship Management"/>
    <s v="220502000010"/>
    <s v="04 Analyst"/>
    <n v="1"/>
    <n v="16000"/>
    <s v="C0015310"/>
    <s v="Marketing"/>
    <s v="2205 Marketing and Mass Segment Management"/>
    <s v="ŠKAA"/>
    <s v="2205020000 HO Customer Relationship Management"/>
    <d v="2010-04-01T00:00:00"/>
    <m/>
    <x v="3"/>
  </r>
  <r>
    <n v="252798"/>
    <s v="MARIE"/>
    <s v="2205020000 HO Customer Relationship Management"/>
    <s v="220502000004"/>
    <s v="04 Analyst"/>
    <n v="1"/>
    <n v="21600"/>
    <s v="C0015310"/>
    <s v="Marketing"/>
    <s v="2205 Marketing and Mass Segment Management"/>
    <s v="ŠKAA"/>
    <s v="2205020000 HO Customer Relationship Management"/>
    <d v="2007-03-12T00:00:00"/>
    <m/>
    <x v="0"/>
  </r>
  <r>
    <n v="72219"/>
    <s v="HANA"/>
    <s v="2205020000 HO Customer Relationship Management"/>
    <s v="220502000007"/>
    <s v="04 Analyst"/>
    <n v="1"/>
    <n v="23800"/>
    <s v="C0015310"/>
    <s v="Marketing"/>
    <s v="2205 Marketing and Mass Segment Management"/>
    <s v="ŠKAA"/>
    <s v="2205020000 HO Customer Relationship Management"/>
    <d v="2008-12-15T00:00:00"/>
    <m/>
    <x v="4"/>
  </r>
  <r>
    <n v="267519"/>
    <s v="GABRIELA"/>
    <s v="2205020000 HO Customer Relationship Management"/>
    <s v="220502000011"/>
    <s v="04 Analyst"/>
    <n v="1"/>
    <n v="12150"/>
    <s v="C0015310"/>
    <s v="Marketing"/>
    <s v="2205 Marketing and Mass Segment Management"/>
    <s v="ŠKAA"/>
    <s v="2205020000 HO Customer Relationship Management"/>
    <d v="2011-02-01T00:00:00"/>
    <m/>
    <x v="1"/>
  </r>
  <r>
    <n v="249760"/>
    <s v="MIRIAM"/>
    <s v="2205020000 HO Customer Relationship Management"/>
    <s v="220502000003"/>
    <s v="04 Analyst"/>
    <n v="1"/>
    <n v="29150"/>
    <s v="C0015310"/>
    <s v="Marketing"/>
    <s v="2205 Marketing and Mass Segment Management"/>
    <s v="ŠKAA"/>
    <s v="2205020000 HO Customer Relationship Management"/>
    <d v="2006-01-02T00:00:00"/>
    <m/>
    <x v="9"/>
  </r>
  <r>
    <n v="84896"/>
    <s v="YURY"/>
    <s v="2205020000 HO Customer Relationship Management"/>
    <s v="220502000006"/>
    <s v="04 Analyst"/>
    <n v="1"/>
    <n v="16650"/>
    <s v="C0015310"/>
    <s v="Marketing"/>
    <s v="2205 Marketing and Mass Segment Management"/>
    <s v="ŠKAA"/>
    <s v="2205020000 HO Customer Relationship Management"/>
    <d v="2010-12-01T00:00:00"/>
    <m/>
    <x v="4"/>
  </r>
  <r>
    <n v="238763"/>
    <s v="VERONIKA"/>
    <s v="2205020000 HO Customer Relationship Management"/>
    <s v="220502000001"/>
    <s v="27 Head of B - 2 Team"/>
    <n v="1"/>
    <n v="42480"/>
    <s v="C0015310"/>
    <s v="Marketing"/>
    <s v="2205 Marketing and Mass Segment Management"/>
    <s v="ŠKAA"/>
    <s v="2205020000 HO Customer Relationship Management"/>
    <d v="2001-06-01T00:00:00"/>
    <m/>
    <x v="6"/>
  </r>
  <r>
    <n v="84014"/>
    <s v="TEREZA"/>
    <s v="2205020100 HO Operational CRM"/>
    <s v="220502010002"/>
    <s v="58 Specialist"/>
    <n v="1"/>
    <n v="21600"/>
    <s v="C0015310"/>
    <s v="Marketing"/>
    <s v="2205 Marketing and Mass Segment Management"/>
    <s v="ŠKAA"/>
    <s v="2205020000 HO Customer Relationship Management"/>
    <d v="2008-07-01T00:00:00"/>
    <m/>
    <x v="11"/>
  </r>
  <r>
    <n v="84721"/>
    <s v="MARCELA"/>
    <s v="2205020100 HO Operational CRM"/>
    <s v="220502010001"/>
    <s v="28 Head of B - 3 Team"/>
    <n v="1"/>
    <n v="38000"/>
    <s v="C0015310"/>
    <s v="Marketing"/>
    <s v="2205 Marketing and Mass Segment Management"/>
    <s v="ŠKAA"/>
    <s v="2205020000 HO Customer Relationship Management"/>
    <d v="2010-12-01T00:00:00"/>
    <m/>
    <x v="4"/>
  </r>
  <r>
    <n v="236271"/>
    <s v="LUCIE"/>
    <s v="2205020100 HO Operational CRM"/>
    <s v="220502010003"/>
    <s v="58 Specialist"/>
    <n v="1"/>
    <n v="43450"/>
    <s v="C0015310"/>
    <s v="Marketing"/>
    <s v="2205 Marketing and Mass Segment Management"/>
    <s v="ŠKAA"/>
    <s v="2205020000 HO Customer Relationship Management"/>
    <d v="2006-05-22T00:00:00"/>
    <m/>
    <x v="7"/>
  </r>
  <r>
    <n v="85904"/>
    <s v="MARTIN"/>
    <s v="2205020100 HO Operational CRM"/>
    <s v="220502010005"/>
    <s v="58 Specialist"/>
    <n v="1"/>
    <n v="28000"/>
    <s v="C0015310"/>
    <s v="Marketing"/>
    <s v="2205 Marketing and Mass Segment Management"/>
    <s v="ŠKAA"/>
    <s v="2205020000 HO Customer Relationship Management"/>
    <d v="2011-05-02T00:00:00"/>
    <m/>
    <x v="7"/>
  </r>
  <r>
    <n v="86828"/>
    <s v="OLGA"/>
    <s v="2205030000 HO Marketing Communication"/>
    <s v="220503000005"/>
    <s v="58 Specialist"/>
    <n v="1"/>
    <n v="25000"/>
    <s v="C0015310"/>
    <s v="Marketing"/>
    <s v="2205 Marketing and Mass Segment Management"/>
    <s v="ŠKAA"/>
    <s v="2205030000 HO Marketing Communication"/>
    <d v="2011-08-01T00:00:00"/>
    <m/>
    <x v="8"/>
  </r>
  <r>
    <n v="668157"/>
    <s v="PAVLA"/>
    <s v="2205030000 HO Marketing Communication"/>
    <s v="220503000009"/>
    <s v="58 Specialist"/>
    <n v="1"/>
    <n v="19500"/>
    <s v="C0015310"/>
    <s v="Marketing"/>
    <s v="2205 Marketing and Mass Segment Management"/>
    <s v="ŠKAA"/>
    <s v="2205030000 HO Marketing Communication"/>
    <d v="2003-10-01T00:00:00"/>
    <m/>
    <x v="10"/>
  </r>
  <r>
    <n v="72716"/>
    <s v="PETR"/>
    <s v="2205030000 HO Marketing Communication"/>
    <s v="220503000001"/>
    <s v="27 Head of B - 2 Team"/>
    <n v="1"/>
    <n v="74250"/>
    <s v="C0015310"/>
    <s v="Marketing"/>
    <s v="2205 Marketing and Mass Segment Management"/>
    <s v="ŠKAA"/>
    <s v="2205030000 HO Marketing Communication"/>
    <d v="2009-04-01T00:00:00"/>
    <m/>
    <x v="3"/>
  </r>
  <r>
    <n v="85120"/>
    <s v="ZDENĚK"/>
    <s v="2205030000 HO Marketing Communication"/>
    <s v="220503000002"/>
    <s v="58 Specialist"/>
    <n v="1"/>
    <n v="15200"/>
    <s v="C0015310"/>
    <s v="Marketing"/>
    <s v="2205 Marketing and Mass Segment Management"/>
    <s v="ŠKAA"/>
    <s v="2205030000 HO Marketing Communication"/>
    <d v="2010-12-01T00:00:00"/>
    <m/>
    <x v="4"/>
  </r>
  <r>
    <n v="72450"/>
    <s v="JANA"/>
    <s v="2205060000 HO Client Knowledge &amp; Experience"/>
    <s v="220506000003"/>
    <s v="58 Specialist"/>
    <n v="1"/>
    <n v="20700"/>
    <s v="C0015310"/>
    <s v="Marketing"/>
    <s v="2205 Marketing and Mass Segment Management"/>
    <s v="ŠKAA"/>
    <s v="2205060000 HO Client Knowledge &amp; Experience"/>
    <d v="2009-01-02T00:00:00"/>
    <m/>
    <x v="9"/>
  </r>
  <r>
    <n v="270263"/>
    <s v="PETR"/>
    <s v="2205060000 HO Client Knowledge &amp; Experience"/>
    <s v="220506000008"/>
    <s v="58 Specialist"/>
    <n v="1"/>
    <n v="44000"/>
    <s v="C0015310"/>
    <s v="Marketing"/>
    <s v="2205 Marketing and Mass Segment Management"/>
    <s v="ŠKAA"/>
    <s v="2205060000 HO Client Knowledge &amp; Experience"/>
    <d v="2011-09-01T00:00:00"/>
    <m/>
    <x v="5"/>
  </r>
  <r>
    <n v="670936"/>
    <s v="PAVLA"/>
    <s v="2205060000 HO Client Knowledge &amp; Experience"/>
    <s v="220506000004"/>
    <s v="58 Specialist"/>
    <n v="1"/>
    <n v="25850"/>
    <s v="C0015310"/>
    <s v="Marketing"/>
    <s v="2205 Marketing and Mass Segment Management"/>
    <s v="ŠKAA"/>
    <s v="2205060000 HO Client Knowledge &amp; Experience"/>
    <d v="2006-07-03T00:00:00"/>
    <m/>
    <x v="11"/>
  </r>
  <r>
    <n v="247100"/>
    <s v="ROMANA"/>
    <s v="2205060000 HO Client Knowledge &amp; Experience"/>
    <s v="220506000001"/>
    <s v="27 Head of B - 2 Team"/>
    <n v="1"/>
    <n v="51700"/>
    <s v="C0015310"/>
    <s v="Marketing"/>
    <s v="2205 Marketing and Mass Segment Management"/>
    <s v="ŠKAA"/>
    <s v="2205060000 HO Client Knowledge &amp; Experience"/>
    <d v="2004-07-01T00:00:00"/>
    <m/>
    <x v="11"/>
  </r>
  <r>
    <n v="76762"/>
    <s v="PETR"/>
    <s v="2205060000 HO Client Knowledge &amp; Experience"/>
    <s v="220506000005"/>
    <s v="58 Specialist"/>
    <n v="1"/>
    <n v="22000"/>
    <s v="C0015310"/>
    <s v="Marketing"/>
    <s v="2205 Marketing and Mass Segment Management"/>
    <s v="ŠKAA"/>
    <s v="2205060000 HO Client Knowledge &amp; Experience"/>
    <d v="2010-07-01T00:00:00"/>
    <m/>
    <x v="11"/>
  </r>
  <r>
    <n v="269276"/>
    <s v="JANA"/>
    <s v="2205060000 HO Client Knowledge &amp; Experience"/>
    <s v="220506000007"/>
    <s v="58 Specialist"/>
    <n v="1"/>
    <n v="24750"/>
    <s v="C0015310"/>
    <s v="Marketing"/>
    <s v="2205 Marketing and Mass Segment Management"/>
    <s v="ŠKAA"/>
    <s v="2205060000 HO Client Knowledge &amp; Experience"/>
    <d v="2011-07-01T00:00:00"/>
    <m/>
    <x v="11"/>
  </r>
  <r>
    <n v="247835"/>
    <s v="PETR"/>
    <s v="2205060000 HO Client Knowledge &amp; Experience"/>
    <s v="220506000002"/>
    <s v="27 Head of B - 2 Team"/>
    <n v="1"/>
    <n v="17640"/>
    <s v="C0015310"/>
    <s v="Marketing"/>
    <s v="2205 Marketing and Mass Segment Management"/>
    <s v="ŠKAA"/>
    <s v="2205060000 HO Client Knowledge &amp; Experience"/>
    <d v="2005-03-21T00:00:00"/>
    <m/>
    <x v="0"/>
  </r>
  <r>
    <n v="272251"/>
    <s v="JANA"/>
    <s v="2205060000 HO Client Knowledge &amp; Experience"/>
    <s v="220506000009"/>
    <s v="58 Specialist"/>
    <n v="1"/>
    <n v="23100"/>
    <s v="C0015310"/>
    <s v="Marketing"/>
    <s v="2205 Marketing and Mass Segment Management"/>
    <s v="ŠKAA"/>
    <s v="2205060000 HO Client Knowledge &amp; Experience"/>
    <d v="2012-05-02T00:00:00"/>
    <m/>
    <x v="7"/>
  </r>
  <r>
    <n v="85540"/>
    <s v="TOMÁŠ"/>
    <s v="2205070000 HO Brand Retail Segment &amp; Innovation"/>
    <s v="220507000003"/>
    <s v="58 Specialist"/>
    <n v="1"/>
    <n v="18000"/>
    <s v="C0015310"/>
    <s v="Marketing"/>
    <s v="2205 Marketing and Mass Segment Management"/>
    <s v="ŠKAA"/>
    <s v="2205070000 HO Brand Retail Segment &amp; Innovation"/>
    <d v="2011-03-01T00:00:00"/>
    <m/>
    <x v="0"/>
  </r>
  <r>
    <n v="666043"/>
    <s v="JANA"/>
    <s v="2205070000 HO Brand Retail Segment &amp; Innovation"/>
    <s v="220507000001"/>
    <s v="27 Head of B - 2 Team"/>
    <n v="1"/>
    <n v="54450"/>
    <s v="C0015310"/>
    <s v="Marketing"/>
    <s v="2205 Marketing and Mass Segment Management"/>
    <s v="ŠKAA"/>
    <s v="2205070000 HO Brand Retail Segment &amp; Innovation"/>
    <d v="2001-01-02T00:00:00"/>
    <m/>
    <x v="9"/>
  </r>
  <r>
    <n v="75761"/>
    <s v="MILOŠ"/>
    <s v="2205070000 HO Brand Retail Segment &amp; Innovation"/>
    <s v="220507000002"/>
    <s v="62 Process Manager"/>
    <n v="1"/>
    <n v="34800"/>
    <s v="C0015310"/>
    <s v="Marketing"/>
    <s v="2205 Marketing and Mass Segment Management"/>
    <s v="ŠKAA"/>
    <s v="2205070000 HO Brand Retail Segment &amp; Innovation"/>
    <d v="2010-03-01T00:00:00"/>
    <m/>
    <x v="0"/>
  </r>
  <r>
    <n v="71701"/>
    <s v="LENKA"/>
    <s v="2205070000 HO Brand Retail Segment &amp; Innovation"/>
    <s v="220507000007"/>
    <s v="58 Specialist"/>
    <n v="1"/>
    <n v="38500"/>
    <s v="C0015310"/>
    <s v="Marketing"/>
    <s v="2205 Marketing and Mass Segment Management"/>
    <s v="ŠKAA"/>
    <s v="2205070000 HO Brand Retail Segment &amp; Innovation"/>
    <d v="2008-11-03T00:00:00"/>
    <m/>
    <x v="2"/>
  </r>
  <r>
    <n v="74508"/>
    <s v="MICHAL"/>
    <s v="2208000000 HO Distribution Network"/>
    <s v="220800000002"/>
    <s v="05 Assistant"/>
    <n v="1"/>
    <n v="14000"/>
    <s v="C0014900"/>
    <s v="PI Sales division"/>
    <s v="2208 Sales Management - Branch Network"/>
    <s v="KOŘA"/>
    <s v="2208000000 HO Distribution Network"/>
    <d v="2009-07-01T00:00:00"/>
    <m/>
    <x v="11"/>
  </r>
  <r>
    <n v="71218"/>
    <s v="JAROSLAVA"/>
    <s v="2208000000 HO Distribution Network"/>
    <s v="220800000001"/>
    <s v="24 Head of B - 1 Division"/>
    <n v="1"/>
    <n v="79200"/>
    <s v="C0014900"/>
    <s v="PI Sales division"/>
    <s v="2208 Sales Management - Branch Network"/>
    <s v="KOŘA"/>
    <s v="2208000000 HO Distribution Network"/>
    <d v="2008-09-01T00:00:00"/>
    <m/>
    <x v="5"/>
  </r>
  <r>
    <n v="270508"/>
    <s v="MARIE"/>
    <s v="2208020000 HO Sales Support"/>
    <s v="220802000001"/>
    <s v="24 Head of B - 1 Division"/>
    <n v="1"/>
    <n v="89100"/>
    <s v="C0014920"/>
    <s v="PI and Micro sales support "/>
    <s v="2208 Sales Management - Branch Network"/>
    <s v="KOŘA"/>
    <s v="2208020000 HO Sales Support"/>
    <d v="2011-12-01T00:00:00"/>
    <m/>
    <x v="4"/>
  </r>
  <r>
    <n v="669291"/>
    <s v="LENKA"/>
    <s v="2208020000 HO Sales Support"/>
    <s v="220802000002"/>
    <s v="58 Specialist"/>
    <n v="1"/>
    <n v="20000"/>
    <s v="C0014920"/>
    <s v="PI and Micro sales support "/>
    <s v="2208 Sales Management - Branch Network"/>
    <s v="KOŘA"/>
    <s v="2208020000 HO Sales Support"/>
    <d v="2004-08-02T00:00:00"/>
    <m/>
    <x v="8"/>
  </r>
  <r>
    <n v="84966"/>
    <s v="KATEŘINA"/>
    <s v="2208020000 HO Sales Support"/>
    <s v="220802000005"/>
    <s v="58 Specialist"/>
    <n v="1"/>
    <n v="14000"/>
    <s v="C0014920"/>
    <s v="PI and Micro sales support "/>
    <s v="2208 Sales Management - Branch Network"/>
    <s v="KOŘA"/>
    <s v="2208020000 HO Sales Support"/>
    <d v="2010-12-01T00:00:00"/>
    <m/>
    <x v="4"/>
  </r>
  <r>
    <n v="73395"/>
    <s v="JANA"/>
    <s v="2208020100 HO Coaching of the Branch Network"/>
    <s v="220802010009"/>
    <s v="10 Coach"/>
    <n v="1"/>
    <n v="22500"/>
    <s v="C0014910"/>
    <s v="Training and processes of Branch network"/>
    <s v="2208 Sales Management - Branch Network"/>
    <s v="KOŘA"/>
    <s v="2208020000 HO Sales Support"/>
    <d v="2007-05-02T00:00:00"/>
    <m/>
    <x v="7"/>
  </r>
  <r>
    <n v="76657"/>
    <s v="YVONNA"/>
    <s v="2208020100 HO Coaching of the Branch Network"/>
    <s v="220802010016"/>
    <s v="10 Coach"/>
    <n v="1"/>
    <n v="24000"/>
    <s v="C0014910"/>
    <s v="Training and processes of Branch network"/>
    <s v="2208 Sales Management - Branch Network"/>
    <s v="KOŘA"/>
    <s v="2208020000 HO Sales Support"/>
    <d v="2010-07-01T00:00:00"/>
    <m/>
    <x v="11"/>
  </r>
  <r>
    <n v="301700"/>
    <s v="LUBOMIL"/>
    <s v="2208020100 HO Coaching of the Branch Network"/>
    <s v="220802010017"/>
    <s v="10 Coach"/>
    <n v="1"/>
    <n v="21200"/>
    <s v="C0014910"/>
    <s v="Training and processes of Branch network"/>
    <s v="2208 Sales Management - Branch Network"/>
    <s v="KOŘA"/>
    <s v="2208020000 HO Sales Support"/>
    <d v="2006-11-01T00:00:00"/>
    <m/>
    <x v="2"/>
  </r>
  <r>
    <n v="87738"/>
    <s v="MARKÉTA"/>
    <s v="2208020100 HO Coaching of the Branch Network"/>
    <s v="220802010010"/>
    <s v="61 Trainer"/>
    <n v="1"/>
    <n v="25850"/>
    <s v="C0014910"/>
    <s v="Training and processes of Branch network"/>
    <s v="2208 Sales Management - Branch Network"/>
    <s v="KOŘA"/>
    <s v="2208020000 HO Sales Support"/>
    <d v="2012-02-01T00:00:00"/>
    <m/>
    <x v="1"/>
  </r>
  <r>
    <n v="85113"/>
    <s v="ŠÁRKA"/>
    <s v="2208020100 HO Coaching of the Branch Network"/>
    <s v="220802010012"/>
    <s v="61 Trainer"/>
    <n v="1"/>
    <n v="22000"/>
    <s v="C0014910"/>
    <s v="Training and processes of Branch network"/>
    <s v="2208 Sales Management - Branch Network"/>
    <s v="KOŘA"/>
    <s v="2208020000 HO Sales Support"/>
    <d v="2010-12-01T00:00:00"/>
    <m/>
    <x v="4"/>
  </r>
  <r>
    <n v="79800"/>
    <s v="JAN"/>
    <s v="2208020100 HO Coaching of the Branch Network"/>
    <s v="220802010001"/>
    <s v="28 Head of B - 3 Team"/>
    <n v="1"/>
    <n v="39000"/>
    <s v="C0014910"/>
    <s v="Training and processes of Branch network"/>
    <s v="2208 Sales Management - Branch Network"/>
    <s v="KOŘA"/>
    <s v="2208020000 HO Sales Support"/>
    <d v="2010-10-01T00:00:00"/>
    <m/>
    <x v="10"/>
  </r>
  <r>
    <n v="86429"/>
    <s v="JANA"/>
    <s v="2208020100 HO Coaching of the Branch Network"/>
    <s v="220802010003"/>
    <s v="10 Coach"/>
    <n v="1"/>
    <n v="16000"/>
    <s v="C0014910"/>
    <s v="Training and processes of Branch network"/>
    <s v="2208 Sales Management - Branch Network"/>
    <s v="KOŘA"/>
    <s v="2208020000 HO Sales Support"/>
    <d v="2011-07-01T00:00:00"/>
    <m/>
    <x v="11"/>
  </r>
  <r>
    <n v="73997"/>
    <s v="JANA"/>
    <s v="2208020100 HO Coaching of the Branch Network"/>
    <s v="220802010004"/>
    <s v="10 Coach"/>
    <n v="1"/>
    <n v="23850"/>
    <s v="C0014910"/>
    <s v="Training and processes of Branch network"/>
    <s v="2208 Sales Management - Branch Network"/>
    <s v="KOŘA"/>
    <s v="2208020000 HO Sales Support"/>
    <d v="2009-04-01T00:00:00"/>
    <m/>
    <x v="3"/>
  </r>
  <r>
    <n v="241430"/>
    <s v="PŘEMYSL"/>
    <s v="2208020100 HO Coaching of the Branch Network"/>
    <s v="220802010007"/>
    <s v="10 Coach"/>
    <n v="1"/>
    <n v="22000"/>
    <s v="C0014910"/>
    <s v="Training and processes of Branch network"/>
    <s v="2208 Sales Management - Branch Network"/>
    <s v="KOŘA"/>
    <s v="2208020000 HO Sales Support"/>
    <d v="2002-07-01T00:00:00"/>
    <m/>
    <x v="11"/>
  </r>
  <r>
    <n v="85603"/>
    <s v="PAVLA"/>
    <s v="2208020100 HO Coaching of the Branch Network"/>
    <s v="220802010005"/>
    <s v="10 Coach"/>
    <n v="1"/>
    <n v="13500"/>
    <s v="C0014910"/>
    <s v="Training and processes of Branch network"/>
    <s v="2208 Sales Management - Branch Network"/>
    <s v="KOŘA"/>
    <s v="2208020000 HO Sales Support"/>
    <d v="2011-03-01T00:00:00"/>
    <m/>
    <x v="0"/>
  </r>
  <r>
    <n v="87500"/>
    <s v="MILADA"/>
    <s v="2208020100 HO Coaching of the Branch Network"/>
    <s v="220802010006"/>
    <s v="10 Coach"/>
    <n v="1"/>
    <n v="18900"/>
    <s v="C0014910"/>
    <s v="Training and processes of Branch network"/>
    <s v="2208 Sales Management - Branch Network"/>
    <s v="KOŘA"/>
    <s v="2208020000 HO Sales Support"/>
    <d v="2011-11-15T00:00:00"/>
    <m/>
    <x v="2"/>
  </r>
  <r>
    <n v="87108"/>
    <s v="MARTINA"/>
    <s v="2208020100 HO Coaching of the Branch Network"/>
    <s v="220802010002"/>
    <s v="10 Coach"/>
    <n v="1"/>
    <n v="24300"/>
    <s v="C0014910"/>
    <s v="Training and processes of Branch network"/>
    <s v="2208 Sales Management - Branch Network"/>
    <s v="KOŘA"/>
    <s v="2208020000 HO Sales Support"/>
    <d v="2011-09-01T00:00:00"/>
    <m/>
    <x v="5"/>
  </r>
  <r>
    <n v="70861"/>
    <s v="MIROSLAVA"/>
    <s v="2208020100 HO Coaching of the Branch Network"/>
    <s v="220802010011"/>
    <s v="10 Coach"/>
    <n v="1"/>
    <n v="17500"/>
    <s v="C0014910"/>
    <s v="Training and processes of Branch network"/>
    <s v="2208 Sales Management - Branch Network"/>
    <s v="KOŘA"/>
    <s v="2208020000 HO Sales Support"/>
    <d v="2007-09-03T00:00:00"/>
    <m/>
    <x v="5"/>
  </r>
  <r>
    <n v="71960"/>
    <s v="TOMÁŠ"/>
    <s v="2208020200 HO PI and Micro Processes"/>
    <s v="220802020012"/>
    <s v="62 Process Manager"/>
    <n v="1"/>
    <n v="17150"/>
    <s v="C0014930"/>
    <n v="0"/>
    <s v="2208 Sales Management - Branch Network"/>
    <s v="KOŘA"/>
    <s v="2208020000 HO Sales Support"/>
    <d v="2008-12-01T00:00:00"/>
    <m/>
    <x v="4"/>
  </r>
  <r>
    <n v="667135"/>
    <s v="ZDENĚK"/>
    <s v="2208020200 HO PI and Micro Processes"/>
    <s v="220802020004"/>
    <s v="62 Process Manager"/>
    <n v="1"/>
    <n v="15750"/>
    <s v="C0014930"/>
    <n v="0"/>
    <s v="2208 Sales Management - Branch Network"/>
    <s v="KOŘA"/>
    <s v="2208020000 HO Sales Support"/>
    <d v="2002-12-16T00:00:00"/>
    <m/>
    <x v="4"/>
  </r>
  <r>
    <n v="669263"/>
    <s v="PETR"/>
    <s v="2208020200 HO PI and Micro Processes"/>
    <s v="220802020014"/>
    <s v="62 Process Manager"/>
    <n v="1"/>
    <n v="18400"/>
    <s v="C0014930"/>
    <n v="0"/>
    <s v="2208 Sales Management - Branch Network"/>
    <s v="KOŘA"/>
    <s v="2208020000 HO Sales Support"/>
    <d v="2004-08-02T00:00:00"/>
    <m/>
    <x v="8"/>
  </r>
  <r>
    <n v="668003"/>
    <s v="VRATISLAV"/>
    <s v="2208020200 HO PI and Micro Processes"/>
    <s v="220802020003"/>
    <s v="58 Specialist"/>
    <n v="1"/>
    <n v="16100"/>
    <s v="C0014930"/>
    <n v="0"/>
    <s v="2208 Sales Management - Branch Network"/>
    <s v="KOŘA"/>
    <s v="2208020000 HO Sales Support"/>
    <d v="2003-09-15T00:00:00"/>
    <m/>
    <x v="5"/>
  </r>
  <r>
    <n v="665231"/>
    <s v="GABRIELA"/>
    <s v="2208020200 HO PI and Micro Processes"/>
    <s v="220802020009"/>
    <s v="62 Process Manager"/>
    <n v="1"/>
    <n v="24500"/>
    <s v="C0014930"/>
    <n v="0"/>
    <s v="2208 Sales Management - Branch Network"/>
    <s v="KOŘA"/>
    <s v="2208020000 HO Sales Support"/>
    <d v="1998-04-01T00:00:00"/>
    <m/>
    <x v="3"/>
  </r>
  <r>
    <n v="667961"/>
    <s v="IVETA"/>
    <s v="2208020200 HO PI and Micro Processes"/>
    <s v="220802020010"/>
    <s v="62 Process Manager"/>
    <n v="1"/>
    <n v="21000"/>
    <s v="C0014930"/>
    <n v="0"/>
    <s v="2208 Sales Management - Branch Network"/>
    <s v="KOŘA"/>
    <s v="2208020000 HO Sales Support"/>
    <d v="2007-04-02T00:00:00"/>
    <m/>
    <x v="3"/>
  </r>
  <r>
    <n v="490049"/>
    <s v="MARCELA"/>
    <s v="2208020200 HO PI and Micro Processes"/>
    <s v="220802020007"/>
    <s v="62 Process Manager"/>
    <n v="1"/>
    <n v="21500"/>
    <s v="C0014930"/>
    <n v="0"/>
    <s v="2208 Sales Management - Branch Network"/>
    <s v="KOŘA"/>
    <s v="2208020000 HO Sales Support"/>
    <d v="1996-08-01T00:00:00"/>
    <m/>
    <x v="8"/>
  </r>
  <r>
    <n v="72037"/>
    <s v="JIŘÍ"/>
    <s v="2208020200 HO PI and Micro Processes"/>
    <s v="220802020013"/>
    <s v="58 Specialist"/>
    <n v="1"/>
    <n v="12250"/>
    <s v="C0014930"/>
    <n v="0"/>
    <s v="2208 Sales Management - Branch Network"/>
    <s v="KOŘA"/>
    <s v="2208020000 HO Sales Support"/>
    <d v="2008-12-01T00:00:00"/>
    <m/>
    <x v="4"/>
  </r>
  <r>
    <n v="667345"/>
    <s v="JIŘÍ"/>
    <s v="2208020200 HO PI and Micro Processes"/>
    <s v="220802020001"/>
    <s v="27 Head of B - 2 Team"/>
    <n v="1"/>
    <n v="40500"/>
    <s v="C0014930"/>
    <n v="0"/>
    <s v="2208 Sales Management - Branch Network"/>
    <s v="KOŘA"/>
    <s v="2208020000 HO Sales Support"/>
    <d v="2003-03-03T00:00:00"/>
    <m/>
    <x v="0"/>
  </r>
  <r>
    <n v="668787"/>
    <s v="PETRA"/>
    <s v="2208020200 HO PI and Micro Processes"/>
    <s v="220802020005"/>
    <s v="58 Specialist"/>
    <n v="1"/>
    <n v="10400"/>
    <s v="C0014930"/>
    <n v="0"/>
    <s v="2208 Sales Management - Branch Network"/>
    <s v="KOŘA"/>
    <s v="2208020000 HO Sales Support"/>
    <d v="2004-03-01T00:00:00"/>
    <m/>
    <x v="0"/>
  </r>
  <r>
    <n v="670005"/>
    <s v="MARTINA"/>
    <s v="2208020200 HO PI and Micro Processes"/>
    <s v="220802020002"/>
    <s v="58 Specialist"/>
    <n v="1"/>
    <n v="16000"/>
    <s v="C0014930"/>
    <n v="0"/>
    <s v="2208 Sales Management - Branch Network"/>
    <s v="KOŘA"/>
    <s v="2208020000 HO Sales Support"/>
    <d v="2005-08-01T00:00:00"/>
    <m/>
    <x v="8"/>
  </r>
  <r>
    <n v="666813"/>
    <s v="PAVEL"/>
    <s v="2208020200 HO PI and Micro Processes"/>
    <s v="220802020006"/>
    <s v="62 Process Manager"/>
    <n v="1"/>
    <n v="16800"/>
    <s v="C0014930"/>
    <n v="0"/>
    <s v="2208 Sales Management - Branch Network"/>
    <s v="KOŘA"/>
    <s v="2208020000 HO Sales Support"/>
    <d v="2002-04-02T00:00:00"/>
    <m/>
    <x v="3"/>
  </r>
  <r>
    <n v="261478"/>
    <s v="ALEXANDRA"/>
    <s v="2208020300 HO PI and Micro Sales Support"/>
    <s v="220802030008"/>
    <s v="58 Specialist"/>
    <n v="1"/>
    <n v="14800"/>
    <s v="C0014920"/>
    <s v="PI and Micro sales support "/>
    <s v="2208 Sales Management - Branch Network"/>
    <s v="KOŘA"/>
    <s v="2208020000 HO Sales Support"/>
    <d v="2009-07-01T00:00:00"/>
    <m/>
    <x v="11"/>
  </r>
  <r>
    <n v="72744"/>
    <s v="LADISLAV"/>
    <s v="2208020300 HO PI and Micro Sales Support"/>
    <s v="220802030009"/>
    <s v="58 Specialist"/>
    <n v="1"/>
    <n v="18450"/>
    <s v="C0014920"/>
    <s v="PI and Micro sales support "/>
    <s v="2208 Sales Management - Branch Network"/>
    <s v="KOŘA"/>
    <s v="2208020000 HO Sales Support"/>
    <d v="2009-04-01T00:00:00"/>
    <m/>
    <x v="3"/>
  </r>
  <r>
    <n v="667093"/>
    <s v="JARMILA"/>
    <s v="2208020300 HO PI and Micro Sales Support"/>
    <s v="220802030001"/>
    <s v="27 Head of B - 2 Team"/>
    <n v="1"/>
    <n v="47575"/>
    <s v="C0014920"/>
    <s v="PI and Micro sales support "/>
    <s v="2208 Sales Management - Branch Network"/>
    <s v="KOŘA"/>
    <s v="2208020000 HO Sales Support"/>
    <d v="2002-11-21T00:00:00"/>
    <m/>
    <x v="2"/>
  </r>
  <r>
    <n v="669424"/>
    <s v="EVA"/>
    <s v="2208020300 HO PI and Micro Sales Support"/>
    <s v="220802030007"/>
    <s v="58 Specialist"/>
    <n v="1"/>
    <n v="18600"/>
    <s v="C0014920"/>
    <s v="PI and Micro sales support "/>
    <s v="2208 Sales Management - Branch Network"/>
    <s v="KOŘA"/>
    <s v="2208020000 HO Sales Support"/>
    <d v="2004-09-10T00:00:00"/>
    <m/>
    <x v="5"/>
  </r>
  <r>
    <n v="671328"/>
    <s v="JAN"/>
    <s v="2208020300 HO PI and Micro Sales Support"/>
    <s v="220802030004"/>
    <s v="58 Specialist"/>
    <n v="1"/>
    <n v="14000"/>
    <s v="C0014920"/>
    <s v="PI and Micro sales support "/>
    <s v="2208 Sales Management - Branch Network"/>
    <s v="KOŘA"/>
    <s v="2208020000 HO Sales Support"/>
    <d v="2006-10-02T00:00:00"/>
    <m/>
    <x v="10"/>
  </r>
  <r>
    <n v="72562"/>
    <s v="EVA"/>
    <s v="2208020300 HO PI and Micro Sales Support"/>
    <s v="220802030003"/>
    <s v="58 Specialist"/>
    <n v="1"/>
    <n v="20300"/>
    <s v="C0014920"/>
    <s v="PI and Micro sales support "/>
    <s v="2208 Sales Management - Branch Network"/>
    <s v="KOŘA"/>
    <s v="2208020000 HO Sales Support"/>
    <d v="2009-02-02T00:00:00"/>
    <m/>
    <x v="1"/>
  </r>
  <r>
    <n v="267407"/>
    <s v="IGOR"/>
    <s v="2208030000 HO Contact Centre Development"/>
    <s v="220803000001"/>
    <s v="27 Head of B - 2 Team"/>
    <n v="1"/>
    <n v="46800"/>
    <s v="C0019510"/>
    <s v="Contact centre"/>
    <s v="2208 Sales Management - Branch Network"/>
    <s v="KOŘA"/>
    <s v="2208030000 HO Contact Centre Development"/>
    <d v="2011-02-03T00:00:00"/>
    <m/>
    <x v="1"/>
  </r>
  <r>
    <n v="250894"/>
    <s v="ZUZANA"/>
    <s v="2208030100 HO Internal Telemarketing"/>
    <s v="220803010002"/>
    <s v="58 Specialist"/>
    <n v="1"/>
    <n v="14000"/>
    <s v="C0019510"/>
    <s v="Contact centre"/>
    <s v="2208 Sales Management - Branch Network"/>
    <s v="KOŘA"/>
    <s v="2208030000 HO Contact Centre Development"/>
    <d v="2006-07-10T00:00:00"/>
    <m/>
    <x v="11"/>
  </r>
  <r>
    <n v="253841"/>
    <s v="JAKUB"/>
    <s v="2208030100 HO Internal Telemarketing"/>
    <s v="220803010004"/>
    <s v="41 Operations Officer"/>
    <n v="1"/>
    <n v="12600"/>
    <s v="C0019510"/>
    <s v="Contact centre"/>
    <s v="2208 Sales Management - Branch Network"/>
    <s v="KOŘA"/>
    <s v="2208030000 HO Contact Centre Development"/>
    <d v="2007-06-04T00:00:00"/>
    <m/>
    <x v="6"/>
  </r>
  <r>
    <n v="264593"/>
    <s v="LUCIE"/>
    <s v="2208030100 HO Internal Telemarketing"/>
    <s v="220803010005"/>
    <s v="58 Specialist"/>
    <n v="1"/>
    <n v="6600"/>
    <s v="C0019510"/>
    <s v="Contact centre"/>
    <s v="2208 Sales Management - Branch Network"/>
    <s v="KOŘA"/>
    <s v="2208030000 HO Contact Centre Development"/>
    <d v="2010-10-01T00:00:00"/>
    <m/>
    <x v="10"/>
  </r>
  <r>
    <n v="269710"/>
    <s v="BRIGITA"/>
    <s v="2208030100 HO Internal Telemarketing"/>
    <s v="220803010001"/>
    <s v="27 Head of B - 2 Team"/>
    <n v="1"/>
    <n v="18000"/>
    <s v="C0019510"/>
    <s v="Contact centre"/>
    <s v="2208 Sales Management - Branch Network"/>
    <s v="KOŘA"/>
    <s v="2208030000 HO Contact Centre Development"/>
    <d v="2011-07-01T00:00:00"/>
    <m/>
    <x v="11"/>
  </r>
  <r>
    <n v="269157"/>
    <s v="PAVEL"/>
    <s v="2208030101 HO Contact Centre - Telemarketing 1"/>
    <s v="220803010105"/>
    <s v="44 Phone Banker"/>
    <n v="0.75"/>
    <n v="2625"/>
    <s v="C0019510"/>
    <s v="Contact centre"/>
    <s v="2208 Sales Management - Branch Network"/>
    <s v="KOŘA"/>
    <s v="2208030000 HO Contact Centre Development"/>
    <d v="2011-06-01T00:00:00"/>
    <m/>
    <x v="6"/>
  </r>
  <r>
    <n v="264537"/>
    <s v="IRENA"/>
    <s v="2208030101 HO Contact Centre - Telemarketing 1"/>
    <s v="220803010102"/>
    <s v="44 Phone Banker"/>
    <n v="1"/>
    <n v="5600"/>
    <s v="C0019510"/>
    <s v="Contact centre"/>
    <s v="2208 Sales Management - Branch Network"/>
    <s v="KOŘA"/>
    <s v="2208030000 HO Contact Centre Development"/>
    <d v="2010-10-01T00:00:00"/>
    <m/>
    <x v="10"/>
  </r>
  <r>
    <n v="267316"/>
    <s v="LENKA"/>
    <s v="2208030101 HO Contact Centre - Telemarketing 1"/>
    <s v="220803010106"/>
    <s v="44 Phone Banker"/>
    <n v="1"/>
    <n v="5000"/>
    <s v="C0019510"/>
    <s v="Contact centre"/>
    <s v="2208 Sales Management - Branch Network"/>
    <s v="KOŘA"/>
    <s v="2208030000 HO Contact Centre Development"/>
    <d v="2012-04-16T00:00:00"/>
    <m/>
    <x v="3"/>
  </r>
  <r>
    <n v="269164"/>
    <s v="ZUZANA"/>
    <s v="2208030101 HO Contact Centre - Telemarketing 1"/>
    <s v="220803010108"/>
    <s v="44 Phone Banker"/>
    <n v="1"/>
    <n v="4000"/>
    <s v="C0019510"/>
    <s v="Contact centre"/>
    <s v="2208 Sales Management - Branch Network"/>
    <s v="KOŘA"/>
    <s v="2208030000 HO Contact Centre Development"/>
    <d v="2011-06-01T00:00:00"/>
    <m/>
    <x v="6"/>
  </r>
  <r>
    <n v="267064"/>
    <s v="HANA"/>
    <s v="2208030101 HO Contact Centre - Telemarketing 1"/>
    <s v="220803010110"/>
    <s v="44 Phone Banker"/>
    <n v="0.75"/>
    <n v="3375"/>
    <s v="C0019510"/>
    <s v="Contact centre"/>
    <s v="2208 Sales Management - Branch Network"/>
    <s v="KOŘA"/>
    <s v="2208030000 HO Contact Centre Development"/>
    <d v="2011-01-03T00:00:00"/>
    <m/>
    <x v="9"/>
  </r>
  <r>
    <n v="261513"/>
    <s v="MARTIN"/>
    <s v="2208030101 HO Contact Centre - Telemarketing 1"/>
    <s v="220803010114"/>
    <s v="44 Phone Banker"/>
    <n v="0.75"/>
    <n v="4050"/>
    <s v="C0019510"/>
    <s v="Contact centre"/>
    <s v="2208 Sales Management - Branch Network"/>
    <s v="KOŘA"/>
    <s v="2208030000 HO Contact Centre Development"/>
    <d v="2009-06-01T00:00:00"/>
    <m/>
    <x v="6"/>
  </r>
  <r>
    <n v="271985"/>
    <s v="JOSEF"/>
    <s v="2208030101 HO Contact Centre - Telemarketing 1"/>
    <s v="220803010113"/>
    <s v="44 Phone Banker"/>
    <n v="1"/>
    <n v="4000"/>
    <s v="C0019510"/>
    <s v="Contact centre"/>
    <s v="2208 Sales Management - Branch Network"/>
    <s v="KOŘA"/>
    <s v="2208030000 HO Contact Centre Development"/>
    <d v="2012-03-01T00:00:00"/>
    <m/>
    <x v="0"/>
  </r>
  <r>
    <n v="271250"/>
    <s v="ZDENĚK"/>
    <s v="2208030101 HO Contact Centre - Telemarketing 1"/>
    <s v="220803010103"/>
    <s v="44 Phone Banker"/>
    <n v="1"/>
    <n v="3500"/>
    <s v="C0019510"/>
    <s v="Contact centre"/>
    <s v="2208 Sales Management - Branch Network"/>
    <s v="KOŘA"/>
    <s v="2208030000 HO Contact Centre Development"/>
    <d v="2012-01-02T00:00:00"/>
    <m/>
    <x v="9"/>
  </r>
  <r>
    <n v="250691"/>
    <s v="PETRA"/>
    <s v="2208030101 HO Contact Centre - Telemarketing 1"/>
    <s v="220803010101"/>
    <s v="44 Phone Banker"/>
    <n v="1"/>
    <n v="11750"/>
    <s v="C0019510"/>
    <s v="Contact centre"/>
    <s v="2208 Sales Management - Branch Network"/>
    <s v="KOŘA"/>
    <s v="2208030000 HO Contact Centre Development"/>
    <d v="2006-06-01T00:00:00"/>
    <m/>
    <x v="6"/>
  </r>
  <r>
    <n v="266042"/>
    <s v="LENKA"/>
    <s v="2208030101 HO Contact Centre - Telemarketing 1"/>
    <s v="220803010109"/>
    <s v="44 Phone Banker"/>
    <n v="1"/>
    <n v="4500"/>
    <s v="C0019510"/>
    <s v="Contact centre"/>
    <s v="2208 Sales Management - Branch Network"/>
    <s v="KOŘA"/>
    <s v="2208030000 HO Contact Centre Development"/>
    <d v="2010-11-01T00:00:00"/>
    <m/>
    <x v="2"/>
  </r>
  <r>
    <n v="270837"/>
    <s v="TEREZA"/>
    <s v="2208030101 HO Contact Centre - Telemarketing 1"/>
    <s v="220803010107"/>
    <s v="44 Phone Banker"/>
    <n v="1"/>
    <n v="4500"/>
    <s v="C0019510"/>
    <s v="Contact centre"/>
    <s v="2208 Sales Management - Branch Network"/>
    <s v="KOŘA"/>
    <s v="2208030000 HO Contact Centre Development"/>
    <d v="2011-11-21T00:00:00"/>
    <m/>
    <x v="2"/>
  </r>
  <r>
    <n v="84427"/>
    <s v="LENKA"/>
    <s v="2208030102 HO Contact Centre - Telemarketing 2"/>
    <s v="220803010208"/>
    <s v="44 Phone Banker"/>
    <n v="0.75"/>
    <n v="4200"/>
    <s v="C0019510"/>
    <s v="Contact centre"/>
    <s v="2208 Sales Management - Branch Network"/>
    <s v="KOŘA"/>
    <s v="2208030000 HO Contact Centre Development"/>
    <d v="2010-10-01T00:00:00"/>
    <m/>
    <x v="10"/>
  </r>
  <r>
    <n v="266021"/>
    <s v="RADKA"/>
    <s v="2208030102 HO Contact Centre - Telemarketing 2"/>
    <s v="220803010209"/>
    <s v="44 Phone Banker"/>
    <n v="1"/>
    <n v="5500"/>
    <s v="C0019510"/>
    <s v="Contact centre"/>
    <s v="2208 Sales Management - Branch Network"/>
    <s v="KOŘA"/>
    <s v="2208030000 HO Contact Centre Development"/>
    <d v="2010-11-01T00:00:00"/>
    <m/>
    <x v="2"/>
  </r>
  <r>
    <n v="264544"/>
    <s v="HANA"/>
    <s v="2208030102 HO Contact Centre - Telemarketing 2"/>
    <s v="220803010203"/>
    <s v="44 Phone Banker"/>
    <n v="1"/>
    <n v="4000"/>
    <s v="C0019510"/>
    <s v="Contact centre"/>
    <s v="2208 Sales Management - Branch Network"/>
    <s v="KOŘA"/>
    <s v="2208030000 HO Contact Centre Development"/>
    <d v="2010-10-04T00:00:00"/>
    <m/>
    <x v="10"/>
  </r>
  <r>
    <n v="269178"/>
    <s v="LUBOŠ"/>
    <s v="2208030102 HO Contact Centre - Telemarketing 2"/>
    <s v="220803010204"/>
    <s v="44 Phone Banker"/>
    <n v="0.5"/>
    <n v="2800"/>
    <s v="C0019510"/>
    <s v="Contact centre"/>
    <s v="2208 Sales Management - Branch Network"/>
    <s v="KOŘA"/>
    <s v="2208030000 HO Contact Centre Development"/>
    <d v="2011-06-01T00:00:00"/>
    <m/>
    <x v="6"/>
  </r>
  <r>
    <n v="259497"/>
    <s v="KRISTÝNA"/>
    <s v="2208030102 HO Contact Centre - Telemarketing 2"/>
    <s v="220803010210"/>
    <s v="44 Phone Banker"/>
    <n v="1"/>
    <n v="7700"/>
    <s v="C0019510"/>
    <s v="Contact centre"/>
    <s v="2208 Sales Management - Branch Network"/>
    <s v="KOŘA"/>
    <s v="2208030000 HO Contact Centre Development"/>
    <d v="2008-10-15T00:00:00"/>
    <m/>
    <x v="10"/>
  </r>
  <r>
    <n v="264523"/>
    <s v="MARCELA"/>
    <s v="2208030102 HO Contact Centre - Telemarketing 2"/>
    <s v="220803010202"/>
    <s v="44 Phone Banker"/>
    <n v="1"/>
    <n v="5600"/>
    <s v="C0019510"/>
    <s v="Contact centre"/>
    <s v="2208 Sales Management - Branch Network"/>
    <s v="KOŘA"/>
    <s v="2208030000 HO Contact Centre Development"/>
    <d v="2010-10-01T00:00:00"/>
    <m/>
    <x v="10"/>
  </r>
  <r>
    <n v="268254"/>
    <s v="IVO"/>
    <s v="2208030102 HO Contact Centre - Telemarketing 2"/>
    <s v="220803010211"/>
    <s v="44 Phone Banker"/>
    <n v="1"/>
    <n v="5000"/>
    <s v="C0019510"/>
    <s v="Contact centre"/>
    <s v="2208 Sales Management - Branch Network"/>
    <s v="KOŘA"/>
    <s v="2208030000 HO Contact Centre Development"/>
    <d v="2011-04-01T00:00:00"/>
    <m/>
    <x v="3"/>
  </r>
  <r>
    <n v="260218"/>
    <s v="MILOSLAVA"/>
    <s v="2208030102 HO Contact Centre - Telemarketing 2"/>
    <s v="220803010206"/>
    <s v="44 Phone Banker"/>
    <n v="1"/>
    <n v="4900"/>
    <s v="C0019510"/>
    <s v="Contact centre"/>
    <s v="2208 Sales Management - Branch Network"/>
    <s v="KOŘA"/>
    <s v="2208030000 HO Contact Centre Development"/>
    <d v="2009-01-01T00:00:00"/>
    <m/>
    <x v="9"/>
  </r>
  <r>
    <n v="253848"/>
    <s v="TOMÁŠ"/>
    <s v="2208030102 HO Contact Centre - Telemarketing 2"/>
    <s v="220803010201"/>
    <s v="44 Phone Banker"/>
    <n v="1"/>
    <n v="11750"/>
    <s v="C0019510"/>
    <s v="Contact centre"/>
    <s v="2208 Sales Management - Branch Network"/>
    <s v="KOŘA"/>
    <s v="2208030000 HO Contact Centre Development"/>
    <d v="2007-06-04T00:00:00"/>
    <m/>
    <x v="6"/>
  </r>
  <r>
    <n v="271271"/>
    <s v="MARTIN"/>
    <s v="2208030102 HO Contact Centre - Telemarketing 2"/>
    <s v="220803010207"/>
    <s v="44 Phone Banker"/>
    <n v="1"/>
    <n v="5000"/>
    <s v="C0019510"/>
    <s v="Contact centre"/>
    <s v="2208 Sales Management - Branch Network"/>
    <s v="KOŘA"/>
    <s v="2208030000 HO Contact Centre Development"/>
    <d v="2012-04-16T00:00:00"/>
    <m/>
    <x v="3"/>
  </r>
  <r>
    <n v="669256"/>
    <s v="TOMÁŠ"/>
    <s v="2208030200 HO External Call Centres"/>
    <s v="220803020001"/>
    <s v="58 Specialist"/>
    <n v="1"/>
    <n v="16200"/>
    <s v="C0019510"/>
    <s v="Contact centre"/>
    <s v="2208 Sales Management - Branch Network"/>
    <s v="KOŘA"/>
    <s v="2208030000 HO Contact Centre Development"/>
    <d v="2004-08-02T00:00:00"/>
    <m/>
    <x v="8"/>
  </r>
  <r>
    <n v="267841"/>
    <s v="ZUZANA"/>
    <s v="2208030200 HO External Call Centres"/>
    <s v="220803020003"/>
    <s v="58 Specialist"/>
    <n v="1"/>
    <n v="33000"/>
    <s v="C0019510"/>
    <s v="Contact centre"/>
    <s v="2208 Sales Management - Branch Network"/>
    <s v="KOŘA"/>
    <s v="2208030000 HO Contact Centre Development"/>
    <d v="2011-05-02T00:00:00"/>
    <m/>
    <x v="7"/>
  </r>
  <r>
    <n v="257369"/>
    <s v="MARTIN"/>
    <s v="2208030300 HO CC - Projects"/>
    <s v="220803030001"/>
    <s v="28 Head of B - 3 Team"/>
    <n v="1"/>
    <n v="24200"/>
    <s v="C0019510"/>
    <s v="Contact centre"/>
    <s v="2208 Sales Management - Branch Network"/>
    <s v="KOŘA"/>
    <s v="2208030000 HO Contact Centre Development"/>
    <d v="2008-04-01T00:00:00"/>
    <m/>
    <x v="3"/>
  </r>
  <r>
    <n v="251573"/>
    <s v="VERONIKA"/>
    <s v="2208030400 HO CC - Products &amp; Reporting"/>
    <s v="220803040002"/>
    <s v="47 Product Manager"/>
    <n v="1"/>
    <n v="18150"/>
    <s v="C0019510"/>
    <s v="Contact centre"/>
    <s v="2208 Sales Management - Branch Network"/>
    <s v="KOŘA"/>
    <s v="2208030000 HO Contact Centre Development"/>
    <d v="2006-11-01T00:00:00"/>
    <m/>
    <x v="2"/>
  </r>
  <r>
    <n v="251167"/>
    <s v="PETR"/>
    <s v="2208040000 HO Branch Network"/>
    <s v="220804000001"/>
    <s v="24 Head of B - 1 Division"/>
    <n v="1"/>
    <n v="78750"/>
    <s v="C0014900"/>
    <s v="PI Sales division"/>
    <s v="2208 Sales Management - Branch Network"/>
    <s v="KOŘA"/>
    <s v="2208040000 HO Branch Network"/>
    <d v="2006-08-24T00:00:00"/>
    <m/>
    <x v="8"/>
  </r>
  <r>
    <n v="72009"/>
    <s v="LIBOR"/>
    <s v="2208040100 Region NC Prague - Branch Network"/>
    <s v="220804010001"/>
    <s v="26 Head of B - 2 Department"/>
    <n v="1"/>
    <n v="64350"/>
    <s v="C0014900"/>
    <s v="PI Sales division"/>
    <s v="2208 Sales Management - Branch Network"/>
    <s v="KOŘA"/>
    <s v="2208040000 HO Branch Network"/>
    <d v="2008-12-01T00:00:00"/>
    <m/>
    <x v="4"/>
  </r>
  <r>
    <n v="669242"/>
    <s v="PETRA"/>
    <s v="2208040100 Region NC Prague - Branch Network"/>
    <s v="220804010002"/>
    <s v="58 Specialist"/>
    <n v="1"/>
    <n v="24500"/>
    <s v="C0014900"/>
    <s v="PI Sales division"/>
    <s v="2208 Sales Management - Branch Network"/>
    <s v="KOŘA"/>
    <s v="2208040000 HO Branch Network"/>
    <d v="2004-07-15T00:00:00"/>
    <m/>
    <x v="11"/>
  </r>
  <r>
    <n v="72401"/>
    <s v="MARKÉTA"/>
    <s v="2208040101 Praha Na Příkopě Branch"/>
    <s v="220804010107"/>
    <s v="51 Relationship Manager"/>
    <n v="1"/>
    <n v="18000"/>
    <s v="C1255000"/>
    <s v="PI_Praha - Na Příkopě"/>
    <s v="2208 Sales Management - Branch Network"/>
    <s v="KOŘA"/>
    <s v="2208040000 HO Branch Network"/>
    <d v="2008-12-15T00:00:00"/>
    <m/>
    <x v="4"/>
  </r>
  <r>
    <n v="76713"/>
    <s v="OLGA"/>
    <s v="2208040101 Praha Na Příkopě Branch"/>
    <s v="220804010112"/>
    <s v="56 Service Banker"/>
    <n v="1"/>
    <n v="8550"/>
    <s v="C1255000"/>
    <s v="PI_Praha - Na Příkopě"/>
    <s v="2208 Sales Management - Branch Network"/>
    <s v="KOŘA"/>
    <s v="2208040000 HO Branch Network"/>
    <d v="2010-07-01T00:00:00"/>
    <m/>
    <x v="11"/>
  </r>
  <r>
    <n v="84196"/>
    <s v="KATEŘINA"/>
    <s v="2208040101 Praha Na Příkopě Branch"/>
    <s v="220804010102"/>
    <s v="54 Sales Banker"/>
    <n v="1"/>
    <n v="13750"/>
    <s v="C1255000"/>
    <s v="PI_Praha - Na Příkopě"/>
    <s v="2208 Sales Management - Branch Network"/>
    <s v="KOŘA"/>
    <s v="2208040000 HO Branch Network"/>
    <d v="2008-07-14T00:00:00"/>
    <m/>
    <x v="11"/>
  </r>
  <r>
    <n v="73927"/>
    <s v="ZDENĚK"/>
    <s v="2208040101 Praha Na Příkopě Branch"/>
    <s v="220804010104"/>
    <s v="56 Service Banker"/>
    <n v="1"/>
    <n v="12650"/>
    <s v="C1255000"/>
    <s v="PI_Praha - Na Příkopě"/>
    <s v="2208 Sales Management - Branch Network"/>
    <s v="KOŘA"/>
    <s v="2208040000 HO Branch Network"/>
    <d v="2009-04-01T00:00:00"/>
    <m/>
    <x v="3"/>
  </r>
  <r>
    <n v="234262"/>
    <s v="JANA"/>
    <s v="2208040101 Praha Na Příkopě Branch"/>
    <s v="220804010101"/>
    <s v="06 Branch Manager"/>
    <n v="1"/>
    <n v="23850"/>
    <s v="C1255000"/>
    <s v="PI_Praha - Na Příkopě"/>
    <s v="2208 Sales Management - Branch Network"/>
    <s v="KOŘA"/>
    <s v="2208040000 HO Branch Network"/>
    <d v="2007-01-02T00:00:00"/>
    <m/>
    <x v="9"/>
  </r>
  <r>
    <n v="87493"/>
    <s v="ADÉLA"/>
    <s v="2208040101 Praha Na Příkopě Branch"/>
    <s v="220804010105"/>
    <s v="51 Relationship Manager"/>
    <n v="1"/>
    <n v="11900"/>
    <s v="C1255000"/>
    <s v="PI_Praha - Na Příkopě"/>
    <s v="2208 Sales Management - Branch Network"/>
    <s v="KOŘA"/>
    <s v="2208040000 HO Branch Network"/>
    <d v="2011-11-15T00:00:00"/>
    <m/>
    <x v="2"/>
  </r>
  <r>
    <n v="86485"/>
    <s v="JANA"/>
    <s v="2208040101 Praha Na Příkopě Branch"/>
    <s v="220804010116"/>
    <s v="56 Service Banker"/>
    <n v="1"/>
    <n v="9000"/>
    <s v="C1255000"/>
    <s v="PI_Praha - Na Příkopě"/>
    <s v="2208 Sales Management - Branch Network"/>
    <s v="KOŘA"/>
    <s v="2208040000 HO Branch Network"/>
    <d v="2011-07-01T00:00:00"/>
    <m/>
    <x v="11"/>
  </r>
  <r>
    <n v="79674"/>
    <s v="TOMÁŠ"/>
    <s v="2208040101 Praha Na Příkopě Branch"/>
    <s v="220804010125"/>
    <s v="51 Relationship Manager"/>
    <n v="1"/>
    <n v="10150"/>
    <s v="C1255550"/>
    <s v="Micro_Praha - Na Příkopě"/>
    <s v="2208 Sales Management - Branch Network"/>
    <s v="KOŘA"/>
    <s v="2208040000 HO Branch Network"/>
    <d v="2010-09-01T00:00:00"/>
    <m/>
    <x v="5"/>
  </r>
  <r>
    <n v="87689"/>
    <s v="RENATA"/>
    <s v="2208040101 Praha Na Příkopě Branch"/>
    <s v="220804010117"/>
    <s v="51 Relationship Manager"/>
    <n v="1"/>
    <n v="17600"/>
    <s v="C1255000"/>
    <s v="PI_Praha - Na Příkopě"/>
    <s v="2208 Sales Management - Branch Network"/>
    <s v="KOŘA"/>
    <s v="2208040000 HO Branch Network"/>
    <d v="2012-02-01T00:00:00"/>
    <m/>
    <x v="1"/>
  </r>
  <r>
    <n v="86261"/>
    <s v="LUCIE"/>
    <s v="2208040101 Praha Na Příkopě Branch"/>
    <s v="220804010108"/>
    <s v="51 Relationship Manager"/>
    <n v="1"/>
    <n v="16500"/>
    <s v="C1255000"/>
    <s v="PI_Praha - Na Příkopě"/>
    <s v="2208 Sales Management - Branch Network"/>
    <s v="KOŘA"/>
    <s v="2208040000 HO Branch Network"/>
    <d v="2011-06-01T00:00:00"/>
    <m/>
    <x v="6"/>
  </r>
  <r>
    <n v="72163"/>
    <s v="MONIKA"/>
    <s v="2208040101 Praha Na Příkopě Branch"/>
    <s v="220804010106"/>
    <s v="54 Sales Banker"/>
    <n v="1"/>
    <n v="8225"/>
    <s v="C1255000"/>
    <s v="PI_Praha - Na Příkopě"/>
    <s v="2208 Sales Management - Branch Network"/>
    <s v="KOŘA"/>
    <s v="2208040000 HO Branch Network"/>
    <d v="2008-11-03T00:00:00"/>
    <m/>
    <x v="2"/>
  </r>
  <r>
    <n v="85645"/>
    <s v="MARTIN"/>
    <s v="2208040101 Praha Na Příkopě Branch"/>
    <s v="220804010103"/>
    <s v="51 Relationship Manager"/>
    <n v="1"/>
    <n v="13500"/>
    <s v="C1255000"/>
    <s v="PI_Praha - Na Příkopě"/>
    <s v="2208 Sales Management - Branch Network"/>
    <s v="KOŘA"/>
    <s v="2208040000 HO Branch Network"/>
    <d v="2011-02-15T00:00:00"/>
    <m/>
    <x v="1"/>
  </r>
  <r>
    <n v="86758"/>
    <s v="LENKA"/>
    <s v="2208040102 Praha Jalta Branch"/>
    <s v="220804010209"/>
    <s v="56 Service Banker"/>
    <n v="1"/>
    <n v="7000"/>
    <s v="C1505000"/>
    <s v="PI_Praha - Jalta"/>
    <s v="2208 Sales Management - Branch Network"/>
    <s v="KOŘA"/>
    <s v="2208040000 HO Branch Network"/>
    <d v="2011-08-01T00:00:00"/>
    <m/>
    <x v="8"/>
  </r>
  <r>
    <n v="91308"/>
    <s v="TOMÁŠ"/>
    <s v="2208040102 Praha Jalta Branch"/>
    <s v="220804010201"/>
    <s v="06 Branch Manager"/>
    <n v="1"/>
    <n v="22800"/>
    <s v="C1505000"/>
    <s v="PI_Praha - Jalta"/>
    <s v="2208 Sales Management - Branch Network"/>
    <s v="KOŘA"/>
    <s v="2208040000 HO Branch Network"/>
    <d v="2011-07-01T00:00:00"/>
    <m/>
    <x v="11"/>
  </r>
  <r>
    <n v="75803"/>
    <s v="JANA"/>
    <s v="2208040102 Praha Jalta Branch"/>
    <s v="220804010210"/>
    <s v="51 Relationship Manager"/>
    <n v="1"/>
    <n v="24750"/>
    <s v="C1505000"/>
    <s v="PI_Praha - Jalta"/>
    <s v="2208 Sales Management - Branch Network"/>
    <s v="KOŘA"/>
    <s v="2208040000 HO Branch Network"/>
    <d v="2010-05-01T00:00:00"/>
    <m/>
    <x v="7"/>
  </r>
  <r>
    <n v="71057"/>
    <s v="PETR"/>
    <s v="2208040102 Praha Jalta Branch"/>
    <s v="220804010240"/>
    <s v="54 Sales Banker"/>
    <n v="1"/>
    <n v="8050"/>
    <s v="C1505000"/>
    <s v="PI_Praha - Jalta"/>
    <s v="2208 Sales Management - Branch Network"/>
    <s v="KOŘA"/>
    <s v="2208040000 HO Branch Network"/>
    <d v="2008-09-01T00:00:00"/>
    <m/>
    <x v="5"/>
  </r>
  <r>
    <n v="679882"/>
    <s v="MARTINA"/>
    <s v="2208040102 Praha Jalta Branch"/>
    <s v="220804010208"/>
    <s v="51 Relationship Manager"/>
    <n v="1"/>
    <n v="14000"/>
    <s v="C1505000"/>
    <s v="PI_Praha - Jalta"/>
    <s v="2208 Sales Management - Branch Network"/>
    <s v="KOŘA"/>
    <s v="2208040000 HO Branch Network"/>
    <d v="2008-01-02T00:00:00"/>
    <m/>
    <x v="9"/>
  </r>
  <r>
    <n v="79625"/>
    <s v="MICHAELA"/>
    <s v="2208040102 Praha Jalta Branch"/>
    <s v="220804010224"/>
    <s v="51 Relationship Manager"/>
    <n v="1"/>
    <n v="15750"/>
    <s v="C1505550"/>
    <s v="Micro_Praha - Jalta"/>
    <s v="2208 Sales Management - Branch Network"/>
    <s v="KOŘA"/>
    <s v="2208040000 HO Branch Network"/>
    <d v="2010-09-01T00:00:00"/>
    <m/>
    <x v="5"/>
  </r>
  <r>
    <n v="71904"/>
    <s v="MARTIN"/>
    <s v="2208040102 Praha Jalta Branch"/>
    <s v="220804010204"/>
    <s v="51 Relationship Manager"/>
    <n v="1"/>
    <n v="14000"/>
    <s v="C1505000"/>
    <s v="PI_Praha - Jalta"/>
    <s v="2208 Sales Management - Branch Network"/>
    <s v="KOŘA"/>
    <s v="2208040000 HO Branch Network"/>
    <d v="2008-11-18T00:00:00"/>
    <m/>
    <x v="2"/>
  </r>
  <r>
    <n v="666820"/>
    <s v="MILAN"/>
    <s v="2208040102 Praha Jalta Branch"/>
    <s v="220804010206"/>
    <s v="56 Service Banker"/>
    <n v="1"/>
    <n v="12000"/>
    <s v="C1505000"/>
    <s v="PI_Praha - Jalta"/>
    <s v="2208 Sales Management - Branch Network"/>
    <s v="KOŘA"/>
    <s v="2208040000 HO Branch Network"/>
    <d v="2002-04-02T00:00:00"/>
    <m/>
    <x v="3"/>
  </r>
  <r>
    <n v="86121"/>
    <s v="VERONIKA"/>
    <s v="2208040102 Praha Jalta Branch"/>
    <s v="220804010215"/>
    <s v="56 Service Banker"/>
    <n v="1"/>
    <n v="8000"/>
    <s v="C1505000"/>
    <s v="PI_Praha - Jalta"/>
    <s v="2208 Sales Management - Branch Network"/>
    <s v="KOŘA"/>
    <s v="2208040000 HO Branch Network"/>
    <d v="2011-05-16T00:00:00"/>
    <m/>
    <x v="7"/>
  </r>
  <r>
    <n v="85085"/>
    <s v="PETER"/>
    <s v="2208040102 Praha Jalta Branch"/>
    <s v="220804010221"/>
    <s v="51 Relationship Manager"/>
    <n v="1"/>
    <n v="17000"/>
    <s v="C1505000"/>
    <s v="PI_Praha - Jalta"/>
    <s v="2208 Sales Management - Branch Network"/>
    <s v="KOŘA"/>
    <s v="2208040000 HO Branch Network"/>
    <d v="2010-12-01T00:00:00"/>
    <m/>
    <x v="4"/>
  </r>
  <r>
    <n v="74151"/>
    <s v="MARKÉTA"/>
    <s v="2208040102 Praha Jalta Branch"/>
    <s v="220804010233"/>
    <s v="51 Relationship Manager"/>
    <n v="1"/>
    <n v="17500"/>
    <s v="C1505000"/>
    <s v="PI_Praha - Jalta"/>
    <s v="2208 Sales Management - Branch Network"/>
    <s v="KOŘA"/>
    <s v="2208040000 HO Branch Network"/>
    <d v="2009-05-15T00:00:00"/>
    <m/>
    <x v="7"/>
  </r>
  <r>
    <n v="76125"/>
    <s v="DAVID"/>
    <s v="2208040102 Praha Jalta Branch"/>
    <s v="220804010238"/>
    <s v="51 Relationship Manager"/>
    <n v="1"/>
    <n v="13500"/>
    <s v="C1505000"/>
    <s v="PI_Praha - Jalta"/>
    <s v="2208 Sales Management - Branch Network"/>
    <s v="KOŘA"/>
    <s v="2208040000 HO Branch Network"/>
    <d v="2010-05-03T00:00:00"/>
    <m/>
    <x v="7"/>
  </r>
  <r>
    <n v="74858"/>
    <s v="VLASTISLAV"/>
    <s v="2208040102 Praha Jalta Branch"/>
    <s v="220804010212"/>
    <s v="54 Sales Banker"/>
    <n v="1"/>
    <n v="12000"/>
    <s v="C1505000"/>
    <s v="PI_Praha - Jalta"/>
    <s v="2208 Sales Management - Branch Network"/>
    <s v="KOŘA"/>
    <s v="2208040000 HO Branch Network"/>
    <d v="2009-10-01T00:00:00"/>
    <m/>
    <x v="10"/>
  </r>
  <r>
    <n v="91084"/>
    <s v="ROMANA"/>
    <s v="2208040102 Praha Jalta Branch"/>
    <s v="220804010214"/>
    <s v="54 Sales Banker"/>
    <n v="1"/>
    <n v="12100"/>
    <s v="C1505000"/>
    <s v="PI_Praha - Jalta"/>
    <s v="2208 Sales Management - Branch Network"/>
    <s v="KOŘA"/>
    <s v="2208040000 HO Branch Network"/>
    <d v="2011-04-01T00:00:00"/>
    <m/>
    <x v="3"/>
  </r>
  <r>
    <n v="666589"/>
    <s v="LENKA"/>
    <s v="2208040102 Praha Jalta Branch"/>
    <s v="220804010235"/>
    <s v="56 Service Banker"/>
    <n v="1"/>
    <n v="10575"/>
    <s v="C1505000"/>
    <s v="PI_Praha - Jalta"/>
    <s v="2208 Sales Management - Branch Network"/>
    <s v="KOŘA"/>
    <s v="2208040000 HO Branch Network"/>
    <d v="2001-10-01T00:00:00"/>
    <m/>
    <x v="10"/>
  </r>
  <r>
    <n v="666624"/>
    <s v="MIROSLAVA"/>
    <s v="2208040102 Praha Jalta Branch"/>
    <s v="220804010205"/>
    <s v="56 Service Banker"/>
    <n v="1"/>
    <n v="11250"/>
    <s v="C1505000"/>
    <s v="PI_Praha - Jalta"/>
    <s v="2208 Sales Management - Branch Network"/>
    <s v="KOŘA"/>
    <s v="2208040000 HO Branch Network"/>
    <d v="2001-11-01T00:00:00"/>
    <m/>
    <x v="2"/>
  </r>
  <r>
    <n v="81935"/>
    <s v="IVANA"/>
    <s v="2208040102 Praha Jalta Branch"/>
    <s v="220804010237"/>
    <s v="56 Service Banker"/>
    <n v="1"/>
    <n v="13750"/>
    <s v="C1505000"/>
    <s v="PI_Praha - Jalta"/>
    <s v="2208 Sales Management - Branch Network"/>
    <s v="KOŘA"/>
    <s v="2208040000 HO Branch Network"/>
    <d v="2007-11-01T00:00:00"/>
    <m/>
    <x v="2"/>
  </r>
  <r>
    <n v="84672"/>
    <s v="PETRA"/>
    <s v="2208040102 Praha Jalta Branch"/>
    <s v="220804010226"/>
    <s v="51 Relationship Manager"/>
    <n v="1"/>
    <n v="14025"/>
    <s v="C1505000"/>
    <s v="PI_Praha - Jalta"/>
    <s v="2208 Sales Management - Branch Network"/>
    <s v="KOŘA"/>
    <s v="2208040000 HO Branch Network"/>
    <d v="2010-11-01T00:00:00"/>
    <m/>
    <x v="2"/>
  </r>
  <r>
    <n v="87878"/>
    <s v="PAVEL"/>
    <s v="2208040103 Praha Spálená Branch"/>
    <s v="220804010307"/>
    <s v="56 Service Banker"/>
    <n v="1"/>
    <n v="9000"/>
    <s v="C1535000"/>
    <s v="PI_Praha - Spálená"/>
    <s v="2208 Sales Management - Branch Network"/>
    <s v="KOŘA"/>
    <s v="2208040000 HO Branch Network"/>
    <d v="2012-02-01T00:00:00"/>
    <m/>
    <x v="1"/>
  </r>
  <r>
    <n v="666302"/>
    <s v="PAVEL"/>
    <s v="2208040103 Praha Spálená Branch"/>
    <s v="220804010302"/>
    <s v="51 Relationship Manager"/>
    <n v="1"/>
    <n v="19000"/>
    <s v="C1535550"/>
    <s v="Micro_Praha - Spálená"/>
    <s v="2208 Sales Management - Branch Network"/>
    <s v="KOŘA"/>
    <s v="2208040000 HO Branch Network"/>
    <d v="2001-05-02T00:00:00"/>
    <m/>
    <x v="7"/>
  </r>
  <r>
    <n v="71834"/>
    <s v="ONDŘEJ"/>
    <s v="2208040103 Praha Spálená Branch"/>
    <s v="220804010311"/>
    <s v="54 Sales Banker"/>
    <n v="1"/>
    <n v="8400"/>
    <s v="C1535000"/>
    <s v="PI_Praha - Spálená"/>
    <s v="2208 Sales Management - Branch Network"/>
    <s v="KOŘA"/>
    <s v="2208040000 HO Branch Network"/>
    <d v="2008-11-03T00:00:00"/>
    <m/>
    <x v="2"/>
  </r>
  <r>
    <n v="670824"/>
    <s v="FILIP"/>
    <s v="2208040103 Praha Spálená Branch"/>
    <s v="220804010301"/>
    <s v="06 Branch Manager"/>
    <n v="1"/>
    <n v="19200"/>
    <s v="C1535000"/>
    <s v="PI_Praha - Spálená"/>
    <s v="2208 Sales Management - Branch Network"/>
    <s v="KOŘA"/>
    <s v="2208040000 HO Branch Network"/>
    <d v="2006-06-15T00:00:00"/>
    <m/>
    <x v="6"/>
  </r>
  <r>
    <n v="666358"/>
    <s v="BRANISLAV"/>
    <s v="2208040103 Praha Spálená Branch"/>
    <s v="220804010308"/>
    <s v="56 Service Banker"/>
    <n v="1"/>
    <n v="7525"/>
    <s v="C1295000"/>
    <s v="PI_Praha - Hl. Nadrazi"/>
    <s v="2208 Sales Management - Branch Network"/>
    <s v="KOŘA"/>
    <s v="2208040000 HO Branch Network"/>
    <d v="2001-06-18T00:00:00"/>
    <m/>
    <x v="6"/>
  </r>
  <r>
    <n v="76237"/>
    <s v="LUCIE"/>
    <s v="2208040103 Praha Spálená Branch"/>
    <s v="220804010314"/>
    <s v="56 Service Banker"/>
    <n v="1"/>
    <n v="10000"/>
    <s v="C1535000"/>
    <s v="PI_Praha - Spálená"/>
    <s v="2208 Sales Management - Branch Network"/>
    <s v="KOŘA"/>
    <s v="2208040000 HO Branch Network"/>
    <d v="2010-05-03T00:00:00"/>
    <m/>
    <x v="7"/>
  </r>
  <r>
    <n v="74557"/>
    <s v="PAVEL"/>
    <s v="2208040103 Praha Spálená Branch"/>
    <s v="220804010312"/>
    <s v="51 Relationship Manager"/>
    <n v="1"/>
    <n v="18500"/>
    <s v="C1535000"/>
    <s v="PI_Praha - Spálená"/>
    <s v="2208 Sales Management - Branch Network"/>
    <s v="KOŘA"/>
    <s v="2208040000 HO Branch Network"/>
    <d v="2009-07-15T00:00:00"/>
    <m/>
    <x v="11"/>
  </r>
  <r>
    <n v="88235"/>
    <s v="JOZEF"/>
    <s v="2208040103 Praha Spálená Branch"/>
    <s v="220804010310"/>
    <s v="51 Relationship Manager"/>
    <n v="1"/>
    <n v="15000"/>
    <s v="C1535000"/>
    <s v="PI_Praha - Spálená"/>
    <s v="2208 Sales Management - Branch Network"/>
    <s v="KOŘA"/>
    <s v="2208040000 HO Branch Network"/>
    <d v="2012-05-02T00:00:00"/>
    <m/>
    <x v="7"/>
  </r>
  <r>
    <n v="75600"/>
    <s v="ROMANA"/>
    <s v="2208040104 Praha Hlavní nádraží Branch"/>
    <s v="220804010401"/>
    <s v="06 Branch Manager"/>
    <n v="1"/>
    <n v="19250"/>
    <s v="C1295000"/>
    <s v="PI_Praha - Hl. Nadrazi"/>
    <s v="2208 Sales Management - Branch Network"/>
    <s v="KOŘA"/>
    <s v="2208040000 HO Branch Network"/>
    <d v="2010-02-08T00:00:00"/>
    <m/>
    <x v="1"/>
  </r>
  <r>
    <n v="88172"/>
    <s v="ONDŘEJ"/>
    <s v="2208040104 Praha Hlavní nádraží Branch"/>
    <s v="220804010408"/>
    <s v="56 Service Banker"/>
    <n v="1"/>
    <n v="8100"/>
    <s v="C1295000"/>
    <s v="PI_Praha - Hl. Nadrazi"/>
    <s v="2208 Sales Management - Branch Network"/>
    <s v="KOŘA"/>
    <s v="2208040000 HO Branch Network"/>
    <d v="2012-04-02T00:00:00"/>
    <m/>
    <x v="3"/>
  </r>
  <r>
    <n v="73808"/>
    <s v="JANA"/>
    <s v="2208040104 Praha Hlavní nádraží Branch"/>
    <s v="220804010405"/>
    <s v="56 Service Banker"/>
    <n v="1"/>
    <n v="13200"/>
    <s v="C1295000"/>
    <s v="PI_Praha - Hl. Nadrazi"/>
    <s v="2208 Sales Management - Branch Network"/>
    <s v="KOŘA"/>
    <s v="2208040000 HO Branch Network"/>
    <d v="2009-03-02T00:00:00"/>
    <m/>
    <x v="0"/>
  </r>
  <r>
    <n v="91252"/>
    <s v="VERONIKA"/>
    <s v="2208040104 Praha Hlavní nádraží Branch"/>
    <s v="220804010407"/>
    <s v="56 Service Banker"/>
    <n v="1"/>
    <n v="7000"/>
    <s v="C1295000"/>
    <s v="PI_Praha - Hl. Nadrazi"/>
    <s v="2208 Sales Management - Branch Network"/>
    <s v="KOŘA"/>
    <s v="2208040000 HO Branch Network"/>
    <d v="2011-05-17T00:00:00"/>
    <m/>
    <x v="7"/>
  </r>
  <r>
    <n v="74641"/>
    <s v="MICHAL"/>
    <s v="2208040104 Praha Hlavní nádraží Branch"/>
    <s v="220804010410"/>
    <s v="56 Service Banker"/>
    <n v="1"/>
    <n v="11825"/>
    <s v="C1295000"/>
    <s v="PI_Praha - Hl. Nadrazi"/>
    <s v="2208 Sales Management - Branch Network"/>
    <s v="KOŘA"/>
    <s v="2208040000 HO Branch Network"/>
    <d v="2009-08-03T00:00:00"/>
    <m/>
    <x v="8"/>
  </r>
  <r>
    <n v="71841"/>
    <s v="HANA"/>
    <s v="2208040105 Praha Na Poříčí Branch"/>
    <s v="220804010526"/>
    <s v="51 Relationship Manager"/>
    <n v="1"/>
    <n v="18150"/>
    <s v="C1515550"/>
    <s v="Micro_Praha - Na Poříčí"/>
    <s v="2208 Sales Management - Branch Network"/>
    <s v="KOŘA"/>
    <s v="2208040000 HO Branch Network"/>
    <d v="2008-11-03T00:00:00"/>
    <m/>
    <x v="2"/>
  </r>
  <r>
    <n v="70973"/>
    <s v="MILAN"/>
    <s v="2208040105 Praha Na Poříčí Branch"/>
    <s v="220804010510"/>
    <s v="54 Sales Banker"/>
    <n v="1"/>
    <n v="10800"/>
    <s v="C1515000"/>
    <s v="PI_Praha - Na Poříčí"/>
    <s v="2208 Sales Management - Branch Network"/>
    <s v="KOŘA"/>
    <s v="2208040000 HO Branch Network"/>
    <d v="2008-08-18T00:00:00"/>
    <m/>
    <x v="8"/>
  </r>
  <r>
    <n v="74438"/>
    <s v="RADIM"/>
    <s v="2208040105 Praha Na Poříčí Branch"/>
    <s v="220804010501"/>
    <s v="06 Branch Manager"/>
    <n v="1"/>
    <n v="21200"/>
    <s v="C1515000"/>
    <s v="PI_Praha - Na Poříčí"/>
    <s v="2208 Sales Management - Branch Network"/>
    <s v="KOŘA"/>
    <s v="2208040000 HO Branch Network"/>
    <d v="2009-06-01T00:00:00"/>
    <m/>
    <x v="6"/>
  </r>
  <r>
    <n v="72016"/>
    <s v="OLGA"/>
    <s v="2208040105 Praha Na Poříčí Branch"/>
    <s v="220804010511"/>
    <s v="51 Relationship Manager"/>
    <n v="1"/>
    <n v="10850"/>
    <s v="C1515000"/>
    <s v="PI_Praha - Na Poříčí"/>
    <s v="2208 Sales Management - Branch Network"/>
    <s v="KOŘA"/>
    <s v="2208040000 HO Branch Network"/>
    <d v="2008-12-01T00:00:00"/>
    <m/>
    <x v="4"/>
  </r>
  <r>
    <n v="87983"/>
    <s v="PETRA"/>
    <s v="2208040105 Praha Na Poříčí Branch"/>
    <s v="220804010507"/>
    <s v="56 Service Banker"/>
    <n v="1"/>
    <n v="10000"/>
    <s v="C1515000"/>
    <s v="PI_Praha - Na Poříčí"/>
    <s v="2208 Sales Management - Branch Network"/>
    <s v="KOŘA"/>
    <s v="2208040000 HO Branch Network"/>
    <d v="2012-02-15T00:00:00"/>
    <m/>
    <x v="1"/>
  </r>
  <r>
    <n v="85463"/>
    <s v="MARCELA"/>
    <s v="2208040105 Praha Na Poříčí Branch"/>
    <s v="220804010505"/>
    <s v="56 Service Banker"/>
    <n v="1"/>
    <n v="9675"/>
    <s v="C1515000"/>
    <s v="PI_Praha - Na Poříčí"/>
    <s v="2208 Sales Management - Branch Network"/>
    <s v="KOŘA"/>
    <s v="2208040000 HO Branch Network"/>
    <d v="2011-02-01T00:00:00"/>
    <m/>
    <x v="1"/>
  </r>
  <r>
    <n v="86149"/>
    <s v="VÍT"/>
    <s v="2208040106 Praha Nám. Republiky Branch"/>
    <s v="220804010614"/>
    <s v="56 Service Banker"/>
    <n v="1"/>
    <n v="8000"/>
    <s v="C1585000"/>
    <s v="PI_Praha - Palladium"/>
    <s v="2208 Sales Management - Branch Network"/>
    <s v="KOŘA"/>
    <s v="2208040000 HO Branch Network"/>
    <d v="2011-05-02T00:00:00"/>
    <m/>
    <x v="7"/>
  </r>
  <r>
    <n v="87381"/>
    <s v="KATEŘINA"/>
    <s v="2208040106 Praha Nám. Republiky Branch"/>
    <s v="220804010613"/>
    <s v="51 Relationship Manager"/>
    <n v="1"/>
    <n v="17500"/>
    <s v="C1585000"/>
    <s v="PI_Praha - Palladium"/>
    <s v="2208 Sales Management - Branch Network"/>
    <s v="KOŘA"/>
    <s v="2208040000 HO Branch Network"/>
    <d v="2011-11-01T00:00:00"/>
    <m/>
    <x v="2"/>
  </r>
  <r>
    <n v="71925"/>
    <s v="MARTIN"/>
    <s v="2208040106 Praha Nám. Republiky Branch"/>
    <s v="220804010603"/>
    <s v="56 Service Banker"/>
    <n v="1"/>
    <n v="11000"/>
    <s v="C1585000"/>
    <s v="PI_Praha - Palladium"/>
    <s v="2208 Sales Management - Branch Network"/>
    <s v="KOŘA"/>
    <s v="2208040000 HO Branch Network"/>
    <d v="2008-11-18T00:00:00"/>
    <m/>
    <x v="2"/>
  </r>
  <r>
    <n v="87962"/>
    <s v="ZDENĚK"/>
    <s v="2208040106 Praha Nám. Republiky Branch"/>
    <s v="220804010607"/>
    <s v="56 Service Banker"/>
    <n v="1"/>
    <n v="9000"/>
    <s v="C1585000"/>
    <s v="PI_Praha - Palladium"/>
    <s v="2208 Sales Management - Branch Network"/>
    <s v="KOŘA"/>
    <s v="2208040000 HO Branch Network"/>
    <d v="2012-02-10T00:00:00"/>
    <m/>
    <x v="1"/>
  </r>
  <r>
    <n v="669088"/>
    <s v="JAKUB"/>
    <s v="2208040106 Praha Nám. Republiky Branch"/>
    <s v="220804010601"/>
    <s v="06 Branch Manager"/>
    <n v="1"/>
    <n v="19200"/>
    <s v="C1585000"/>
    <s v="PI_Praha - Palladium"/>
    <s v="2208 Sales Management - Branch Network"/>
    <s v="KOŘA"/>
    <s v="2208040000 HO Branch Network"/>
    <d v="2004-05-03T00:00:00"/>
    <m/>
    <x v="7"/>
  </r>
  <r>
    <n v="87136"/>
    <s v="SYLVIE"/>
    <s v="2208040106 Praha Nám. Republiky Branch"/>
    <s v="220804010608"/>
    <s v="56 Service Banker"/>
    <n v="1"/>
    <n v="7000"/>
    <s v="C1585000"/>
    <s v="PI_Praha - Palladium"/>
    <s v="2208 Sales Management - Branch Network"/>
    <s v="KOŘA"/>
    <s v="2208040000 HO Branch Network"/>
    <d v="2011-09-01T00:00:00"/>
    <m/>
    <x v="5"/>
  </r>
  <r>
    <n v="81634"/>
    <s v="PETR"/>
    <s v="2208040106 Praha Nám. Republiky Branch"/>
    <s v="220804010609"/>
    <s v="54 Sales Banker"/>
    <n v="1"/>
    <n v="8750"/>
    <s v="C1585000"/>
    <s v="PI_Praha - Palladium"/>
    <s v="2208 Sales Management - Branch Network"/>
    <s v="KOŘA"/>
    <s v="2208040000 HO Branch Network"/>
    <d v="2007-10-01T00:00:00"/>
    <m/>
    <x v="10"/>
  </r>
  <r>
    <n v="88144"/>
    <s v="ALEŠ"/>
    <s v="2208040106 Praha Nám. Republiky Branch"/>
    <s v="220804010612"/>
    <s v="56 Service Banker"/>
    <n v="1"/>
    <n v="7600"/>
    <s v="C1585000"/>
    <s v="PI_Praha - Palladium"/>
    <s v="2208 Sales Management - Branch Network"/>
    <s v="KOŘA"/>
    <s v="2208040000 HO Branch Network"/>
    <d v="2012-04-02T00:00:00"/>
    <m/>
    <x v="3"/>
  </r>
  <r>
    <n v="71687"/>
    <s v="MIROSLAV"/>
    <s v="2208040107 Praha Seifertova Branch"/>
    <s v="220804010701"/>
    <s v="06 Branch Manager"/>
    <n v="1"/>
    <n v="20250"/>
    <s v="C1225000"/>
    <s v="PI_Praha - Seifertova "/>
    <s v="2208 Sales Management - Branch Network"/>
    <s v="KOŘA"/>
    <s v="2208040000 HO Branch Network"/>
    <d v="2008-10-01T00:00:00"/>
    <m/>
    <x v="10"/>
  </r>
  <r>
    <n v="86072"/>
    <s v="LUCIE"/>
    <s v="2208040107 Praha Seifertova Branch"/>
    <s v="220804010703"/>
    <s v="56 Service Banker"/>
    <n v="1"/>
    <n v="7400"/>
    <s v="C1225000"/>
    <s v="PI_Praha - Seifertova "/>
    <s v="2208 Sales Management - Branch Network"/>
    <s v="KOŘA"/>
    <s v="2208040000 HO Branch Network"/>
    <d v="2011-05-02T00:00:00"/>
    <m/>
    <x v="7"/>
  </r>
  <r>
    <n v="83755"/>
    <s v="EVA"/>
    <s v="2208040107 Praha Seifertova Branch"/>
    <s v="220804010706"/>
    <s v="56 Service Banker"/>
    <n v="1"/>
    <n v="9675"/>
    <s v="C1225000"/>
    <s v="PI_Praha - Seifertova "/>
    <s v="2208 Sales Management - Branch Network"/>
    <s v="KOŘA"/>
    <s v="2208040000 HO Branch Network"/>
    <d v="2008-05-19T00:00:00"/>
    <m/>
    <x v="7"/>
  </r>
  <r>
    <n v="71120"/>
    <s v="MIROSLAVA"/>
    <s v="2208040107 Praha Seifertova Branch"/>
    <s v="220804010708"/>
    <s v="54 Sales Banker"/>
    <n v="1"/>
    <n v="10575"/>
    <s v="C1225000"/>
    <s v="PI_Praha - Seifertova "/>
    <s v="2208 Sales Management - Branch Network"/>
    <s v="KOŘA"/>
    <s v="2208040000 HO Branch Network"/>
    <d v="2008-10-01T00:00:00"/>
    <m/>
    <x v="10"/>
  </r>
  <r>
    <n v="260603"/>
    <s v="MICHAL"/>
    <s v="2208040108 Praha Zenklova Branch"/>
    <s v="220804010810"/>
    <s v="56 Service Banker"/>
    <n v="1"/>
    <n v="7525"/>
    <s v="C1195000"/>
    <s v="PI_Praha - Zenklova"/>
    <s v="2208 Sales Management - Branch Network"/>
    <s v="KOŘA"/>
    <s v="2208040000 HO Branch Network"/>
    <d v="2009-02-02T00:00:00"/>
    <m/>
    <x v="1"/>
  </r>
  <r>
    <n v="231721"/>
    <s v="PAVLA"/>
    <s v="2208040108 Praha Zenklova Branch"/>
    <s v="220804010808"/>
    <s v="54 Sales Banker"/>
    <n v="1"/>
    <n v="11025"/>
    <s v="C1195000"/>
    <s v="PI_Praha - Zenklova"/>
    <s v="2208 Sales Management - Branch Network"/>
    <s v="KOŘA"/>
    <s v="2208040000 HO Branch Network"/>
    <d v="2006-12-01T00:00:00"/>
    <m/>
    <x v="4"/>
  </r>
  <r>
    <n v="254765"/>
    <s v="JITKA"/>
    <s v="2208040108 Praha Zenklova Branch"/>
    <s v="220804010817"/>
    <s v="56 Service Banker"/>
    <n v="1"/>
    <n v="8550"/>
    <s v="C1195000"/>
    <s v="PI_Praha - Zenklova"/>
    <s v="2208 Sales Management - Branch Network"/>
    <s v="KOŘA"/>
    <s v="2208040000 HO Branch Network"/>
    <d v="2007-09-24T00:00:00"/>
    <m/>
    <x v="5"/>
  </r>
  <r>
    <n v="74669"/>
    <s v="MARTINA"/>
    <s v="2208040108 Praha Zenklova Branch"/>
    <s v="220804010802"/>
    <s v="51 Relationship Manager"/>
    <n v="1"/>
    <n v="13725"/>
    <s v="C1195000"/>
    <s v="PI_Praha - Zenklova"/>
    <s v="2208 Sales Management - Branch Network"/>
    <s v="KOŘA"/>
    <s v="2208040000 HO Branch Network"/>
    <d v="2009-09-01T00:00:00"/>
    <m/>
    <x v="5"/>
  </r>
  <r>
    <n v="91119"/>
    <s v="HANA"/>
    <s v="2208040109 Praha Želivského Branch"/>
    <s v="220804010907"/>
    <s v="51 Relationship Manager"/>
    <n v="1"/>
    <n v="13200"/>
    <s v="C1275000"/>
    <s v="PI_Praha - Želivského"/>
    <s v="2208 Sales Management - Branch Network"/>
    <s v="KOŘA"/>
    <s v="2208040000 HO Branch Network"/>
    <d v="2011-04-01T00:00:00"/>
    <m/>
    <x v="3"/>
  </r>
  <r>
    <n v="72324"/>
    <s v="LUCIE"/>
    <s v="2208040109 Praha Želivského Branch"/>
    <s v="220804010903"/>
    <s v="56 Service Banker"/>
    <n v="1"/>
    <n v="11000"/>
    <s v="C1275000"/>
    <s v="PI_Praha - Želivského"/>
    <s v="2208 Sales Management - Branch Network"/>
    <s v="KOŘA"/>
    <s v="2208040000 HO Branch Network"/>
    <d v="2009-01-02T00:00:00"/>
    <m/>
    <x v="9"/>
  </r>
  <r>
    <n v="71358"/>
    <s v="DAVID"/>
    <s v="2208040109 Praha Želivského Branch"/>
    <s v="220804010901"/>
    <s v="06 Branch Manager"/>
    <n v="1"/>
    <n v="19200"/>
    <s v="C1275000"/>
    <s v="PI_Praha - Želivského"/>
    <s v="2208 Sales Management - Branch Network"/>
    <s v="KOŘA"/>
    <s v="2208040000 HO Branch Network"/>
    <d v="2008-10-01T00:00:00"/>
    <m/>
    <x v="10"/>
  </r>
  <r>
    <n v="78435"/>
    <s v="SVATOPLUK"/>
    <s v="2208040109 Praha Želivského Branch"/>
    <s v="220804010906"/>
    <s v="54 Sales Banker"/>
    <n v="1"/>
    <n v="7700"/>
    <s v="C1275000"/>
    <s v="PI_Praha - Želivského"/>
    <s v="2208 Sales Management - Branch Network"/>
    <s v="KOŘA"/>
    <s v="2208040000 HO Branch Network"/>
    <d v="2010-09-01T00:00:00"/>
    <m/>
    <x v="5"/>
  </r>
  <r>
    <n v="86639"/>
    <s v="FRANTIŠEK"/>
    <s v="2208040109 Praha Želivského Branch"/>
    <s v="220804010908"/>
    <s v="56 Service Banker"/>
    <n v="1"/>
    <n v="6300"/>
    <s v="C1275000"/>
    <s v="PI_Praha - Želivského"/>
    <s v="2208 Sales Management - Branch Network"/>
    <s v="KOŘA"/>
    <s v="2208040000 HO Branch Network"/>
    <d v="2011-07-01T00:00:00"/>
    <m/>
    <x v="11"/>
  </r>
  <r>
    <n v="670054"/>
    <s v="LUDĚK"/>
    <s v="2208040111 Praha Komunardů Branch"/>
    <s v="220804011101"/>
    <s v="06 Branch Manager"/>
    <n v="1"/>
    <n v="29000"/>
    <s v="C1195000"/>
    <s v="PI_Praha - Zenklova"/>
    <s v="2208 Sales Management - Branch Network"/>
    <s v="KOŘA"/>
    <s v="2208040000 HO Branch Network"/>
    <d v="2005-09-01T00:00:00"/>
    <m/>
    <x v="5"/>
  </r>
  <r>
    <n v="79660"/>
    <s v="ANTONÍN"/>
    <s v="2208040111 Praha Komunardů Branch"/>
    <s v="220804011102"/>
    <s v="51 Relationship Manager"/>
    <n v="1"/>
    <n v="11550"/>
    <s v="C1215000"/>
    <s v="PI_Praha - Komunardů"/>
    <s v="2208 Sales Management - Branch Network"/>
    <s v="KOŘA"/>
    <s v="2208040000 HO Branch Network"/>
    <d v="2010-09-01T00:00:00"/>
    <m/>
    <x v="5"/>
  </r>
  <r>
    <n v="73759"/>
    <s v="NIKOLA"/>
    <s v="2208040111 Praha Komunardů Branch"/>
    <s v="220804011109"/>
    <s v="54 Sales Banker"/>
    <n v="1"/>
    <n v="8800"/>
    <s v="C1215000"/>
    <s v="PI_Praha - Komunardů"/>
    <s v="2208 Sales Management - Branch Network"/>
    <s v="KOŘA"/>
    <s v="2208040000 HO Branch Network"/>
    <d v="2009-02-16T00:00:00"/>
    <m/>
    <x v="1"/>
  </r>
  <r>
    <n v="85386"/>
    <s v="ZDENA"/>
    <s v="2208040111 Praha Komunardů Branch"/>
    <s v="220804011104"/>
    <s v="56 Service Banker"/>
    <n v="1"/>
    <n v="7000"/>
    <s v="C1215000"/>
    <s v="PI_Praha - Komunardů"/>
    <s v="2208 Sales Management - Branch Network"/>
    <s v="KOŘA"/>
    <s v="2208040000 HO Branch Network"/>
    <d v="2011-01-17T00:00:00"/>
    <m/>
    <x v="9"/>
  </r>
  <r>
    <n v="83734"/>
    <s v="MARTINA"/>
    <s v="2208040111 Praha Komunardů Branch"/>
    <s v="220804011105"/>
    <s v="56 Service Banker"/>
    <n v="1"/>
    <n v="8800"/>
    <s v="C1215000"/>
    <s v="PI_Praha - Komunardů"/>
    <s v="2208 Sales Management - Branch Network"/>
    <s v="KOŘA"/>
    <s v="2208040000 HO Branch Network"/>
    <d v="2008-05-12T00:00:00"/>
    <m/>
    <x v="7"/>
  </r>
  <r>
    <n v="680134"/>
    <s v="MATYÁŠ"/>
    <s v="2208040112 Praha Thámova Branch"/>
    <s v="220804011201"/>
    <s v="06 Branch Manager"/>
    <n v="1"/>
    <n v="18400"/>
    <s v="C1605000"/>
    <s v="PI_Praha - Thámova"/>
    <s v="2208 Sales Management - Branch Network"/>
    <s v="KOŘA"/>
    <s v="2208040000 HO Branch Network"/>
    <d v="2008-02-01T00:00:00"/>
    <m/>
    <x v="1"/>
  </r>
  <r>
    <n v="258699"/>
    <s v="BARBORA"/>
    <s v="2208040112 Praha Thámova Branch"/>
    <s v="220804011202"/>
    <s v="54 Sales Banker"/>
    <n v="1"/>
    <n v="7175"/>
    <s v="C1605000"/>
    <s v="PI_Praha - Thámova"/>
    <s v="2208 Sales Management - Branch Network"/>
    <s v="KOŘA"/>
    <s v="2208040000 HO Branch Network"/>
    <d v="2008-08-01T00:00:00"/>
    <m/>
    <x v="8"/>
  </r>
  <r>
    <n v="88179"/>
    <s v="ANTONÍN"/>
    <s v="2208040112 Praha Thámova Branch"/>
    <s v="220804011208"/>
    <s v="51 Relationship Manager"/>
    <n v="1"/>
    <n v="10000"/>
    <s v="C1605000"/>
    <s v="PI_Praha - Thámova"/>
    <s v="2208 Sales Management - Branch Network"/>
    <s v="KOŘA"/>
    <s v="2208040000 HO Branch Network"/>
    <d v="2012-04-10T00:00:00"/>
    <m/>
    <x v="3"/>
  </r>
  <r>
    <n v="301917"/>
    <s v="TOMÁŠ"/>
    <s v="2208040112 Praha Thámova Branch"/>
    <s v="220804011205"/>
    <s v="54 Sales Banker"/>
    <n v="1"/>
    <n v="12750"/>
    <s v="C5055000"/>
    <s v="PI_Ostrava - Poruba"/>
    <s v="2208 Sales Management - Branch Network"/>
    <s v="KOŘA"/>
    <s v="2208040000 HO Branch Network"/>
    <d v="2007-08-01T00:00:00"/>
    <m/>
    <x v="8"/>
  </r>
  <r>
    <n v="86534"/>
    <s v="VĚRA"/>
    <s v="2208040112 Praha Thámova Branch"/>
    <s v="220804011206"/>
    <s v="56 Service Banker"/>
    <n v="1"/>
    <n v="8100"/>
    <s v="C1605000"/>
    <s v="PI_Praha - Thámova"/>
    <s v="2208 Sales Management - Branch Network"/>
    <s v="KOŘA"/>
    <s v="2208040000 HO Branch Network"/>
    <d v="2011-07-01T00:00:00"/>
    <m/>
    <x v="11"/>
  </r>
  <r>
    <n v="75999"/>
    <s v="TOMÁŠ"/>
    <s v="2208040112 Praha Thámova Branch"/>
    <s v="220804011203"/>
    <s v="56 Service Banker"/>
    <n v="1"/>
    <n v="8200"/>
    <s v="C1605000"/>
    <s v="PI_Praha - Thámova"/>
    <s v="2208 Sales Management - Branch Network"/>
    <s v="KOŘA"/>
    <s v="2208040000 HO Branch Network"/>
    <d v="2010-04-06T00:00:00"/>
    <m/>
    <x v="3"/>
  </r>
  <r>
    <n v="668465"/>
    <s v="MARKÉTA"/>
    <s v="2208040113 Praha Palác Astra Branch"/>
    <s v="220804011321"/>
    <s v="56 Service Banker"/>
    <n v="1"/>
    <n v="10800"/>
    <s v="C1595000"/>
    <s v="PI_Praha - Václavské nám."/>
    <s v="2208 Sales Management - Branch Network"/>
    <s v="KOŘA"/>
    <s v="2208040000 HO Branch Network"/>
    <d v="2003-12-01T00:00:00"/>
    <m/>
    <x v="4"/>
  </r>
  <r>
    <n v="87115"/>
    <s v="IVA"/>
    <s v="2208040113 Praha Palác Astra Branch"/>
    <s v="220804011317"/>
    <s v="56 Service Banker"/>
    <n v="1"/>
    <n v="10000"/>
    <s v="C1595000"/>
    <s v="PI_Praha - Václavské nám."/>
    <s v="2208 Sales Management - Branch Network"/>
    <s v="KOŘA"/>
    <s v="2208040000 HO Branch Network"/>
    <d v="2011-11-01T00:00:00"/>
    <m/>
    <x v="2"/>
  </r>
  <r>
    <n v="86660"/>
    <s v="JAKUB"/>
    <s v="2208040113 Praha Palác Astra Branch"/>
    <s v="220804011312"/>
    <s v="51 Relationship Manager"/>
    <n v="1"/>
    <n v="11700"/>
    <s v="C1595000"/>
    <s v="PI_Praha - Václavské nám."/>
    <s v="2208 Sales Management - Branch Network"/>
    <s v="KOŘA"/>
    <s v="2208040000 HO Branch Network"/>
    <d v="2011-08-01T00:00:00"/>
    <m/>
    <x v="8"/>
  </r>
  <r>
    <n v="83923"/>
    <s v="LUCIE"/>
    <s v="2208040113 Praha Palác Astra Branch"/>
    <s v="220804011315"/>
    <s v="54 Sales Banker"/>
    <n v="1"/>
    <n v="7700"/>
    <s v="C1595000"/>
    <s v="PI_Praha - Václavské nám."/>
    <s v="2208 Sales Management - Branch Network"/>
    <s v="KOŘA"/>
    <s v="2208040000 HO Branch Network"/>
    <d v="2008-06-02T00:00:00"/>
    <m/>
    <x v="6"/>
  </r>
  <r>
    <n v="87017"/>
    <s v="MICHAL"/>
    <s v="2208040113 Praha Palác Astra Branch"/>
    <s v="220804011308"/>
    <s v="51 Relationship Manager"/>
    <n v="1"/>
    <n v="17600"/>
    <s v="C1595000"/>
    <s v="PI_Praha - Václavské nám."/>
    <s v="2208 Sales Management - Branch Network"/>
    <s v="KOŘA"/>
    <s v="2208040000 HO Branch Network"/>
    <d v="2011-10-03T00:00:00"/>
    <m/>
    <x v="10"/>
  </r>
  <r>
    <n v="76174"/>
    <s v="ALICE"/>
    <s v="2208040113 Praha Palác Astra Branch"/>
    <s v="220804011307"/>
    <s v="51 Relationship Manager"/>
    <n v="1"/>
    <n v="19250"/>
    <s v="C1595000"/>
    <s v="PI_Praha - Václavské nám."/>
    <s v="2208 Sales Management - Branch Network"/>
    <s v="KOŘA"/>
    <s v="2208040000 HO Branch Network"/>
    <d v="2010-05-03T00:00:00"/>
    <m/>
    <x v="7"/>
  </r>
  <r>
    <n v="238371"/>
    <s v="DANIEL"/>
    <s v="2208040113 Praha Palác Astra Branch"/>
    <s v="220804011322"/>
    <s v="51 Relationship Manager"/>
    <n v="1"/>
    <n v="14000"/>
    <s v="C1595550"/>
    <s v="Micro_Praha - Václavské nám."/>
    <s v="2208 Sales Management - Branch Network"/>
    <s v="KOŘA"/>
    <s v="2208040000 HO Branch Network"/>
    <d v="2007-02-01T00:00:00"/>
    <m/>
    <x v="1"/>
  </r>
  <r>
    <n v="679896"/>
    <s v="JAN"/>
    <s v="2208040113 Praha Palác Astra Branch"/>
    <s v="220804011302"/>
    <s v="51 Relationship Manager"/>
    <n v="0.5"/>
    <n v="7650"/>
    <s v="C1595550"/>
    <s v="Micro_Praha - Václavské nám."/>
    <s v="2208 Sales Management - Branch Network"/>
    <s v="KOŘA"/>
    <s v="2208040000 HO Branch Network"/>
    <d v="2008-01-16T00:00:00"/>
    <m/>
    <x v="9"/>
  </r>
  <r>
    <n v="76083"/>
    <s v="JAROSLAVA"/>
    <s v="2208040113 Praha Palác Astra Branch"/>
    <s v="220804011306"/>
    <s v="64 Teamleader"/>
    <n v="1"/>
    <n v="15200"/>
    <s v="C1595000"/>
    <s v="PI_Praha - Václavské nám."/>
    <s v="2208 Sales Management - Branch Network"/>
    <s v="KOŘA"/>
    <s v="2208040000 HO Branch Network"/>
    <d v="2010-04-15T00:00:00"/>
    <m/>
    <x v="3"/>
  </r>
  <r>
    <n v="86527"/>
    <s v="EMIL"/>
    <s v="2208040113 Praha Palác Astra Branch"/>
    <s v="220804011328"/>
    <s v="51 Relationship Manager"/>
    <n v="1"/>
    <n v="11200"/>
    <s v="C1595550"/>
    <s v="Micro_Praha - Václavské nám."/>
    <s v="2208 Sales Management - Branch Network"/>
    <s v="KOŘA"/>
    <s v="2208040000 HO Branch Network"/>
    <d v="2011-07-01T00:00:00"/>
    <m/>
    <x v="11"/>
  </r>
  <r>
    <n v="667660"/>
    <s v="EVA"/>
    <s v="2208040113 Praha Palác Astra Branch"/>
    <s v="220804011301"/>
    <s v="06 Branch Manager"/>
    <n v="1"/>
    <n v="32500"/>
    <s v="C1595000"/>
    <s v="PI_Praha - Václavské nám."/>
    <s v="2208 Sales Management - Branch Network"/>
    <s v="KOŘA"/>
    <s v="2208040000 HO Branch Network"/>
    <d v="2003-06-02T00:00:00"/>
    <m/>
    <x v="6"/>
  </r>
  <r>
    <n v="670719"/>
    <s v="JITKA"/>
    <s v="2208040113 Praha Palác Astra Branch"/>
    <s v="220804011318"/>
    <s v="51 Relationship Manager"/>
    <n v="1"/>
    <n v="18425"/>
    <s v="C1595000"/>
    <s v="PI_Praha - Václavské nám."/>
    <s v="2208 Sales Management - Branch Network"/>
    <s v="KOŘA"/>
    <s v="2208040000 HO Branch Network"/>
    <d v="2006-06-01T00:00:00"/>
    <m/>
    <x v="6"/>
  </r>
  <r>
    <n v="86667"/>
    <s v="JAROMÍR"/>
    <s v="2208040113 Praha Palác Astra Branch"/>
    <s v="220804011313"/>
    <s v="51 Relationship Manager"/>
    <n v="1"/>
    <n v="10000"/>
    <s v="C1595000"/>
    <s v="PI_Praha - Václavské nám."/>
    <s v="2208 Sales Management - Branch Network"/>
    <s v="KOŘA"/>
    <s v="2208040000 HO Branch Network"/>
    <d v="2011-08-01T00:00:00"/>
    <m/>
    <x v="8"/>
  </r>
  <r>
    <n v="86457"/>
    <s v="HANA"/>
    <s v="2208040113 Praha Palác Astra Branch"/>
    <s v="220804011304"/>
    <s v="56 Service Banker"/>
    <n v="1"/>
    <n v="9000"/>
    <s v="C1595000"/>
    <s v="PI_Praha - Václavské nám."/>
    <s v="2208 Sales Management - Branch Network"/>
    <s v="KOŘA"/>
    <s v="2208040000 HO Branch Network"/>
    <d v="2011-06-20T00:00:00"/>
    <m/>
    <x v="6"/>
  </r>
  <r>
    <n v="86401"/>
    <s v="MIROSLAV"/>
    <s v="2208040113 Praha Palác Astra Branch"/>
    <s v="220804011303"/>
    <s v="51 Relationship Manager"/>
    <n v="1"/>
    <n v="14000"/>
    <s v="C1595000"/>
    <s v="PI_Praha - Václavské nám."/>
    <s v="2208 Sales Management - Branch Network"/>
    <s v="KOŘA"/>
    <s v="2208040000 HO Branch Network"/>
    <d v="2011-06-15T00:00:00"/>
    <m/>
    <x v="6"/>
  </r>
  <r>
    <n v="87430"/>
    <s v="KATEŘINA"/>
    <s v="2208040113 Praha Palác Astra Branch"/>
    <s v="220804011323"/>
    <s v="51 Relationship Manager"/>
    <n v="1"/>
    <n v="17500"/>
    <s v="C1595550"/>
    <s v="Micro_Praha - Václavské nám."/>
    <s v="2208 Sales Management - Branch Network"/>
    <s v="KOŘA"/>
    <s v="2208040000 HO Branch Network"/>
    <d v="2011-11-01T00:00:00"/>
    <m/>
    <x v="2"/>
  </r>
  <r>
    <n v="249683"/>
    <s v="BARBORA"/>
    <s v="2208040113 Praha Palác Astra Branch"/>
    <s v="220804011324"/>
    <s v="64 Teamleader"/>
    <n v="1"/>
    <n v="17150"/>
    <s v="C1595000"/>
    <s v="PI_Praha - Václavské nám."/>
    <s v="2208 Sales Management - Branch Network"/>
    <s v="KOŘA"/>
    <s v="2208040000 HO Branch Network"/>
    <d v="2006-01-02T00:00:00"/>
    <m/>
    <x v="9"/>
  </r>
  <r>
    <n v="75460"/>
    <s v="VERONIKA"/>
    <s v="2208040113 Praha Palác Astra Branch"/>
    <s v="220804011314"/>
    <s v="54 Sales Banker"/>
    <n v="1"/>
    <n v="12100"/>
    <s v="C1595000"/>
    <s v="PI_Praha - Václavské nám."/>
    <s v="2208 Sales Management - Branch Network"/>
    <s v="KOŘA"/>
    <s v="2208040000 HO Branch Network"/>
    <d v="2010-01-15T00:00:00"/>
    <m/>
    <x v="9"/>
  </r>
  <r>
    <n v="85659"/>
    <s v="IVETA"/>
    <s v="2208040113 Praha Palác Astra Branch"/>
    <s v="220804011311"/>
    <s v="51 Relationship Manager"/>
    <n v="1"/>
    <n v="12250"/>
    <s v="C1595000"/>
    <s v="PI_Praha - Václavské nám."/>
    <s v="2208 Sales Management - Branch Network"/>
    <s v="KOŘA"/>
    <s v="2208040000 HO Branch Network"/>
    <d v="2011-03-01T00:00:00"/>
    <m/>
    <x v="0"/>
  </r>
  <r>
    <n v="86632"/>
    <s v="ANETA"/>
    <s v="2208040113 Praha Palác Astra Branch"/>
    <s v="220804011305"/>
    <s v="56 Service Banker"/>
    <n v="1"/>
    <n v="8550"/>
    <s v="C1595000"/>
    <s v="PI_Praha - Václavské nám."/>
    <s v="2208 Sales Management - Branch Network"/>
    <s v="KOŘA"/>
    <s v="2208040000 HO Branch Network"/>
    <d v="2011-07-01T00:00:00"/>
    <m/>
    <x v="11"/>
  </r>
  <r>
    <n v="86254"/>
    <s v="MARIE"/>
    <s v="2208040113 Praha Palác Astra Branch"/>
    <s v="220804011310"/>
    <s v="51 Relationship Manager"/>
    <n v="1"/>
    <n v="10850"/>
    <s v="C1595000"/>
    <s v="PI_Praha - Václavské nám."/>
    <s v="2208 Sales Management - Branch Network"/>
    <s v="KOŘA"/>
    <s v="2208040000 HO Branch Network"/>
    <d v="2011-05-19T00:00:00"/>
    <m/>
    <x v="7"/>
  </r>
  <r>
    <n v="86408"/>
    <s v="TEREZA"/>
    <s v="2208040113 Praha Palác Astra Branch"/>
    <s v="220804011309"/>
    <s v="51 Relationship Manager"/>
    <n v="1"/>
    <n v="9450"/>
    <s v="C1595000"/>
    <s v="PI_Praha - Václavské nám."/>
    <s v="2208 Sales Management - Branch Network"/>
    <s v="KOŘA"/>
    <s v="2208040000 HO Branch Network"/>
    <d v="2011-06-15T00:00:00"/>
    <m/>
    <x v="6"/>
  </r>
  <r>
    <n v="87255"/>
    <s v="MARKÉTA"/>
    <s v="2208040113 Praha Palác Astra Branch"/>
    <s v="220804011319"/>
    <s v="51 Relationship Manager"/>
    <n v="1"/>
    <n v="10800"/>
    <s v="C1595000"/>
    <s v="PI_Praha - Václavské nám."/>
    <s v="2208 Sales Management - Branch Network"/>
    <s v="KOŘA"/>
    <s v="2208040000 HO Branch Network"/>
    <d v="2011-10-03T00:00:00"/>
    <m/>
    <x v="10"/>
  </r>
  <r>
    <n v="87374"/>
    <s v="RICHARD"/>
    <s v="2208040114 Praha Rytířská Branch"/>
    <s v="220804011407"/>
    <s v="56 Service Banker"/>
    <n v="1"/>
    <n v="7600"/>
    <s v="C1615000"/>
    <s v="PI_Praha_Rytířská"/>
    <s v="2208 Sales Management - Branch Network"/>
    <s v="KOŘA"/>
    <s v="2208040000 HO Branch Network"/>
    <d v="2012-05-02T00:00:00"/>
    <m/>
    <x v="7"/>
  </r>
  <r>
    <n v="86947"/>
    <s v="EVA"/>
    <s v="2208040114 Praha Rytířská Branch"/>
    <s v="220804011404"/>
    <s v="51 Relationship Manager"/>
    <n v="1"/>
    <n v="9450"/>
    <s v="C1615550"/>
    <n v="0"/>
    <s v="2208 Sales Management - Branch Network"/>
    <s v="KOŘA"/>
    <s v="2208040000 HO Branch Network"/>
    <d v="2011-08-15T00:00:00"/>
    <m/>
    <x v="8"/>
  </r>
  <r>
    <n v="84028"/>
    <s v="IRENA"/>
    <s v="2208040114 Praha Rytířská Branch"/>
    <s v="220804011402"/>
    <s v="51 Relationship Manager"/>
    <n v="1"/>
    <n v="12150"/>
    <s v="C1615000"/>
    <s v="PI_Praha_Rytířská"/>
    <s v="2208 Sales Management - Branch Network"/>
    <s v="KOŘA"/>
    <s v="2208040000 HO Branch Network"/>
    <d v="2008-06-16T00:00:00"/>
    <m/>
    <x v="6"/>
  </r>
  <r>
    <n v="86702"/>
    <s v="MARKÉTA"/>
    <s v="2208040114 Praha Rytířská Branch"/>
    <s v="220804011403"/>
    <s v="56 Service Banker"/>
    <n v="1"/>
    <n v="9500"/>
    <s v="C1615000"/>
    <s v="PI_Praha_Rytířská"/>
    <s v="2208 Sales Management - Branch Network"/>
    <s v="KOŘA"/>
    <s v="2208040000 HO Branch Network"/>
    <d v="2011-07-15T00:00:00"/>
    <m/>
    <x v="11"/>
  </r>
  <r>
    <n v="74564"/>
    <s v="MICHAELA"/>
    <s v="2208040114 Praha Rytířská Branch"/>
    <s v="220804011401"/>
    <s v="06 Branch Manager"/>
    <n v="1"/>
    <n v="22800"/>
    <s v="C1615000"/>
    <s v="PI_Praha_Rytířská"/>
    <s v="2208 Sales Management - Branch Network"/>
    <s v="KOŘA"/>
    <s v="2208040000 HO Branch Network"/>
    <d v="2009-08-03T00:00:00"/>
    <m/>
    <x v="8"/>
  </r>
  <r>
    <n v="88158"/>
    <s v="KATEŘINA"/>
    <s v="2208040114 Praha Rytířská Branch"/>
    <s v="220804011406"/>
    <s v="56 Service Banker"/>
    <n v="1"/>
    <n v="9500"/>
    <s v="C1615000"/>
    <s v="PI_Praha_Rytířská"/>
    <s v="2208 Sales Management - Branch Network"/>
    <s v="KOŘA"/>
    <s v="2208040000 HO Branch Network"/>
    <d v="2012-04-02T00:00:00"/>
    <m/>
    <x v="3"/>
  </r>
  <r>
    <n v="238203"/>
    <s v="MARTINA"/>
    <s v="2208040200 Region SC Prague - Branch Network"/>
    <s v="220804020005"/>
    <s v="64 Teamleader"/>
    <n v="1"/>
    <n v="18900"/>
    <s v="C0014900"/>
    <s v="PI Sales division"/>
    <s v="2208 Sales Management - Branch Network"/>
    <s v="KOŘA"/>
    <s v="2208040000 HO Branch Network"/>
    <d v="2006-07-03T00:00:00"/>
    <m/>
    <x v="11"/>
  </r>
  <r>
    <n v="164598"/>
    <s v="MARTIN"/>
    <s v="2208040200 Region SC Prague - Branch Network"/>
    <s v="220804020001"/>
    <s v="26 Head of B - 2 Department"/>
    <n v="1"/>
    <n v="54675"/>
    <s v="C0014900"/>
    <s v="PI Sales division"/>
    <s v="2208 Sales Management - Branch Network"/>
    <s v="KOŘA"/>
    <s v="2208040000 HO Branch Network"/>
    <d v="2004-06-21T00:00:00"/>
    <m/>
    <x v="6"/>
  </r>
  <r>
    <n v="88256"/>
    <s v="ALEXANDRA"/>
    <s v="2208040200 Region SC Prague - Branch Network"/>
    <s v="220804020007"/>
    <s v="06 Branch Manager"/>
    <n v="1"/>
    <n v="21000"/>
    <s v="C1095000"/>
    <s v="PI_Praha - Moskevská"/>
    <s v="2208 Sales Management - Branch Network"/>
    <s v="KOŘA"/>
    <s v="2208040000 HO Branch Network"/>
    <d v="2012-05-15T00:00:00"/>
    <m/>
    <x v="7"/>
  </r>
  <r>
    <n v="71316"/>
    <s v="MARKÉTA"/>
    <s v="2208040201 Praha Moskevská Branch"/>
    <s v="220804020106"/>
    <s v="54 Sales Banker"/>
    <n v="1"/>
    <n v="12000"/>
    <s v="C1095000"/>
    <s v="PI_Praha - Moskevská"/>
    <s v="2208 Sales Management - Branch Network"/>
    <s v="KOŘA"/>
    <s v="2208040000 HO Branch Network"/>
    <d v="2008-09-29T00:00:00"/>
    <m/>
    <x v="5"/>
  </r>
  <r>
    <n v="76272"/>
    <s v="KRISTÝNA"/>
    <s v="2208040201 Praha Moskevská Branch"/>
    <s v="220804020112"/>
    <s v="56 Service Banker"/>
    <n v="1"/>
    <n v="11000"/>
    <s v="C1095000"/>
    <s v="PI_Praha - Moskevská"/>
    <s v="2208 Sales Management - Branch Network"/>
    <s v="KOŘA"/>
    <s v="2208040000 HO Branch Network"/>
    <d v="2010-05-03T00:00:00"/>
    <m/>
    <x v="7"/>
  </r>
  <r>
    <n v="239393"/>
    <s v="ANDREA"/>
    <s v="2208040201 Praha Moskevská Branch"/>
    <s v="220804020101"/>
    <s v="06 Branch Manager"/>
    <n v="1"/>
    <n v="24500"/>
    <s v="C1095000"/>
    <s v="PI_Praha - Moskevská"/>
    <s v="2208 Sales Management - Branch Network"/>
    <s v="KOŘA"/>
    <s v="2208040000 HO Branch Network"/>
    <d v="2001-10-01T00:00:00"/>
    <m/>
    <x v="10"/>
  </r>
  <r>
    <n v="258650"/>
    <s v="LUCIA"/>
    <s v="2208040201 Praha Moskevská Branch"/>
    <s v="220804020105"/>
    <s v="54 Sales Banker"/>
    <n v="1"/>
    <n v="11500"/>
    <s v="C1095000"/>
    <s v="PI_Praha - Moskevská"/>
    <s v="2208 Sales Management - Branch Network"/>
    <s v="KOŘA"/>
    <s v="2208040000 HO Branch Network"/>
    <d v="2008-08-01T00:00:00"/>
    <m/>
    <x v="8"/>
  </r>
  <r>
    <n v="88186"/>
    <s v="LINDA"/>
    <s v="2208040201 Praha Moskevská Branch"/>
    <s v="220804020108"/>
    <s v="56 Service Banker"/>
    <n v="1"/>
    <n v="8400"/>
    <s v="C1095000"/>
    <s v="PI_Praha - Moskevská"/>
    <s v="2208 Sales Management - Branch Network"/>
    <s v="KOŘA"/>
    <s v="2208040000 HO Branch Network"/>
    <d v="2012-04-02T00:00:00"/>
    <m/>
    <x v="3"/>
  </r>
  <r>
    <n v="82096"/>
    <s v="HANA"/>
    <s v="2208040201 Praha Moskevská Branch"/>
    <s v="220804020111"/>
    <s v="51 Relationship Manager"/>
    <n v="1"/>
    <n v="14000"/>
    <s v="C1095000"/>
    <s v="PI_Praha - Moskevská"/>
    <s v="2208 Sales Management - Branch Network"/>
    <s v="KOŘA"/>
    <s v="2208040000 HO Branch Network"/>
    <d v="2007-11-06T00:00:00"/>
    <m/>
    <x v="2"/>
  </r>
  <r>
    <n v="87934"/>
    <s v="PETR"/>
    <s v="2208040201 Praha Moskevská Branch"/>
    <s v="220804020107"/>
    <s v="54 Sales Banker"/>
    <n v="1"/>
    <n v="7200"/>
    <s v="C1095000"/>
    <s v="PI_Praha - Moskevská"/>
    <s v="2208 Sales Management - Branch Network"/>
    <s v="KOŘA"/>
    <s v="2208040000 HO Branch Network"/>
    <d v="2012-02-01T00:00:00"/>
    <m/>
    <x v="1"/>
  </r>
  <r>
    <n v="85722"/>
    <s v="TOMÁŠ"/>
    <s v="2208040202 Praha Flora Branch"/>
    <s v="220804020206"/>
    <s v="54 Sales Banker"/>
    <n v="1"/>
    <n v="8225"/>
    <s v="C1765000"/>
    <s v="PI_Praha - Flora"/>
    <s v="2208 Sales Management - Branch Network"/>
    <s v="KOŘA"/>
    <s v="2208040000 HO Branch Network"/>
    <d v="2011-03-01T00:00:00"/>
    <m/>
    <x v="0"/>
  </r>
  <r>
    <n v="87899"/>
    <s v="VRATISLAVA"/>
    <s v="2208040202 Praha Flora Branch"/>
    <s v="220804020205"/>
    <s v="54 Sales Banker"/>
    <n v="1"/>
    <n v="9900"/>
    <s v="C1765000"/>
    <s v="PI_Praha - Flora"/>
    <s v="2208 Sales Management - Branch Network"/>
    <s v="KOŘA"/>
    <s v="2208040000 HO Branch Network"/>
    <d v="2012-02-01T00:00:00"/>
    <m/>
    <x v="1"/>
  </r>
  <r>
    <n v="79268"/>
    <s v="KRISTÝNA"/>
    <s v="2208040202 Praha Flora Branch"/>
    <s v="220804020211"/>
    <s v="51 Relationship Manager"/>
    <n v="1"/>
    <n v="17500"/>
    <s v="C1765000"/>
    <s v="PI_Praha - Flora"/>
    <s v="2208 Sales Management - Branch Network"/>
    <s v="KOŘA"/>
    <s v="2208040000 HO Branch Network"/>
    <d v="2010-09-01T00:00:00"/>
    <m/>
    <x v="5"/>
  </r>
  <r>
    <n v="670943"/>
    <s v="MARTA"/>
    <s v="2208040202 Praha Flora Branch"/>
    <s v="220804020207"/>
    <s v="56 Service Banker"/>
    <n v="1"/>
    <n v="10350"/>
    <s v="C1765000"/>
    <s v="PI_Praha - Flora"/>
    <s v="2208 Sales Management - Branch Network"/>
    <s v="KOŘA"/>
    <s v="2208040000 HO Branch Network"/>
    <d v="2006-07-24T00:00:00"/>
    <m/>
    <x v="11"/>
  </r>
  <r>
    <n v="83657"/>
    <s v="MARTINA"/>
    <s v="2208040203 Praha Nám. Bří Synků Branch"/>
    <s v="220804020305"/>
    <s v="54 Sales Banker"/>
    <n v="1"/>
    <n v="10575"/>
    <s v="C1205000"/>
    <s v="PI_Praha - nam Bratří Synků"/>
    <s v="2208 Sales Management - Branch Network"/>
    <s v="KOŘA"/>
    <s v="2208040000 HO Branch Network"/>
    <d v="2008-05-02T00:00:00"/>
    <m/>
    <x v="7"/>
  </r>
  <r>
    <n v="86597"/>
    <s v="LUCIE"/>
    <s v="2208040203 Praha Nám. Bří Synků Branch"/>
    <s v="220804020307"/>
    <s v="56 Service Banker"/>
    <n v="1"/>
    <n v="9450"/>
    <s v="C1205000"/>
    <s v="PI_Praha - nam Bratří Synků"/>
    <s v="2208 Sales Management - Branch Network"/>
    <s v="KOŘA"/>
    <s v="2208040000 HO Branch Network"/>
    <d v="2011-07-01T00:00:00"/>
    <m/>
    <x v="11"/>
  </r>
  <r>
    <n v="73906"/>
    <s v="SOŇA"/>
    <s v="2208040203 Praha Nám. Bří Synků Branch"/>
    <s v="220804020304"/>
    <s v="56 Service Banker"/>
    <n v="1"/>
    <n v="12650"/>
    <s v="C1205000"/>
    <s v="PI_Praha - nam Bratří Synků"/>
    <s v="2208 Sales Management - Branch Network"/>
    <s v="KOŘA"/>
    <s v="2208040000 HO Branch Network"/>
    <d v="2009-04-01T00:00:00"/>
    <m/>
    <x v="3"/>
  </r>
  <r>
    <n v="83146"/>
    <s v="EVA"/>
    <s v="2208040203 Praha Nám. Bří Synků Branch"/>
    <s v="220804020303"/>
    <s v="51 Relationship Manager"/>
    <n v="1"/>
    <n v="17000"/>
    <s v="C1205000"/>
    <s v="PI_Praha - nam Bratří Synků"/>
    <s v="2208 Sales Management - Branch Network"/>
    <s v="KOŘA"/>
    <s v="2208040000 HO Branch Network"/>
    <d v="2008-03-17T00:00:00"/>
    <m/>
    <x v="0"/>
  </r>
  <r>
    <n v="88200"/>
    <s v="JIŘÍ"/>
    <s v="2208040203 Praha Nám. Bří Synků Branch"/>
    <s v="220804020301"/>
    <s v="06 Branch Manager"/>
    <n v="1"/>
    <n v="14700"/>
    <s v="C1205000"/>
    <s v="PI_Praha - nam Bratří Synků"/>
    <s v="2208 Sales Management - Branch Network"/>
    <s v="KOŘA"/>
    <s v="2208040000 HO Branch Network"/>
    <d v="2012-05-02T00:00:00"/>
    <m/>
    <x v="7"/>
  </r>
  <r>
    <n v="680330"/>
    <s v="VERONIKA"/>
    <s v="2208040204 Praha Vršovická - Eden Branch"/>
    <s v="220804020406"/>
    <s v="54 Sales Banker"/>
    <n v="1"/>
    <n v="11250"/>
    <s v="C1235000"/>
    <s v="PI_Praha - Vršovice Eden"/>
    <s v="2208 Sales Management - Branch Network"/>
    <s v="KOŘA"/>
    <s v="2208040000 HO Branch Network"/>
    <d v="2008-03-03T00:00:00"/>
    <m/>
    <x v="0"/>
  </r>
  <r>
    <n v="243558"/>
    <s v="MILAN"/>
    <s v="2208040204 Praha Vršovická - Eden Branch"/>
    <s v="220804020405"/>
    <s v="51 Relationship Manager"/>
    <n v="1"/>
    <n v="17775"/>
    <s v="C1235000"/>
    <s v="PI_Praha - Vršovice Eden"/>
    <s v="2208 Sales Management - Branch Network"/>
    <s v="KOŘA"/>
    <s v="2208040000 HO Branch Network"/>
    <d v="2003-06-01T00:00:00"/>
    <m/>
    <x v="6"/>
  </r>
  <r>
    <n v="83286"/>
    <s v="JANA"/>
    <s v="2208040204 Praha Vršovická - Eden Branch"/>
    <s v="220804020401"/>
    <s v="06 Branch Manager"/>
    <n v="1"/>
    <n v="17100"/>
    <s v="C1235000"/>
    <s v="PI_Praha - Vršovice Eden"/>
    <s v="2208 Sales Management - Branch Network"/>
    <s v="KOŘA"/>
    <s v="2208040000 HO Branch Network"/>
    <d v="2008-04-01T00:00:00"/>
    <m/>
    <x v="3"/>
  </r>
  <r>
    <n v="80374"/>
    <s v="JAKUB"/>
    <s v="2208040204 Praha Vršovická - Eden Branch"/>
    <s v="220804020413"/>
    <s v="56 Service Banker"/>
    <n v="1"/>
    <n v="10350"/>
    <s v="C1235000"/>
    <s v="PI_Praha - Vršovice Eden"/>
    <s v="2208 Sales Management - Branch Network"/>
    <s v="KOŘA"/>
    <s v="2208040000 HO Branch Network"/>
    <d v="2010-09-01T00:00:00"/>
    <m/>
    <x v="5"/>
  </r>
  <r>
    <n v="76909"/>
    <s v="OLGA"/>
    <s v="2208040204 Praha Vršovická - Eden Branch"/>
    <s v="220804020407"/>
    <s v="56 Service Banker"/>
    <n v="1"/>
    <n v="8400"/>
    <s v="C1235000"/>
    <s v="PI_Praha - Vršovice Eden"/>
    <s v="2208 Sales Management - Branch Network"/>
    <s v="KOŘA"/>
    <s v="2208040000 HO Branch Network"/>
    <d v="2010-07-15T00:00:00"/>
    <m/>
    <x v="11"/>
  </r>
  <r>
    <n v="87920"/>
    <s v="ONDŘEJ"/>
    <s v="2208040204 Praha Vršovická - Eden Branch"/>
    <s v="220804020409"/>
    <s v="56 Service Banker"/>
    <n v="1"/>
    <n v="8000"/>
    <s v="C1235000"/>
    <s v="PI_Praha - Vršovice Eden"/>
    <s v="2208 Sales Management - Branch Network"/>
    <s v="KOŘA"/>
    <s v="2208040000 HO Branch Network"/>
    <d v="2012-02-01T00:00:00"/>
    <m/>
    <x v="1"/>
  </r>
  <r>
    <n v="86065"/>
    <s v="MARTIN"/>
    <s v="2208040204 Praha Vršovická - Eden Branch"/>
    <s v="220804020411"/>
    <s v="56 Service Banker"/>
    <n v="1"/>
    <n v="11250"/>
    <s v="C1235000"/>
    <s v="PI_Praha - Vršovice Eden"/>
    <s v="2208 Sales Management - Branch Network"/>
    <s v="KOŘA"/>
    <s v="2208040000 HO Branch Network"/>
    <d v="2011-05-02T00:00:00"/>
    <m/>
    <x v="7"/>
  </r>
  <r>
    <n v="236852"/>
    <s v="JAKUB"/>
    <s v="2208040205 Praha Vodičkova Branch"/>
    <s v="220804020513"/>
    <s v="56 Service Banker"/>
    <n v="1"/>
    <n v="11300"/>
    <s v="C1005000"/>
    <s v="PI_Praha - Vodičkova"/>
    <s v="2208 Sales Management - Branch Network"/>
    <s v="KOŘA"/>
    <s v="2208040000 HO Branch Network"/>
    <d v="1999-11-01T00:00:00"/>
    <m/>
    <x v="2"/>
  </r>
  <r>
    <n v="231539"/>
    <s v="DAVID"/>
    <s v="2208040205 Praha Vodičkova Branch"/>
    <s v="220804020503"/>
    <s v="54 Sales Banker"/>
    <n v="1"/>
    <n v="9100"/>
    <s v="C1005000"/>
    <s v="PI_Praha - Vodičkova"/>
    <s v="2208 Sales Management - Branch Network"/>
    <s v="KOŘA"/>
    <s v="2208040000 HO Branch Network"/>
    <d v="2006-01-02T00:00:00"/>
    <m/>
    <x v="9"/>
  </r>
  <r>
    <n v="86856"/>
    <s v="GABRIELA"/>
    <s v="2208040205 Praha Vodičkova Branch"/>
    <s v="220804020529"/>
    <s v="51 Relationship Manager"/>
    <n v="1"/>
    <n v="20000"/>
    <s v="C1005000"/>
    <s v="PI_Praha - Vodičkova"/>
    <s v="2208 Sales Management - Branch Network"/>
    <s v="KOŘA"/>
    <s v="2208040000 HO Branch Network"/>
    <d v="2011-09-05T00:00:00"/>
    <m/>
    <x v="5"/>
  </r>
  <r>
    <n v="82733"/>
    <s v="LENKA"/>
    <s v="2208040205 Praha Vodičkova Branch"/>
    <s v="220804020510"/>
    <s v="56 Service Banker"/>
    <n v="1"/>
    <n v="10350"/>
    <s v="C1005000"/>
    <s v="PI_Praha - Vodičkova"/>
    <s v="2208 Sales Management - Branch Network"/>
    <s v="KOŘA"/>
    <s v="2208040000 HO Branch Network"/>
    <d v="2008-02-01T00:00:00"/>
    <m/>
    <x v="1"/>
  </r>
  <r>
    <n v="86464"/>
    <s v="MARTIN"/>
    <s v="2208040205 Praha Vodičkova Branch"/>
    <s v="220804020523"/>
    <s v="51 Relationship Manager"/>
    <n v="1"/>
    <n v="15000"/>
    <s v="C1005000"/>
    <s v="PI_Praha - Vodičkova"/>
    <s v="2208 Sales Management - Branch Network"/>
    <s v="KOŘA"/>
    <s v="2208040000 HO Branch Network"/>
    <d v="2011-07-01T00:00:00"/>
    <m/>
    <x v="11"/>
  </r>
  <r>
    <n v="82040"/>
    <s v="JIŘÍ"/>
    <s v="2208040205 Praha Vodičkova Branch"/>
    <s v="220804020520"/>
    <s v="51 Relationship Manager"/>
    <n v="1"/>
    <n v="14000"/>
    <s v="C1005550"/>
    <s v="Micro_Praha - Vodičkova"/>
    <s v="2208 Sales Management - Branch Network"/>
    <s v="KOŘA"/>
    <s v="2208040000 HO Branch Network"/>
    <d v="2007-11-01T00:00:00"/>
    <m/>
    <x v="2"/>
  </r>
  <r>
    <n v="74536"/>
    <s v="MILOSLAVA"/>
    <s v="2208040205 Praha Vodičkova Branch"/>
    <s v="220804020517"/>
    <s v="54 Sales Banker"/>
    <n v="1"/>
    <n v="12000"/>
    <s v="C1005000"/>
    <s v="PI_Praha - Vodičkova"/>
    <s v="2208 Sales Management - Branch Network"/>
    <s v="KOŘA"/>
    <s v="2208040000 HO Branch Network"/>
    <d v="2009-06-16T00:00:00"/>
    <m/>
    <x v="6"/>
  </r>
  <r>
    <n v="91266"/>
    <s v="ZUZANA"/>
    <s v="2208040205 Praha Vodičkova Branch"/>
    <s v="220804020512"/>
    <s v="56 Service Banker"/>
    <n v="1"/>
    <n v="10500"/>
    <s v="C1005000"/>
    <s v="PI_Praha - Vodičkova"/>
    <s v="2208 Sales Management - Branch Network"/>
    <s v="KOŘA"/>
    <s v="2208040000 HO Branch Network"/>
    <d v="2011-06-01T00:00:00"/>
    <m/>
    <x v="6"/>
  </r>
  <r>
    <n v="86835"/>
    <s v="DARINA"/>
    <s v="2208040205 Praha Vodičkova Branch"/>
    <s v="220804020507"/>
    <s v="56 Service Banker"/>
    <n v="1"/>
    <n v="8800"/>
    <s v="C1005000"/>
    <s v="PI_Praha - Vodičkova"/>
    <s v="2208 Sales Management - Branch Network"/>
    <s v="KOŘA"/>
    <s v="2208040000 HO Branch Network"/>
    <d v="2011-09-01T00:00:00"/>
    <m/>
    <x v="5"/>
  </r>
  <r>
    <n v="235788"/>
    <s v="ŠTEFAN"/>
    <s v="2208040205 Praha Vodičkova Branch"/>
    <s v="220804020505"/>
    <s v="56 Service Banker"/>
    <n v="1"/>
    <n v="7700"/>
    <s v="C1005000"/>
    <s v="PI_Praha - Vodičkova"/>
    <s v="2208 Sales Management - Branch Network"/>
    <s v="KOŘA"/>
    <s v="2208040000 HO Branch Network"/>
    <d v="2006-11-01T00:00:00"/>
    <m/>
    <x v="2"/>
  </r>
  <r>
    <n v="79709"/>
    <s v="MARCELA"/>
    <s v="2208040205 Praha Vodičkova Branch"/>
    <s v="220804020519"/>
    <s v="51 Relationship Manager"/>
    <n v="1"/>
    <n v="15300"/>
    <s v="C1005000"/>
    <s v="PI_Praha - Vodičkova"/>
    <s v="2208 Sales Management - Branch Network"/>
    <s v="KOŘA"/>
    <s v="2208040000 HO Branch Network"/>
    <d v="2010-09-01T00:00:00"/>
    <m/>
    <x v="5"/>
  </r>
  <r>
    <n v="76566"/>
    <s v="JAN"/>
    <s v="2208040205 Praha Vodičkova Branch"/>
    <s v="220804020528"/>
    <s v="54 Sales Banker"/>
    <n v="1"/>
    <n v="10400"/>
    <s v="C1005000"/>
    <s v="PI_Praha - Vodičkova"/>
    <s v="2208 Sales Management - Branch Network"/>
    <s v="KOŘA"/>
    <s v="2208040000 HO Branch Network"/>
    <d v="2010-06-15T00:00:00"/>
    <m/>
    <x v="6"/>
  </r>
  <r>
    <n v="83370"/>
    <s v="DAVID"/>
    <s v="2208040205 Praha Vodičkova Branch"/>
    <s v="220804020522"/>
    <s v="54 Sales Banker"/>
    <n v="1"/>
    <n v="12500"/>
    <s v="C1005000"/>
    <s v="PI_Praha - Vodičkova"/>
    <s v="2208 Sales Management - Branch Network"/>
    <s v="KOŘA"/>
    <s v="2208040000 HO Branch Network"/>
    <d v="2008-04-01T00:00:00"/>
    <m/>
    <x v="3"/>
  </r>
  <r>
    <n v="82327"/>
    <s v="ILONA"/>
    <s v="2208040205 Praha Vodičkova Branch"/>
    <s v="220804020501"/>
    <s v="06 Branch Manager"/>
    <n v="1"/>
    <n v="26000"/>
    <s v="C1005000"/>
    <s v="PI_Praha - Vodičkova"/>
    <s v="2208 Sales Management - Branch Network"/>
    <s v="KOŘA"/>
    <s v="2208040000 HO Branch Network"/>
    <d v="2008-01-02T00:00:00"/>
    <m/>
    <x v="9"/>
  </r>
  <r>
    <n v="238147"/>
    <s v="JANA"/>
    <s v="2208040205 Praha Vodičkova Branch"/>
    <s v="220804020541"/>
    <s v="64 Teamleader"/>
    <n v="1"/>
    <n v="12200"/>
    <s v="C1005000"/>
    <s v="PI_Praha - Vodičkova"/>
    <s v="2208 Sales Management - Branch Network"/>
    <s v="KOŘA"/>
    <s v="2208040000 HO Branch Network"/>
    <d v="2001-01-01T00:00:00"/>
    <m/>
    <x v="9"/>
  </r>
  <r>
    <n v="76160"/>
    <s v="LUCIE"/>
    <s v="2208040205 Praha Vodičkova Branch"/>
    <s v="220804020518"/>
    <s v="51 Relationship Manager"/>
    <n v="1"/>
    <n v="16500"/>
    <s v="C1005550"/>
    <s v="Micro_Praha - Vodičkova"/>
    <s v="2208 Sales Management - Branch Network"/>
    <s v="KOŘA"/>
    <s v="2208040000 HO Branch Network"/>
    <d v="2010-05-17T00:00:00"/>
    <m/>
    <x v="7"/>
  </r>
  <r>
    <n v="86653"/>
    <s v="JANA"/>
    <s v="2208040205 Praha Vodičkova Branch"/>
    <s v="220804020531"/>
    <s v="56 Service Banker"/>
    <n v="1"/>
    <n v="12650"/>
    <s v="C1005000"/>
    <s v="PI_Praha - Vodičkova"/>
    <s v="2208 Sales Management - Branch Network"/>
    <s v="KOŘA"/>
    <s v="2208040000 HO Branch Network"/>
    <d v="2011-07-15T00:00:00"/>
    <m/>
    <x v="11"/>
  </r>
  <r>
    <n v="231735"/>
    <s v="ROMAN"/>
    <s v="2208040205 Praha Vodičkova Branch"/>
    <s v="220804020524"/>
    <s v="51 Relationship Manager"/>
    <n v="1"/>
    <n v="15075"/>
    <s v="C1005000"/>
    <s v="PI_Praha - Vodičkova"/>
    <s v="2208 Sales Management - Branch Network"/>
    <s v="KOŘA"/>
    <s v="2208040000 HO Branch Network"/>
    <d v="2007-06-11T00:00:00"/>
    <m/>
    <x v="6"/>
  </r>
  <r>
    <n v="84385"/>
    <s v="RADEK"/>
    <s v="2208040205 Praha Vodičkova Branch"/>
    <s v="220804020540"/>
    <s v="51 Relationship Manager"/>
    <n v="1"/>
    <n v="14850"/>
    <s v="C1005000"/>
    <s v="PI_Praha - Vodičkova"/>
    <s v="2208 Sales Management - Branch Network"/>
    <s v="KOŘA"/>
    <s v="2208040000 HO Branch Network"/>
    <d v="2008-08-01T00:00:00"/>
    <m/>
    <x v="8"/>
  </r>
  <r>
    <n v="74109"/>
    <s v="LUCIE"/>
    <s v="2208040205 Praha Vodičkova Branch"/>
    <s v="220804020527"/>
    <s v="51 Relationship Manager"/>
    <n v="1"/>
    <n v="22000"/>
    <s v="C1005000"/>
    <s v="PI_Praha - Vodičkova"/>
    <s v="2208 Sales Management - Branch Network"/>
    <s v="KOŘA"/>
    <s v="2208040000 HO Branch Network"/>
    <d v="2009-05-04T00:00:00"/>
    <m/>
    <x v="7"/>
  </r>
  <r>
    <n v="91203"/>
    <s v="MARTIN"/>
    <s v="2208040206 Praha Karlovo nám. Branch"/>
    <s v="220804020612"/>
    <s v="56 Service Banker"/>
    <n v="1"/>
    <n v="8000"/>
    <s v="C1115000"/>
    <s v="PI_Praha - Karlovo nám."/>
    <s v="2208 Sales Management - Branch Network"/>
    <s v="KOŘA"/>
    <s v="2208040000 HO Branch Network"/>
    <d v="2011-04-15T00:00:00"/>
    <m/>
    <x v="3"/>
  </r>
  <r>
    <n v="82320"/>
    <s v="ZDENĚK"/>
    <s v="2208040206 Praha Karlovo nám. Branch"/>
    <s v="220804020615"/>
    <s v="51 Relationship Manager"/>
    <n v="1"/>
    <n v="13300"/>
    <s v="C1115550"/>
    <s v="Micro_Praha - Karlovo nám."/>
    <s v="2208 Sales Management - Branch Network"/>
    <s v="KOŘA"/>
    <s v="2208040000 HO Branch Network"/>
    <d v="2007-12-10T00:00:00"/>
    <m/>
    <x v="4"/>
  </r>
  <r>
    <n v="246414"/>
    <s v="ANASTASIA"/>
    <s v="2208040206 Praha Karlovo nám. Branch"/>
    <s v="220804020618"/>
    <s v="51 Relationship Manager"/>
    <n v="1"/>
    <n v="19250"/>
    <s v="C1115000"/>
    <s v="PI_Praha - Karlovo nám."/>
    <s v="2208 Sales Management - Branch Network"/>
    <s v="KOŘA"/>
    <s v="2208040000 HO Branch Network"/>
    <d v="2004-08-02T00:00:00"/>
    <m/>
    <x v="8"/>
  </r>
  <r>
    <n v="86541"/>
    <s v="PETR"/>
    <s v="2208040206 Praha Karlovo nám. Branch"/>
    <s v="220804020602"/>
    <s v="51 Relationship Manager"/>
    <n v="1"/>
    <n v="11200"/>
    <s v="C1115550"/>
    <s v="Micro_Praha - Karlovo nám."/>
    <s v="2208 Sales Management - Branch Network"/>
    <s v="KOŘA"/>
    <s v="2208040000 HO Branch Network"/>
    <d v="2011-07-15T00:00:00"/>
    <m/>
    <x v="11"/>
  </r>
  <r>
    <n v="87941"/>
    <s v="JITKA"/>
    <s v="2208040206 Praha Karlovo nám. Branch"/>
    <s v="220804020610"/>
    <s v="56 Service Banker"/>
    <n v="1"/>
    <n v="9500"/>
    <s v="C1115000"/>
    <s v="PI_Praha - Karlovo nám."/>
    <s v="2208 Sales Management - Branch Network"/>
    <s v="KOŘA"/>
    <s v="2208040000 HO Branch Network"/>
    <d v="2012-02-01T00:00:00"/>
    <m/>
    <x v="1"/>
  </r>
  <r>
    <n v="86450"/>
    <s v="KAMILA"/>
    <s v="2208040206 Praha Karlovo nám. Branch"/>
    <s v="220804020604"/>
    <s v="56 Service Banker"/>
    <n v="1"/>
    <n v="11550"/>
    <s v="C1115000"/>
    <s v="PI_Praha - Karlovo nám."/>
    <s v="2208 Sales Management - Branch Network"/>
    <s v="KOŘA"/>
    <s v="2208040000 HO Branch Network"/>
    <d v="2011-07-01T00:00:00"/>
    <m/>
    <x v="11"/>
  </r>
  <r>
    <n v="669494"/>
    <s v="DANIELA"/>
    <s v="2208040206 Praha Karlovo nám. Branch"/>
    <s v="220804020601"/>
    <s v="06 Branch Manager"/>
    <n v="1"/>
    <n v="20300"/>
    <s v="C1115000"/>
    <s v="PI_Praha - Karlovo nám."/>
    <s v="2208 Sales Management - Branch Network"/>
    <s v="KOŘA"/>
    <s v="2208040000 HO Branch Network"/>
    <d v="2004-10-01T00:00:00"/>
    <m/>
    <x v="10"/>
  </r>
  <r>
    <n v="82873"/>
    <s v="LUBOŠ"/>
    <s v="2208040206 Praha Karlovo nám. Branch"/>
    <s v="220804020619"/>
    <s v="51 Relationship Manager"/>
    <n v="1"/>
    <n v="12600"/>
    <s v="C1115000"/>
    <s v="PI_Praha - Karlovo nám."/>
    <s v="2208 Sales Management - Branch Network"/>
    <s v="KOŘA"/>
    <s v="2208040000 HO Branch Network"/>
    <d v="2008-02-11T00:00:00"/>
    <m/>
    <x v="1"/>
  </r>
  <r>
    <n v="85316"/>
    <s v="PETRA"/>
    <s v="2208040206 Praha Karlovo nám. Branch"/>
    <s v="220804020609"/>
    <s v="64 Teamleader"/>
    <n v="1"/>
    <n v="15200"/>
    <s v="C1115000"/>
    <s v="PI_Praha - Karlovo nám."/>
    <s v="2208 Sales Management - Branch Network"/>
    <s v="KOŘA"/>
    <s v="2208040000 HO Branch Network"/>
    <d v="2011-01-03T00:00:00"/>
    <m/>
    <x v="9"/>
  </r>
  <r>
    <n v="678979"/>
    <s v="RADEK"/>
    <s v="2208040206 Praha Karlovo nám. Branch"/>
    <s v="220804020603"/>
    <s v="54 Sales Banker"/>
    <n v="1"/>
    <n v="10350"/>
    <s v="C1115000"/>
    <s v="PI_Praha - Karlovo nám."/>
    <s v="2208 Sales Management - Branch Network"/>
    <s v="KOŘA"/>
    <s v="2208040000 HO Branch Network"/>
    <d v="2007-11-12T00:00:00"/>
    <m/>
    <x v="2"/>
  </r>
  <r>
    <n v="85981"/>
    <s v="ANDREA"/>
    <s v="2208040206 Praha Karlovo nám. Branch"/>
    <s v="220804020611"/>
    <s v="56 Service Banker"/>
    <n v="1"/>
    <n v="11000"/>
    <s v="C1115000"/>
    <s v="PI_Praha - Karlovo nám."/>
    <s v="2208 Sales Management - Branch Network"/>
    <s v="KOŘA"/>
    <s v="2208040000 HO Branch Network"/>
    <d v="2011-04-01T00:00:00"/>
    <m/>
    <x v="3"/>
  </r>
  <r>
    <n v="84819"/>
    <s v="VLASTA"/>
    <s v="2208040206 Praha Karlovo nám. Branch"/>
    <s v="220804020624"/>
    <s v="51 Relationship Manager"/>
    <n v="1"/>
    <n v="15950"/>
    <s v="C1115000"/>
    <s v="PI_Praha - Karlovo nám."/>
    <s v="2208 Sales Management - Branch Network"/>
    <s v="KOŘA"/>
    <s v="2208040000 HO Branch Network"/>
    <d v="2010-11-01T00:00:00"/>
    <m/>
    <x v="2"/>
  </r>
  <r>
    <n v="671475"/>
    <s v="LENKA"/>
    <s v="2208040206 Praha Karlovo nám. Branch"/>
    <s v="220804020617"/>
    <s v="51 Relationship Manager"/>
    <n v="1"/>
    <n v="11600"/>
    <s v="C1115000"/>
    <s v="PI_Praha - Karlovo nám."/>
    <s v="2208 Sales Management - Branch Network"/>
    <s v="KOŘA"/>
    <s v="2208040000 HO Branch Network"/>
    <d v="2006-11-20T00:00:00"/>
    <m/>
    <x v="2"/>
  </r>
  <r>
    <n v="164983"/>
    <s v="KARLA"/>
    <s v="2208040206 Praha Karlovo nám. Branch"/>
    <s v="220804020606"/>
    <s v="51 Relationship Manager"/>
    <n v="1"/>
    <n v="13650"/>
    <s v="C1115550"/>
    <s v="Micro_Praha - Karlovo nám."/>
    <s v="2208 Sales Management - Branch Network"/>
    <s v="KOŘA"/>
    <s v="2208040000 HO Branch Network"/>
    <d v="2006-07-03T00:00:00"/>
    <m/>
    <x v="11"/>
  </r>
  <r>
    <n v="86646"/>
    <s v="JARMILA"/>
    <s v="2208040206 Praha Karlovo nám. Branch"/>
    <s v="220804020607"/>
    <s v="51 Relationship Manager"/>
    <n v="1"/>
    <n v="13200"/>
    <s v="C1115000"/>
    <s v="PI_Praha - Karlovo nám."/>
    <s v="2208 Sales Management - Branch Network"/>
    <s v="KOŘA"/>
    <s v="2208040000 HO Branch Network"/>
    <d v="2011-07-01T00:00:00"/>
    <m/>
    <x v="11"/>
  </r>
  <r>
    <n v="679413"/>
    <s v="MARTINA"/>
    <s v="2208040206 Praha Karlovo nám. Branch"/>
    <s v="220804020605"/>
    <s v="54 Sales Banker"/>
    <n v="1"/>
    <n v="13475"/>
    <s v="C1115000"/>
    <s v="PI_Praha - Karlovo nám."/>
    <s v="2208 Sales Management - Branch Network"/>
    <s v="KOŘA"/>
    <s v="2208040000 HO Branch Network"/>
    <d v="2007-12-17T00:00:00"/>
    <m/>
    <x v="4"/>
  </r>
  <r>
    <n v="669529"/>
    <s v="MARTIN"/>
    <s v="2208040206 Praha Karlovo nám. Branch"/>
    <s v="220804020625"/>
    <s v="51 Relationship Manager"/>
    <n v="1"/>
    <n v="14800"/>
    <s v="C1115000"/>
    <s v="PI_Praha - Karlovo nám."/>
    <s v="2208 Sales Management - Branch Network"/>
    <s v="KOŘA"/>
    <s v="2208040000 HO Branch Network"/>
    <d v="2004-11-15T00:00:00"/>
    <m/>
    <x v="2"/>
  </r>
  <r>
    <n v="82285"/>
    <s v="ANDREA"/>
    <s v="2208040207 Praha Bělehradská Branch"/>
    <s v="220804020709"/>
    <s v="54 Sales Banker"/>
    <n v="1"/>
    <n v="14300"/>
    <s v="C1035000"/>
    <s v="PI_Praha - Bělehradská"/>
    <s v="2208 Sales Management - Branch Network"/>
    <s v="KOŘA"/>
    <s v="2208040000 HO Branch Network"/>
    <d v="2007-12-03T00:00:00"/>
    <m/>
    <x v="4"/>
  </r>
  <r>
    <n v="76790"/>
    <s v="PAVLÍNA"/>
    <s v="2208040207 Praha Bělehradská Branch"/>
    <s v="220804020719"/>
    <s v="56 Service Banker"/>
    <n v="1"/>
    <n v="11715"/>
    <s v="C1035000"/>
    <s v="PI_Praha - Bělehradská"/>
    <s v="2208 Sales Management - Branch Network"/>
    <s v="KOŘA"/>
    <s v="2208040000 HO Branch Network"/>
    <d v="2010-07-01T00:00:00"/>
    <m/>
    <x v="11"/>
  </r>
  <r>
    <n v="80346"/>
    <s v="LENKA"/>
    <s v="2208040207 Praha Bělehradská Branch"/>
    <s v="220804020703"/>
    <s v="51 Relationship Manager"/>
    <n v="1"/>
    <n v="15750"/>
    <s v="C1035000"/>
    <s v="PI_Praha - Bělehradská"/>
    <s v="2208 Sales Management - Branch Network"/>
    <s v="KOŘA"/>
    <s v="2208040000 HO Branch Network"/>
    <d v="2010-09-01T00:00:00"/>
    <m/>
    <x v="5"/>
  </r>
  <r>
    <n v="237909"/>
    <s v="BEÁTA"/>
    <s v="2208040207 Praha Bělehradská Branch"/>
    <s v="220804020701"/>
    <s v="06 Branch Manager"/>
    <n v="1"/>
    <n v="20000"/>
    <s v="C1765000"/>
    <s v="PI_Praha - Flora"/>
    <s v="2208 Sales Management - Branch Network"/>
    <s v="KOŘA"/>
    <s v="2208040000 HO Branch Network"/>
    <d v="2000-10-16T00:00:00"/>
    <m/>
    <x v="10"/>
  </r>
  <r>
    <n v="73941"/>
    <s v="MARTIN"/>
    <s v="2208040207 Praha Bělehradská Branch"/>
    <s v="220804020707"/>
    <s v="56 Service Banker"/>
    <n v="1"/>
    <n v="12650"/>
    <s v="C1035000"/>
    <s v="PI_Praha - Bělehradská"/>
    <s v="2208 Sales Management - Branch Network"/>
    <s v="KOŘA"/>
    <s v="2208040000 HO Branch Network"/>
    <d v="2009-04-14T00:00:00"/>
    <m/>
    <x v="3"/>
  </r>
  <r>
    <n v="85428"/>
    <s v="MARTINA"/>
    <s v="2208040207 Praha Bělehradská Branch"/>
    <s v="220804020705"/>
    <s v="51 Relationship Manager"/>
    <n v="1"/>
    <n v="7350"/>
    <s v="C1035550"/>
    <s v="Micro_Praha - Bělehradská"/>
    <s v="2208 Sales Management - Branch Network"/>
    <s v="KOŘA"/>
    <s v="2208040000 HO Branch Network"/>
    <d v="2011-01-17T00:00:00"/>
    <m/>
    <x v="9"/>
  </r>
  <r>
    <n v="84882"/>
    <s v="KAREL"/>
    <s v="2208040207 Praha Bělehradská Branch"/>
    <s v="220804020708"/>
    <s v="56 Service Banker"/>
    <n v="1"/>
    <n v="8200"/>
    <s v="C1035000"/>
    <s v="PI_Praha - Bělehradská"/>
    <s v="2208 Sales Management - Branch Network"/>
    <s v="KOŘA"/>
    <s v="2208040000 HO Branch Network"/>
    <d v="2010-11-01T00:00:00"/>
    <m/>
    <x v="2"/>
  </r>
  <r>
    <n v="72107"/>
    <s v="MARTIN"/>
    <s v="2208040208 Praha Italská Branch"/>
    <s v="220804020803"/>
    <s v="54 Sales Banker"/>
    <n v="1"/>
    <n v="10800"/>
    <s v="C1185000"/>
    <s v="PI_Praha - Italská"/>
    <s v="2208 Sales Management - Branch Network"/>
    <s v="KOŘA"/>
    <s v="2208040000 HO Branch Network"/>
    <d v="2008-10-01T00:00:00"/>
    <m/>
    <x v="10"/>
  </r>
  <r>
    <n v="71071"/>
    <s v="YVETA"/>
    <s v="2208040208 Praha Italská Branch"/>
    <s v="220804020802"/>
    <s v="51 Relationship Manager"/>
    <n v="1"/>
    <n v="12400"/>
    <s v="C1185000"/>
    <s v="PI_Praha - Italská"/>
    <s v="2208 Sales Management - Branch Network"/>
    <s v="KOŘA"/>
    <s v="2208040000 HO Branch Network"/>
    <d v="2008-09-01T00:00:00"/>
    <m/>
    <x v="5"/>
  </r>
  <r>
    <n v="75964"/>
    <s v="ANNA"/>
    <s v="2208040208 Praha Italská Branch"/>
    <s v="220804020801"/>
    <s v="06 Branch Manager"/>
    <n v="1"/>
    <n v="14000"/>
    <s v="C1185000"/>
    <s v="PI_Praha - Italská"/>
    <s v="2208 Sales Management - Branch Network"/>
    <s v="KOŘA"/>
    <s v="2208040000 HO Branch Network"/>
    <d v="2010-04-15T00:00:00"/>
    <m/>
    <x v="3"/>
  </r>
  <r>
    <n v="86142"/>
    <s v="ŠÁRKA"/>
    <s v="2208040208 Praha Italská Branch"/>
    <s v="220804020805"/>
    <s v="56 Service Banker"/>
    <n v="1"/>
    <n v="10175"/>
    <s v="C1185000"/>
    <s v="PI_Praha - Italská"/>
    <s v="2208 Sales Management - Branch Network"/>
    <s v="KOŘA"/>
    <s v="2208040000 HO Branch Network"/>
    <d v="2011-05-02T00:00:00"/>
    <m/>
    <x v="7"/>
  </r>
  <r>
    <n v="87759"/>
    <s v="IVETA"/>
    <s v="2208040208 Praha Italská Branch"/>
    <s v="220804020806"/>
    <s v="56 Service Banker"/>
    <n v="1"/>
    <n v="7600"/>
    <s v="C1185000"/>
    <s v="PI_Praha - Italská"/>
    <s v="2208 Sales Management - Branch Network"/>
    <s v="KOŘA"/>
    <s v="2208040000 HO Branch Network"/>
    <d v="2012-01-02T00:00:00"/>
    <m/>
    <x v="9"/>
  </r>
  <r>
    <n v="71939"/>
    <s v="RENATA"/>
    <s v="2208040209 Praha Jugoslávská Branch"/>
    <s v="220804020907"/>
    <s v="54 Sales Banker"/>
    <n v="1"/>
    <n v="8540"/>
    <s v="C1555000"/>
    <s v="PI_Praha - Jugoslávská"/>
    <s v="2208 Sales Management - Branch Network"/>
    <s v="KOŘA"/>
    <s v="2208040000 HO Branch Network"/>
    <d v="2008-12-01T00:00:00"/>
    <m/>
    <x v="4"/>
  </r>
  <r>
    <n v="81690"/>
    <s v="EVA"/>
    <s v="2208040209 Praha Jugoslávská Branch"/>
    <s v="220804020921"/>
    <s v="51 Relationship Manager"/>
    <n v="1"/>
    <n v="13600"/>
    <s v="C1555550"/>
    <s v="Micro_Praha - Jugoslávská"/>
    <s v="2208 Sales Management - Branch Network"/>
    <s v="KOŘA"/>
    <s v="2208040000 HO Branch Network"/>
    <d v="2007-10-01T00:00:00"/>
    <m/>
    <x v="10"/>
  </r>
  <r>
    <n v="71876"/>
    <s v="MAREK"/>
    <s v="2208040209 Praha Jugoslávská Branch"/>
    <s v="220804020910"/>
    <s v="56 Service Banker"/>
    <n v="1"/>
    <n v="11500"/>
    <s v="C1555000"/>
    <s v="PI_Praha - Jugoslávská"/>
    <s v="2208 Sales Management - Branch Network"/>
    <s v="KOŘA"/>
    <s v="2208040000 HO Branch Network"/>
    <d v="2008-11-03T00:00:00"/>
    <m/>
    <x v="2"/>
  </r>
  <r>
    <n v="86996"/>
    <s v="MARTINA"/>
    <s v="2208040209 Praha Jugoslávská Branch"/>
    <s v="220804020911"/>
    <s v="51 Relationship Manager"/>
    <n v="1"/>
    <n v="13950"/>
    <s v="C1555000"/>
    <s v="PI_Praha - Jugoslávská"/>
    <s v="2208 Sales Management - Branch Network"/>
    <s v="KOŘA"/>
    <s v="2208040000 HO Branch Network"/>
    <d v="2011-08-15T00:00:00"/>
    <m/>
    <x v="8"/>
  </r>
  <r>
    <n v="85946"/>
    <s v="EVA"/>
    <s v="2208040209 Praha Jugoslávská Branch"/>
    <s v="220804020901"/>
    <s v="06 Branch Manager"/>
    <n v="1"/>
    <n v="15750"/>
    <s v="C1555000"/>
    <s v="PI_Praha - Jugoslávská"/>
    <s v="2208 Sales Management - Branch Network"/>
    <s v="KOŘA"/>
    <s v="2208040000 HO Branch Network"/>
    <d v="2011-04-01T00:00:00"/>
    <m/>
    <x v="3"/>
  </r>
  <r>
    <n v="87507"/>
    <s v="MARTIN"/>
    <s v="2208040209 Praha Jugoslávská Branch"/>
    <s v="220804020904"/>
    <s v="51 Relationship Manager"/>
    <n v="1"/>
    <n v="12500"/>
    <s v="C1555000"/>
    <s v="PI_Praha - Jugoslávská"/>
    <s v="2208 Sales Management - Branch Network"/>
    <s v="KOŘA"/>
    <s v="2208040000 HO Branch Network"/>
    <d v="2011-11-21T00:00:00"/>
    <m/>
    <x v="2"/>
  </r>
  <r>
    <n v="91049"/>
    <s v="MICHAL"/>
    <s v="2208040209 Praha Jugoslávská Branch"/>
    <s v="220804020909"/>
    <s v="56 Service Banker"/>
    <n v="1"/>
    <n v="11550"/>
    <s v="C1555000"/>
    <s v="PI_Praha - Jugoslávská"/>
    <s v="2208 Sales Management - Branch Network"/>
    <s v="KOŘA"/>
    <s v="2208040000 HO Branch Network"/>
    <d v="2011-03-01T00:00:00"/>
    <m/>
    <x v="0"/>
  </r>
  <r>
    <n v="84973"/>
    <s v="MARCELA"/>
    <s v="2208040211 Praha Národní Branch"/>
    <s v="220804021105"/>
    <s v="51 Relationship Manager"/>
    <n v="1"/>
    <n v="14400"/>
    <s v="C1015000"/>
    <s v="PI_Praha - Národní"/>
    <s v="2208 Sales Management - Branch Network"/>
    <s v="KOŘA"/>
    <s v="2208040000 HO Branch Network"/>
    <d v="2011-01-03T00:00:00"/>
    <m/>
    <x v="9"/>
  </r>
  <r>
    <n v="87395"/>
    <s v="PETR"/>
    <s v="2208040211 Praha Národní Branch"/>
    <s v="220804021101"/>
    <s v="06 Branch Manager"/>
    <n v="1"/>
    <n v="30500"/>
    <s v="C1015000"/>
    <s v="PI_Praha - Národní"/>
    <s v="2208 Sales Management - Branch Network"/>
    <s v="KOŘA"/>
    <s v="2208040000 HO Branch Network"/>
    <d v="2011-12-01T00:00:00"/>
    <m/>
    <x v="4"/>
  </r>
  <r>
    <n v="88011"/>
    <s v="MICHAELA"/>
    <s v="2208040211 Praha Národní Branch"/>
    <s v="220804021113"/>
    <s v="51 Relationship Manager"/>
    <n v="1"/>
    <n v="17600"/>
    <s v="C1015000"/>
    <s v="PI_Praha - Národní"/>
    <s v="2208 Sales Management - Branch Network"/>
    <s v="KOŘA"/>
    <s v="2208040000 HO Branch Network"/>
    <d v="2012-05-02T00:00:00"/>
    <m/>
    <x v="7"/>
  </r>
  <r>
    <n v="76538"/>
    <s v="STANISLAV"/>
    <s v="2208040211 Praha Národní Branch"/>
    <s v="220804021119"/>
    <s v="54 Sales Banker"/>
    <n v="1"/>
    <n v="8050"/>
    <s v="C1015000"/>
    <s v="PI_Praha - Národní"/>
    <s v="2208 Sales Management - Branch Network"/>
    <s v="KOŘA"/>
    <s v="2208040000 HO Branch Network"/>
    <d v="2010-06-14T00:00:00"/>
    <m/>
    <x v="6"/>
  </r>
  <r>
    <n v="73878"/>
    <s v="JAN"/>
    <s v="2208040211 Praha Národní Branch"/>
    <s v="220804021103"/>
    <s v="64 Teamleader"/>
    <n v="1"/>
    <n v="12600"/>
    <s v="C1015000"/>
    <s v="PI_Praha - Národní"/>
    <s v="2208 Sales Management - Branch Network"/>
    <s v="KOŘA"/>
    <s v="2208040000 HO Branch Network"/>
    <d v="2009-03-16T00:00:00"/>
    <m/>
    <x v="0"/>
  </r>
  <r>
    <n v="76965"/>
    <s v="PETRA"/>
    <s v="2208040211 Praha Národní Branch"/>
    <s v="220804021120"/>
    <s v="56 Service Banker"/>
    <n v="1"/>
    <n v="11500"/>
    <s v="C1015000"/>
    <s v="PI_Praha - Národní"/>
    <s v="2208 Sales Management - Branch Network"/>
    <s v="KOŘA"/>
    <s v="2208040000 HO Branch Network"/>
    <d v="2010-08-02T00:00:00"/>
    <m/>
    <x v="8"/>
  </r>
  <r>
    <n v="88228"/>
    <s v="PETRA"/>
    <s v="2208040211 Praha Národní Branch"/>
    <s v="220804021109"/>
    <s v="54 Sales Banker"/>
    <n v="1"/>
    <n v="12100"/>
    <s v="C1015000"/>
    <s v="PI_Praha - Národní"/>
    <s v="2208 Sales Management - Branch Network"/>
    <s v="KOŘA"/>
    <s v="2208040000 HO Branch Network"/>
    <d v="2012-05-02T00:00:00"/>
    <m/>
    <x v="7"/>
  </r>
  <r>
    <n v="84707"/>
    <s v="SOŇA"/>
    <s v="2208040211 Praha Národní Branch"/>
    <s v="220804021122"/>
    <s v="56 Service Banker"/>
    <n v="1"/>
    <n v="8050"/>
    <s v="C1015000"/>
    <s v="PI_Praha - Národní"/>
    <s v="2208 Sales Management - Branch Network"/>
    <s v="KOŘA"/>
    <s v="2208040000 HO Branch Network"/>
    <d v="2010-11-01T00:00:00"/>
    <m/>
    <x v="2"/>
  </r>
  <r>
    <n v="239302"/>
    <s v="STANISLAVA"/>
    <s v="2208040211 Praha Národní Branch"/>
    <s v="220804021110"/>
    <s v="56 Service Banker"/>
    <n v="1"/>
    <n v="12150"/>
    <s v="C1015000"/>
    <s v="PI_Praha - Národní"/>
    <s v="2208 Sales Management - Branch Network"/>
    <s v="KOŘA"/>
    <s v="2208040000 HO Branch Network"/>
    <d v="2001-09-01T00:00:00"/>
    <m/>
    <x v="5"/>
  </r>
  <r>
    <n v="87976"/>
    <s v="IVANA"/>
    <s v="2208040211 Praha Národní Branch"/>
    <s v="220804021112"/>
    <s v="54 Sales Banker"/>
    <n v="1"/>
    <n v="11000"/>
    <s v="C1015000"/>
    <s v="PI_Praha - Národní"/>
    <s v="2208 Sales Management - Branch Network"/>
    <s v="KOŘA"/>
    <s v="2208040000 HO Branch Network"/>
    <d v="2012-04-02T00:00:00"/>
    <m/>
    <x v="3"/>
  </r>
  <r>
    <n v="87514"/>
    <s v="JANA"/>
    <s v="2208040211 Praha Národní Branch"/>
    <s v="220804021108"/>
    <s v="51 Relationship Manager"/>
    <n v="1"/>
    <n v="13750"/>
    <s v="C1015000"/>
    <s v="PI_Praha - Národní"/>
    <s v="2208 Sales Management - Branch Network"/>
    <s v="KOŘA"/>
    <s v="2208040000 HO Branch Network"/>
    <d v="2011-12-01T00:00:00"/>
    <m/>
    <x v="4"/>
  </r>
  <r>
    <n v="84273"/>
    <s v="JIŘÍ"/>
    <s v="2208040211 Praha Národní Branch"/>
    <s v="220804021129"/>
    <s v="51 Relationship Manager"/>
    <n v="1"/>
    <n v="18500"/>
    <s v="C1015000"/>
    <s v="PI_Praha - Národní"/>
    <s v="2208 Sales Management - Branch Network"/>
    <s v="KOŘA"/>
    <s v="2208040000 HO Branch Network"/>
    <d v="2008-07-01T00:00:00"/>
    <m/>
    <x v="11"/>
  </r>
  <r>
    <n v="237944"/>
    <s v="JAN"/>
    <s v="2208040211 Praha Národní Branch"/>
    <s v="220804021107"/>
    <s v="56 Service Banker"/>
    <n v="1"/>
    <n v="8050"/>
    <s v="C1015000"/>
    <s v="PI_Praha - Národní"/>
    <s v="2208 Sales Management - Branch Network"/>
    <s v="KOŘA"/>
    <s v="2208040000 HO Branch Network"/>
    <d v="2006-05-09T00:00:00"/>
    <m/>
    <x v="7"/>
  </r>
  <r>
    <n v="81102"/>
    <s v="EVA"/>
    <s v="2208040211 Praha Národní Branch"/>
    <s v="220804021111"/>
    <s v="51 Relationship Manager"/>
    <n v="1"/>
    <n v="14000"/>
    <s v="C1015000"/>
    <s v="PI_Praha - Národní"/>
    <s v="2208 Sales Management - Branch Network"/>
    <s v="KOŘA"/>
    <s v="2208040000 HO Branch Network"/>
    <d v="2010-10-01T00:00:00"/>
    <m/>
    <x v="10"/>
  </r>
  <r>
    <n v="86114"/>
    <s v="DAGMAR"/>
    <s v="2208040212 Praha Pražského povstání Branch"/>
    <s v="220804021204"/>
    <s v="56 Service Banker"/>
    <n v="1"/>
    <n v="11550"/>
    <s v="C1405000"/>
    <s v="PI_Praha_Pražského povstání"/>
    <s v="2208 Sales Management - Branch Network"/>
    <s v="KOŘA"/>
    <s v="2208040000 HO Branch Network"/>
    <d v="2011-05-02T00:00:00"/>
    <m/>
    <x v="7"/>
  </r>
  <r>
    <n v="74921"/>
    <s v="ONDŘEJ"/>
    <s v="2208040212 Praha Pražského povstání Branch"/>
    <s v="220804021201"/>
    <s v="06 Branch Manager"/>
    <n v="1"/>
    <n v="24000"/>
    <s v="C1405000"/>
    <s v="PI_Praha_Pražského povstání"/>
    <s v="2208 Sales Management - Branch Network"/>
    <s v="KOŘA"/>
    <s v="2208040000 HO Branch Network"/>
    <d v="2009-11-02T00:00:00"/>
    <m/>
    <x v="2"/>
  </r>
  <r>
    <n v="91147"/>
    <s v="PETR"/>
    <s v="2208040212 Praha Pražského povstání Branch"/>
    <s v="220804021203"/>
    <s v="51 Relationship Manager"/>
    <n v="1"/>
    <n v="12600"/>
    <s v="C1405000"/>
    <s v="PI_Praha_Pražského povstání"/>
    <s v="2208 Sales Management - Branch Network"/>
    <s v="KOŘA"/>
    <s v="2208040000 HO Branch Network"/>
    <d v="2011-04-01T00:00:00"/>
    <m/>
    <x v="3"/>
  </r>
  <r>
    <n v="85526"/>
    <s v="LENKA"/>
    <s v="2208040212 Praha Pražského povstání Branch"/>
    <s v="220804021206"/>
    <s v="54 Sales Banker"/>
    <n v="1"/>
    <n v="13200"/>
    <s v="C1405000"/>
    <s v="PI_Praha_Pražského povstání"/>
    <s v="2208 Sales Management - Branch Network"/>
    <s v="KOŘA"/>
    <s v="2208040000 HO Branch Network"/>
    <d v="2011-02-01T00:00:00"/>
    <m/>
    <x v="1"/>
  </r>
  <r>
    <n v="86107"/>
    <s v="QUIDO"/>
    <s v="2208040212 Praha Pražského povstání Branch"/>
    <s v="220804021205"/>
    <s v="56 Service Banker"/>
    <n v="1"/>
    <n v="10000"/>
    <s v="C1405000"/>
    <s v="PI_Praha_Pražského povstání"/>
    <s v="2208 Sales Management - Branch Network"/>
    <s v="KOŘA"/>
    <s v="2208040000 HO Branch Network"/>
    <d v="2011-05-02T00:00:00"/>
    <m/>
    <x v="7"/>
  </r>
  <r>
    <n v="76825"/>
    <s v="MICHAL"/>
    <s v="2208040212 Praha Pražského povstání Branch"/>
    <s v="220804021207"/>
    <s v="56 Service Banker"/>
    <n v="1"/>
    <n v="9200"/>
    <s v="C1405000"/>
    <s v="PI_Praha_Pražského povstání"/>
    <s v="2208 Sales Management - Branch Network"/>
    <s v="KOŘA"/>
    <s v="2208040000 HO Branch Network"/>
    <d v="2010-07-01T00:00:00"/>
    <m/>
    <x v="11"/>
  </r>
  <r>
    <n v="75439"/>
    <s v="MILAN"/>
    <s v="2208040212 Praha Pražského povstání Branch"/>
    <s v="220804021202"/>
    <s v="51 Relationship Manager"/>
    <n v="1"/>
    <n v="11200"/>
    <s v="C1405000"/>
    <s v="PI_Praha_Pražského povstání"/>
    <s v="2208 Sales Management - Branch Network"/>
    <s v="KOŘA"/>
    <s v="2208040000 HO Branch Network"/>
    <d v="2010-02-01T00:00:00"/>
    <m/>
    <x v="1"/>
  </r>
  <r>
    <n v="87451"/>
    <s v="PAVEL"/>
    <s v="2208040213 Praha Valentinská Branch"/>
    <s v="220804021305"/>
    <s v="56 Service Banker"/>
    <n v="1"/>
    <n v="9900"/>
    <s v="C1415000"/>
    <s v="PI_Praha_Valentinská"/>
    <s v="2208 Sales Management - Branch Network"/>
    <s v="KOŘA"/>
    <s v="2208040000 HO Branch Network"/>
    <d v="2011-11-15T00:00:00"/>
    <m/>
    <x v="2"/>
  </r>
  <r>
    <n v="91189"/>
    <s v="PAVEL"/>
    <s v="2208040213 Praha Valentinská Branch"/>
    <s v="220804021301"/>
    <s v="06 Branch Manager"/>
    <n v="1"/>
    <n v="22500"/>
    <s v="C1415000"/>
    <s v="PI_Praha_Valentinská"/>
    <s v="2208 Sales Management - Branch Network"/>
    <s v="KOŘA"/>
    <s v="2208040000 HO Branch Network"/>
    <d v="2011-05-03T00:00:00"/>
    <m/>
    <x v="7"/>
  </r>
  <r>
    <n v="84455"/>
    <s v="MARTIN"/>
    <s v="2208040213 Praha Valentinská Branch"/>
    <s v="220804021307"/>
    <s v="51 Relationship Manager"/>
    <n v="1"/>
    <n v="13500"/>
    <s v="C5015000"/>
    <s v="PI_Opava - Horní nám."/>
    <s v="2208 Sales Management - Branch Network"/>
    <s v="KOŘA"/>
    <s v="2208040000 HO Branch Network"/>
    <d v="2010-10-01T00:00:00"/>
    <m/>
    <x v="10"/>
  </r>
  <r>
    <n v="87164"/>
    <s v="TOMÁŠ"/>
    <s v="2208040213 Praha Valentinská Branch"/>
    <s v="220804021303"/>
    <s v="56 Service Banker"/>
    <n v="1"/>
    <n v="9400"/>
    <s v="C1415000"/>
    <s v="PI_Praha_Valentinská"/>
    <s v="2208 Sales Management - Branch Network"/>
    <s v="KOŘA"/>
    <s v="2208040000 HO Branch Network"/>
    <d v="2011-09-01T00:00:00"/>
    <m/>
    <x v="5"/>
  </r>
  <r>
    <n v="79597"/>
    <s v="SYLVIE"/>
    <s v="2208040213 Praha Valentinská Branch"/>
    <s v="220804021302"/>
    <s v="54 Sales Banker"/>
    <n v="1"/>
    <n v="10800"/>
    <s v="C1415000"/>
    <s v="PI_Praha_Valentinská"/>
    <s v="2208 Sales Management - Branch Network"/>
    <s v="KOŘA"/>
    <s v="2208040000 HO Branch Network"/>
    <d v="2010-09-01T00:00:00"/>
    <m/>
    <x v="5"/>
  </r>
  <r>
    <n v="87479"/>
    <s v="JOSEF"/>
    <s v="2208040214 Praha Nitranská Branch"/>
    <s v="220804021406"/>
    <s v="51 Relationship Manager"/>
    <n v="1"/>
    <n v="13750"/>
    <s v="C1075000"/>
    <s v="PI_Praha - Nitranská"/>
    <s v="2208 Sales Management - Branch Network"/>
    <s v="KOŘA"/>
    <s v="2208040000 HO Branch Network"/>
    <d v="2011-11-15T00:00:00"/>
    <m/>
    <x v="2"/>
  </r>
  <r>
    <n v="87528"/>
    <s v="SIMONA"/>
    <s v="2208040214 Praha Nitranská Branch"/>
    <s v="220804021408"/>
    <s v="51 Relationship Manager"/>
    <n v="1"/>
    <n v="10500"/>
    <s v="C1075000"/>
    <s v="PI_Praha - Nitranská"/>
    <s v="2208 Sales Management - Branch Network"/>
    <s v="KOŘA"/>
    <s v="2208040000 HO Branch Network"/>
    <d v="2012-01-02T00:00:00"/>
    <m/>
    <x v="9"/>
  </r>
  <r>
    <n v="75523"/>
    <s v="STANISLAVA"/>
    <s v="2208040214 Praha Nitranská Branch"/>
    <s v="220804021409"/>
    <s v="51 Relationship Manager"/>
    <n v="1"/>
    <n v="20350"/>
    <s v="C1075550"/>
    <n v="0"/>
    <s v="2208 Sales Management - Branch Network"/>
    <s v="KOŘA"/>
    <s v="2208040000 HO Branch Network"/>
    <d v="2010-02-01T00:00:00"/>
    <m/>
    <x v="1"/>
  </r>
  <r>
    <n v="86604"/>
    <s v="ROMAN"/>
    <s v="2208040214 Praha Nitranská Branch"/>
    <s v="220804021401"/>
    <s v="06 Branch Manager"/>
    <n v="1"/>
    <n v="15750"/>
    <s v="C1075000"/>
    <s v="PI_Praha - Nitranská"/>
    <s v="2208 Sales Management - Branch Network"/>
    <s v="KOŘA"/>
    <s v="2208040000 HO Branch Network"/>
    <d v="2011-07-01T00:00:00"/>
    <m/>
    <x v="11"/>
  </r>
  <r>
    <n v="85876"/>
    <s v="MILOSLAV"/>
    <s v="2208040214 Praha Nitranská Branch"/>
    <s v="220804021405"/>
    <s v="54 Sales Banker"/>
    <n v="1"/>
    <n v="11000"/>
    <s v="C1075000"/>
    <s v="PI_Praha - Nitranská"/>
    <s v="2208 Sales Management - Branch Network"/>
    <s v="KOŘA"/>
    <s v="2208040000 HO Branch Network"/>
    <d v="2011-04-01T00:00:00"/>
    <m/>
    <x v="3"/>
  </r>
  <r>
    <n v="71183"/>
    <s v="KLÁRA"/>
    <s v="2208040214 Praha Nitranská Branch"/>
    <s v="220804021404"/>
    <s v="54 Sales Banker"/>
    <n v="1"/>
    <n v="12650"/>
    <s v="C1075000"/>
    <s v="PI_Praha - Nitranská"/>
    <s v="2208 Sales Management - Branch Network"/>
    <s v="KOŘA"/>
    <s v="2208040000 HO Branch Network"/>
    <d v="2008-08-25T00:00:00"/>
    <m/>
    <x v="8"/>
  </r>
  <r>
    <n v="87521"/>
    <s v="KAREL"/>
    <s v="2208040214 Praha Nitranská Branch"/>
    <s v="220804021407"/>
    <s v="56 Service Banker"/>
    <n v="1"/>
    <n v="8000"/>
    <s v="C1075000"/>
    <s v="PI_Praha - Nitranská"/>
    <s v="2208 Sales Management - Branch Network"/>
    <s v="KOŘA"/>
    <s v="2208040000 HO Branch Network"/>
    <d v="2011-12-01T00:00:00"/>
    <m/>
    <x v="4"/>
  </r>
  <r>
    <n v="234479"/>
    <s v="KATEŘINA"/>
    <s v="2208040214 Praha Nitranská Branch"/>
    <s v="220804021403"/>
    <s v="56 Service Banker"/>
    <n v="1"/>
    <n v="12694"/>
    <s v="C1075000"/>
    <s v="PI_Praha - Nitranská"/>
    <s v="2208 Sales Management - Branch Network"/>
    <s v="KOŘA"/>
    <s v="2208040000 HO Branch Network"/>
    <d v="1996-07-01T00:00:00"/>
    <m/>
    <x v="11"/>
  </r>
  <r>
    <n v="668941"/>
    <s v="PAVEL"/>
    <s v="2208040300 Region SE Prague - Branch Network"/>
    <s v="220804030005"/>
    <s v="64 Teamleader"/>
    <n v="1"/>
    <n v="25000"/>
    <s v="C0014900"/>
    <s v="PI Sales division"/>
    <s v="2208 Sales Management - Branch Network"/>
    <s v="KOŘA"/>
    <s v="2208040000 HO Branch Network"/>
    <d v="2004-04-01T00:00:00"/>
    <m/>
    <x v="3"/>
  </r>
  <r>
    <n v="667583"/>
    <s v="JANA"/>
    <s v="2208040300 Region SE Prague - Branch Network"/>
    <s v="220804030001"/>
    <s v="26 Head of B - 2 Department"/>
    <n v="1"/>
    <n v="45675"/>
    <s v="C0014900"/>
    <s v="PI Sales division"/>
    <s v="2208 Sales Management - Branch Network"/>
    <s v="KOŘA"/>
    <s v="2208040000 HO Branch Network"/>
    <d v="2003-06-02T00:00:00"/>
    <m/>
    <x v="6"/>
  </r>
  <r>
    <n v="76097"/>
    <s v="ALEŠ"/>
    <s v="2208040300 Region SE Prague - Branch Network"/>
    <s v="220804030003"/>
    <s v="05 Assistant"/>
    <n v="1"/>
    <n v="14850"/>
    <s v="C0014900"/>
    <s v="PI Sales division"/>
    <s v="2208 Sales Management - Branch Network"/>
    <s v="KOŘA"/>
    <s v="2208040000 HO Branch Network"/>
    <d v="2010-05-03T00:00:00"/>
    <m/>
    <x v="7"/>
  </r>
  <r>
    <n v="91028"/>
    <s v="SALVATORE"/>
    <s v="2208040301 Praha Budějovická Branch"/>
    <s v="220804030127"/>
    <s v="54 Sales Banker"/>
    <n v="1"/>
    <n v="11500"/>
    <s v="C1105000"/>
    <s v="PI_Praha - Budějovická"/>
    <s v="2208 Sales Management - Branch Network"/>
    <s v="KOŘA"/>
    <s v="2208040000 HO Branch Network"/>
    <d v="2011-01-03T00:00:00"/>
    <m/>
    <x v="9"/>
  </r>
  <r>
    <n v="83188"/>
    <s v="RADKA"/>
    <s v="2208040301 Praha Budějovická Branch"/>
    <s v="220804030131"/>
    <s v="54 Sales Banker"/>
    <n v="1"/>
    <n v="9600"/>
    <s v="C1105000"/>
    <s v="PI_Praha - Budějovická"/>
    <s v="2208 Sales Management - Branch Network"/>
    <s v="KOŘA"/>
    <s v="2208040000 HO Branch Network"/>
    <d v="2008-03-25T00:00:00"/>
    <m/>
    <x v="0"/>
  </r>
  <r>
    <n v="81067"/>
    <s v="TOMÁŠ"/>
    <s v="2208040301 Praha Budějovická Branch"/>
    <s v="220804030124"/>
    <s v="56 Service Banker"/>
    <n v="1"/>
    <n v="11000"/>
    <s v="C1105000"/>
    <s v="PI_Praha - Budějovická"/>
    <s v="2208 Sales Management - Branch Network"/>
    <s v="KOŘA"/>
    <s v="2208040000 HO Branch Network"/>
    <d v="2010-10-01T00:00:00"/>
    <m/>
    <x v="10"/>
  </r>
  <r>
    <n v="71050"/>
    <s v="DANA"/>
    <s v="2208040301 Praha Budějovická Branch"/>
    <s v="220804030126"/>
    <s v="54 Sales Banker"/>
    <n v="1"/>
    <n v="12250"/>
    <s v="C1105000"/>
    <s v="PI_Praha - Budějovická"/>
    <s v="2208 Sales Management - Branch Network"/>
    <s v="KOŘA"/>
    <s v="2208040000 HO Branch Network"/>
    <d v="2008-09-01T00:00:00"/>
    <m/>
    <x v="5"/>
  </r>
  <r>
    <n v="71386"/>
    <s v="DAGMAR"/>
    <s v="2208040301 Praha Budějovická Branch"/>
    <s v="220804030104"/>
    <s v="64 Teamleader"/>
    <n v="1"/>
    <n v="13000"/>
    <s v="C1105000"/>
    <s v="PI_Praha - Budějovická"/>
    <s v="2208 Sales Management - Branch Network"/>
    <s v="KOŘA"/>
    <s v="2208040000 HO Branch Network"/>
    <d v="2008-10-01T00:00:00"/>
    <m/>
    <x v="10"/>
  </r>
  <r>
    <n v="76601"/>
    <s v="JUDITA"/>
    <s v="2208040301 Praha Budějovická Branch"/>
    <s v="220804030115"/>
    <s v="51 Relationship Manager"/>
    <n v="1"/>
    <n v="14000"/>
    <s v="C1105000"/>
    <s v="PI_Praha - Budějovická"/>
    <s v="2208 Sales Management - Branch Network"/>
    <s v="KOŘA"/>
    <s v="2208040000 HO Branch Network"/>
    <d v="2010-06-14T00:00:00"/>
    <m/>
    <x v="6"/>
  </r>
  <r>
    <n v="238322"/>
    <s v="PAVEL"/>
    <s v="2208040301 Praha Budějovická Branch"/>
    <s v="220804030111"/>
    <s v="51 Relationship Manager"/>
    <n v="1"/>
    <n v="14000"/>
    <s v="C1105000"/>
    <s v="PI_Praha - Budějovická"/>
    <s v="2208 Sales Management - Branch Network"/>
    <s v="KOŘA"/>
    <s v="2208040000 HO Branch Network"/>
    <d v="2006-10-02T00:00:00"/>
    <m/>
    <x v="10"/>
  </r>
  <r>
    <n v="240954"/>
    <s v="RADEK"/>
    <s v="2208040301 Praha Budějovická Branch"/>
    <s v="220804030135"/>
    <s v="64 Teamleader"/>
    <n v="1"/>
    <n v="12000"/>
    <s v="C1105000"/>
    <s v="PI_Praha - Budějovická"/>
    <s v="2208 Sales Management - Branch Network"/>
    <s v="KOŘA"/>
    <s v="2208040000 HO Branch Network"/>
    <d v="2002-05-01T00:00:00"/>
    <m/>
    <x v="7"/>
  </r>
  <r>
    <n v="76874"/>
    <s v="DANIEL"/>
    <s v="2208040301 Praha Budějovická Branch"/>
    <s v="220804030139"/>
    <s v="51 Relationship Manager"/>
    <n v="1"/>
    <n v="15000"/>
    <s v="C1105000"/>
    <s v="PI_Praha - Budějovická"/>
    <s v="2208 Sales Management - Branch Network"/>
    <s v="KOŘA"/>
    <s v="2208040000 HO Branch Network"/>
    <d v="2010-07-20T00:00:00"/>
    <m/>
    <x v="11"/>
  </r>
  <r>
    <n v="240807"/>
    <s v="MARTIN"/>
    <s v="2208040301 Praha Budějovická Branch"/>
    <s v="220804030101"/>
    <s v="06 Branch Manager"/>
    <n v="1"/>
    <n v="35200"/>
    <s v="C1105000"/>
    <s v="PI_Praha - Budějovická"/>
    <s v="2208 Sales Management - Branch Network"/>
    <s v="KOŘA"/>
    <s v="2208040000 HO Branch Network"/>
    <d v="2002-04-01T00:00:00"/>
    <m/>
    <x v="3"/>
  </r>
  <r>
    <n v="86968"/>
    <s v="MIROSLAV"/>
    <s v="2208040301 Praha Budějovická Branch"/>
    <s v="220804030105"/>
    <s v="56 Service Banker"/>
    <n v="1"/>
    <n v="11000"/>
    <s v="C1105000"/>
    <s v="PI_Praha - Budějovická"/>
    <s v="2208 Sales Management - Branch Network"/>
    <s v="KOŘA"/>
    <s v="2208040000 HO Branch Network"/>
    <d v="2011-10-03T00:00:00"/>
    <m/>
    <x v="10"/>
  </r>
  <r>
    <n v="87955"/>
    <s v="MARIE"/>
    <s v="2208040301 Praha Budějovická Branch"/>
    <s v="220804030110"/>
    <s v="56 Service Banker"/>
    <n v="1"/>
    <n v="11000"/>
    <s v="C1105000"/>
    <s v="PI_Praha - Budějovická"/>
    <s v="2208 Sales Management - Branch Network"/>
    <s v="KOŘA"/>
    <s v="2208040000 HO Branch Network"/>
    <d v="2012-04-02T00:00:00"/>
    <m/>
    <x v="3"/>
  </r>
  <r>
    <n v="87850"/>
    <s v="FRANTIŠEK"/>
    <s v="2208040301 Praha Budějovická Branch"/>
    <s v="220804030107"/>
    <s v="51 Relationship Manager"/>
    <n v="1"/>
    <n v="10400"/>
    <s v="C1105000"/>
    <s v="PI_Praha - Budějovická"/>
    <s v="2208 Sales Management - Branch Network"/>
    <s v="KOŘA"/>
    <s v="2208040000 HO Branch Network"/>
    <d v="2012-02-01T00:00:00"/>
    <m/>
    <x v="1"/>
  </r>
  <r>
    <n v="80465"/>
    <s v="KATEŘINA"/>
    <s v="2208040301 Praha Budějovická Branch"/>
    <s v="220804030123"/>
    <s v="56 Service Banker"/>
    <n v="1"/>
    <n v="8400"/>
    <s v="C1105000"/>
    <s v="PI_Praha - Budějovická"/>
    <s v="2208 Sales Management - Branch Network"/>
    <s v="KOŘA"/>
    <s v="2208040000 HO Branch Network"/>
    <d v="2010-09-20T00:00:00"/>
    <m/>
    <x v="5"/>
  </r>
  <r>
    <n v="87325"/>
    <s v="PETRA"/>
    <s v="2208040301 Praha Budějovická Branch"/>
    <s v="220804030106"/>
    <s v="51 Relationship Manager"/>
    <n v="1"/>
    <n v="20900"/>
    <s v="C1105000"/>
    <s v="PI_Praha - Budějovická"/>
    <s v="2208 Sales Management - Branch Network"/>
    <s v="KOŘA"/>
    <s v="2208040000 HO Branch Network"/>
    <d v="2011-10-03T00:00:00"/>
    <m/>
    <x v="10"/>
  </r>
  <r>
    <n v="84728"/>
    <s v="MARTIN"/>
    <s v="2208040301 Praha Budějovická Branch"/>
    <s v="220804030141"/>
    <s v="56 Service Banker"/>
    <n v="1"/>
    <n v="6650"/>
    <s v="C1105000"/>
    <s v="PI_Praha - Budějovická"/>
    <s v="2208 Sales Management - Branch Network"/>
    <s v="KOŘA"/>
    <s v="2208040000 HO Branch Network"/>
    <d v="2010-11-01T00:00:00"/>
    <m/>
    <x v="2"/>
  </r>
  <r>
    <n v="76804"/>
    <s v="TOMÁŠ"/>
    <s v="2208040301 Praha Budějovická Branch"/>
    <s v="220804030138"/>
    <s v="51 Relationship Manager"/>
    <n v="1"/>
    <n v="12000"/>
    <s v="C1105000"/>
    <s v="PI_Praha - Budějovická"/>
    <s v="2208 Sales Management - Branch Network"/>
    <s v="KOŘA"/>
    <s v="2208040000 HO Branch Network"/>
    <d v="2010-07-01T00:00:00"/>
    <m/>
    <x v="11"/>
  </r>
  <r>
    <n v="238868"/>
    <s v="LUKÁŠ"/>
    <s v="2208040301 Praha Budějovická Branch"/>
    <s v="220804030129"/>
    <s v="51 Relationship Manager"/>
    <n v="1"/>
    <n v="14500"/>
    <s v="C1105550"/>
    <s v="Micro_Praha - Budějovická"/>
    <s v="2208 Sales Management - Branch Network"/>
    <s v="KOŘA"/>
    <s v="2208040000 HO Branch Network"/>
    <d v="2007-05-17T00:00:00"/>
    <m/>
    <x v="7"/>
  </r>
  <r>
    <n v="91021"/>
    <s v="MICHAELA"/>
    <s v="2208040301 Praha Budějovická Branch"/>
    <s v="220804030133"/>
    <s v="56 Service Banker"/>
    <n v="1"/>
    <n v="10450"/>
    <s v="C1105000"/>
    <s v="PI_Praha - Budějovická"/>
    <s v="2208 Sales Management - Branch Network"/>
    <s v="KOŘA"/>
    <s v="2208040000 HO Branch Network"/>
    <d v="2011-01-03T00:00:00"/>
    <m/>
    <x v="9"/>
  </r>
  <r>
    <n v="91070"/>
    <s v="IRENA"/>
    <s v="2208040302 Praha Park Hostivař Branch"/>
    <s v="220804030214"/>
    <s v="64 Teamleader"/>
    <n v="1"/>
    <n v="10000"/>
    <s v="C1525000"/>
    <s v="PI_Praha - Hostivař - Švehlova"/>
    <s v="2208 Sales Management - Branch Network"/>
    <s v="KOŘA"/>
    <s v="2208040000 HO Branch Network"/>
    <d v="2011-03-15T00:00:00"/>
    <m/>
    <x v="0"/>
  </r>
  <r>
    <n v="671895"/>
    <s v="MARCELA"/>
    <s v="2208040302 Praha Park Hostivař Branch"/>
    <s v="220804030211"/>
    <s v="56 Service Banker"/>
    <n v="1"/>
    <n v="6650"/>
    <s v="C1525000"/>
    <s v="PI_Praha - Hostivař - Švehlova"/>
    <s v="2208 Sales Management - Branch Network"/>
    <s v="KOŘA"/>
    <s v="2208040000 HO Branch Network"/>
    <d v="2007-05-02T00:00:00"/>
    <m/>
    <x v="7"/>
  </r>
  <r>
    <n v="84294"/>
    <s v="SOŇA"/>
    <s v="2208040302 Praha Park Hostivař Branch"/>
    <s v="220804030208"/>
    <s v="51 Relationship Manager"/>
    <n v="1"/>
    <n v="13650"/>
    <s v="C1525550"/>
    <s v="Micro_Praha - Hostivař - Švehlova"/>
    <s v="2208 Sales Management - Branch Network"/>
    <s v="KOŘA"/>
    <s v="2208040000 HO Branch Network"/>
    <d v="2008-07-07T00:00:00"/>
    <m/>
    <x v="11"/>
  </r>
  <r>
    <n v="238672"/>
    <s v="LUBOŠ"/>
    <s v="2208040302 Praha Park Hostivař Branch"/>
    <s v="220804030203"/>
    <s v="51 Relationship Manager"/>
    <n v="1"/>
    <n v="11200"/>
    <s v="C1525550"/>
    <s v="Micro_Praha - Hostivař - Švehlova"/>
    <s v="2208 Sales Management - Branch Network"/>
    <s v="KOŘA"/>
    <s v="2208040000 HO Branch Network"/>
    <d v="2006-09-01T00:00:00"/>
    <m/>
    <x v="5"/>
  </r>
  <r>
    <n v="86576"/>
    <s v="JANA"/>
    <s v="2208040302 Praha Park Hostivař Branch"/>
    <s v="220804030224"/>
    <s v="56 Service Banker"/>
    <n v="1"/>
    <n v="8550"/>
    <s v="C1525000"/>
    <s v="PI_Praha - Hostivař - Švehlova"/>
    <s v="2208 Sales Management - Branch Network"/>
    <s v="KOŘA"/>
    <s v="2208040000 HO Branch Network"/>
    <d v="2011-07-01T00:00:00"/>
    <m/>
    <x v="11"/>
  </r>
  <r>
    <n v="75831"/>
    <s v="PETRA"/>
    <s v="2208040302 Praha Park Hostivař Branch"/>
    <s v="220804030201"/>
    <s v="06 Branch Manager"/>
    <n v="1"/>
    <n v="26400"/>
    <s v="C1525000"/>
    <s v="PI_Praha - Hostivař - Švehlova"/>
    <s v="2208 Sales Management - Branch Network"/>
    <s v="KOŘA"/>
    <s v="2208040000 HO Branch Network"/>
    <d v="2010-04-01T00:00:00"/>
    <m/>
    <x v="3"/>
  </r>
  <r>
    <n v="86037"/>
    <s v="MILAN"/>
    <s v="2208040302 Praha Park Hostivař Branch"/>
    <s v="220804030212"/>
    <s v="56 Service Banker"/>
    <n v="1"/>
    <n v="8550"/>
    <s v="C1525000"/>
    <s v="PI_Praha - Hostivař - Švehlova"/>
    <s v="2208 Sales Management - Branch Network"/>
    <s v="KOŘA"/>
    <s v="2208040000 HO Branch Network"/>
    <d v="2011-04-15T00:00:00"/>
    <m/>
    <x v="3"/>
  </r>
  <r>
    <n v="76811"/>
    <s v="KATARÍNA"/>
    <s v="2208040302 Praha Park Hostivař Branch"/>
    <s v="220804030219"/>
    <s v="51 Relationship Manager"/>
    <n v="1"/>
    <n v="15950"/>
    <s v="C1525000"/>
    <s v="PI_Praha - Hostivař - Švehlova"/>
    <s v="2208 Sales Management - Branch Network"/>
    <s v="KOŘA"/>
    <s v="2208040000 HO Branch Network"/>
    <d v="2010-07-01T00:00:00"/>
    <m/>
    <x v="11"/>
  </r>
  <r>
    <n v="85799"/>
    <s v="MICHAL"/>
    <s v="2208040302 Praha Park Hostivař Branch"/>
    <s v="220804030223"/>
    <s v="51 Relationship Manager"/>
    <n v="1"/>
    <n v="11700"/>
    <s v="C1525000"/>
    <s v="PI_Praha - Hostivař - Švehlova"/>
    <s v="2208 Sales Management - Branch Network"/>
    <s v="KOŘA"/>
    <s v="2208040000 HO Branch Network"/>
    <d v="2011-04-01T00:00:00"/>
    <m/>
    <x v="3"/>
  </r>
  <r>
    <n v="84644"/>
    <s v="BOGDAN"/>
    <s v="2208040302 Praha Park Hostivař Branch"/>
    <s v="220804030217"/>
    <s v="51 Relationship Manager"/>
    <n v="1"/>
    <n v="17600"/>
    <s v="C1525000"/>
    <s v="PI_Praha - Hostivař - Švehlova"/>
    <s v="2208 Sales Management - Branch Network"/>
    <s v="KOŘA"/>
    <s v="2208040000 HO Branch Network"/>
    <d v="2010-10-15T00:00:00"/>
    <m/>
    <x v="10"/>
  </r>
  <r>
    <n v="84686"/>
    <s v="TOMÁŠ"/>
    <s v="2208040302 Praha Park Hostivař Branch"/>
    <s v="220804030221"/>
    <s v="51 Relationship Manager"/>
    <n v="1"/>
    <n v="14850"/>
    <s v="C1525000"/>
    <s v="PI_Praha - Hostivař - Švehlova"/>
    <s v="2208 Sales Management - Branch Network"/>
    <s v="KOŘA"/>
    <s v="2208040000 HO Branch Network"/>
    <d v="2010-11-01T00:00:00"/>
    <m/>
    <x v="2"/>
  </r>
  <r>
    <n v="668101"/>
    <s v="IVANA"/>
    <s v="2208040302 Praha Park Hostivař Branch"/>
    <s v="220804030206"/>
    <s v="56 Service Banker"/>
    <n v="1"/>
    <n v="10800"/>
    <s v="C1525000"/>
    <s v="PI_Praha - Hostivař - Švehlova"/>
    <s v="2208 Sales Management - Branch Network"/>
    <s v="KOŘA"/>
    <s v="2208040000 HO Branch Network"/>
    <d v="2003-10-06T00:00:00"/>
    <m/>
    <x v="10"/>
  </r>
  <r>
    <n v="87087"/>
    <s v="NIKOL"/>
    <s v="2208040302 Praha Park Hostivař Branch"/>
    <s v="220804030202"/>
    <s v="51 Relationship Manager"/>
    <n v="1"/>
    <n v="14500"/>
    <s v="C1525550"/>
    <s v="Micro_Praha - Hostivař - Švehlova"/>
    <s v="2208 Sales Management - Branch Network"/>
    <s v="KOŘA"/>
    <s v="2208040000 HO Branch Network"/>
    <d v="2011-09-01T00:00:00"/>
    <m/>
    <x v="5"/>
  </r>
  <r>
    <n v="87360"/>
    <s v="MARTIN"/>
    <s v="2208040302 Praha Park Hostivař Branch"/>
    <s v="220804030207"/>
    <s v="54 Sales Banker"/>
    <n v="1"/>
    <n v="7600"/>
    <s v="C1525000"/>
    <s v="PI_Praha - Hostivař - Švehlova"/>
    <s v="2208 Sales Management - Branch Network"/>
    <s v="KOŘA"/>
    <s v="2208040000 HO Branch Network"/>
    <d v="2011-10-03T00:00:00"/>
    <m/>
    <x v="10"/>
  </r>
  <r>
    <n v="671951"/>
    <s v="MARTIN"/>
    <s v="2208040302 Praha Park Hostivař Branch"/>
    <s v="220804030205"/>
    <s v="51 Relationship Manager"/>
    <n v="1"/>
    <n v="21450"/>
    <s v="C1525000"/>
    <s v="PI_Praha - Hostivař - Švehlova"/>
    <s v="2208 Sales Management - Branch Network"/>
    <s v="KOŘA"/>
    <s v="2208040000 HO Branch Network"/>
    <d v="2007-05-14T00:00:00"/>
    <m/>
    <x v="7"/>
  </r>
  <r>
    <n v="272111"/>
    <s v="RICHARD"/>
    <s v="2208040302 Praha Park Hostivař Branch"/>
    <s v="220804030213"/>
    <s v="54 Sales Banker"/>
    <n v="1"/>
    <n v="9900"/>
    <s v="C1525000"/>
    <s v="PI_Praha - Hostivař - Švehlova"/>
    <s v="2208 Sales Management - Branch Network"/>
    <s v="KOŘA"/>
    <s v="2208040000 HO Branch Network"/>
    <d v="2012-04-02T00:00:00"/>
    <m/>
    <x v="3"/>
  </r>
  <r>
    <n v="86058"/>
    <s v="ROMANA"/>
    <s v="2208040303 Praha Háje Branch"/>
    <s v="220804030303"/>
    <s v="56 Service Banker"/>
    <n v="1"/>
    <n v="7600"/>
    <s v="C1565000"/>
    <s v="PI_Praha - Háje"/>
    <s v="2208 Sales Management - Branch Network"/>
    <s v="KOŘA"/>
    <s v="2208040000 HO Branch Network"/>
    <d v="2011-05-16T00:00:00"/>
    <m/>
    <x v="7"/>
  </r>
  <r>
    <n v="671090"/>
    <s v="ZUZANA"/>
    <s v="2208040303 Praha Háje Branch"/>
    <s v="220804030309"/>
    <s v="51 Relationship Manager"/>
    <n v="1"/>
    <n v="12950"/>
    <s v="C1565000"/>
    <s v="PI_Praha - Háje"/>
    <s v="2208 Sales Management - Branch Network"/>
    <s v="KOŘA"/>
    <s v="2208040000 HO Branch Network"/>
    <d v="2006-08-21T00:00:00"/>
    <m/>
    <x v="8"/>
  </r>
  <r>
    <n v="72422"/>
    <s v="TEREZA"/>
    <s v="2208040303 Praha Háje Branch"/>
    <s v="220804030301"/>
    <s v="06 Branch Manager"/>
    <n v="1"/>
    <n v="22500"/>
    <s v="C1565000"/>
    <s v="PI_Praha - Háje"/>
    <s v="2208 Sales Management - Branch Network"/>
    <s v="KOŘA"/>
    <s v="2208040000 HO Branch Network"/>
    <d v="2009-01-02T00:00:00"/>
    <m/>
    <x v="9"/>
  </r>
  <r>
    <n v="71043"/>
    <s v="IGOR"/>
    <s v="2208040303 Praha Háje Branch"/>
    <s v="220804030305"/>
    <s v="54 Sales Banker"/>
    <n v="1"/>
    <n v="13475"/>
    <s v="C1565000"/>
    <s v="PI_Praha - Háje"/>
    <s v="2208 Sales Management - Branch Network"/>
    <s v="KOŘA"/>
    <s v="2208040000 HO Branch Network"/>
    <d v="2008-08-18T00:00:00"/>
    <m/>
    <x v="8"/>
  </r>
  <r>
    <n v="84105"/>
    <s v="EVA"/>
    <s v="2208040303 Praha Háje Branch"/>
    <s v="220804030304"/>
    <s v="54 Sales Banker"/>
    <n v="1"/>
    <n v="10350"/>
    <s v="C1565000"/>
    <s v="PI_Praha - Háje"/>
    <s v="2208 Sales Management - Branch Network"/>
    <s v="KOŘA"/>
    <s v="2208040000 HO Branch Network"/>
    <d v="2008-07-07T00:00:00"/>
    <m/>
    <x v="11"/>
  </r>
  <r>
    <n v="165221"/>
    <s v="SOŇA"/>
    <s v="2208040303 Praha Háje Branch"/>
    <s v="220804030307"/>
    <s v="56 Service Banker"/>
    <n v="1"/>
    <n v="7175"/>
    <s v="C1565000"/>
    <s v="PI_Praha - Háje"/>
    <s v="2208 Sales Management - Branch Network"/>
    <s v="KOŘA"/>
    <s v="2208040000 HO Branch Network"/>
    <d v="2011-05-02T00:00:00"/>
    <m/>
    <x v="7"/>
  </r>
  <r>
    <n v="86562"/>
    <s v="BARBORA"/>
    <s v="2208040304 Praha Novodvorská Branch"/>
    <s v="220804030406"/>
    <s v="56 Service Banker"/>
    <n v="1"/>
    <n v="6650"/>
    <s v="C1575000"/>
    <s v="PI_Praha - Novodvorská"/>
    <s v="2208 Sales Management - Branch Network"/>
    <s v="KOŘA"/>
    <s v="2208040000 HO Branch Network"/>
    <d v="2011-07-01T00:00:00"/>
    <m/>
    <x v="11"/>
  </r>
  <r>
    <n v="76461"/>
    <s v="MÁRIA"/>
    <s v="2208040304 Praha Novodvorská Branch"/>
    <s v="220804030401"/>
    <s v="06 Branch Manager"/>
    <n v="1"/>
    <n v="20000"/>
    <s v="C1575000"/>
    <s v="PI_Praha - Novodvorská"/>
    <s v="2208 Sales Management - Branch Network"/>
    <s v="KOŘA"/>
    <s v="2208040000 HO Branch Network"/>
    <d v="2010-06-01T00:00:00"/>
    <m/>
    <x v="6"/>
  </r>
  <r>
    <n v="87794"/>
    <s v="HANA"/>
    <s v="2208040304 Praha Novodvorská Branch"/>
    <s v="220804030403"/>
    <s v="54 Sales Banker"/>
    <n v="1"/>
    <n v="13200"/>
    <s v="C1575000"/>
    <s v="PI_Praha - Novodvorská"/>
    <s v="2208 Sales Management - Branch Network"/>
    <s v="KOŘA"/>
    <s v="2208040000 HO Branch Network"/>
    <d v="2012-01-02T00:00:00"/>
    <m/>
    <x v="9"/>
  </r>
  <r>
    <n v="671846"/>
    <s v="GABRIELA"/>
    <s v="2208040304 Praha Novodvorská Branch"/>
    <s v="220804030405"/>
    <s v="56 Service Banker"/>
    <n v="1"/>
    <n v="9000"/>
    <s v="C1575000"/>
    <s v="PI_Praha - Novodvorská"/>
    <s v="2208 Sales Management - Branch Network"/>
    <s v="KOŘA"/>
    <s v="2208040000 HO Branch Network"/>
    <d v="2007-04-02T00:00:00"/>
    <m/>
    <x v="3"/>
  </r>
  <r>
    <n v="76006"/>
    <s v="HELENA"/>
    <s v="2208040304 Praha Novodvorská Branch"/>
    <s v="220804030412"/>
    <s v="56 Service Banker"/>
    <n v="1"/>
    <n v="11000"/>
    <s v="C1575000"/>
    <s v="PI_Praha - Novodvorská"/>
    <s v="2208 Sales Management - Branch Network"/>
    <s v="KOŘA"/>
    <s v="2208040000 HO Branch Network"/>
    <d v="2010-04-01T00:00:00"/>
    <m/>
    <x v="3"/>
  </r>
  <r>
    <n v="670194"/>
    <s v="VÁCLAV"/>
    <s v="2208040304 Praha Novodvorská Branch"/>
    <s v="220804030409"/>
    <s v="51 Relationship Manager"/>
    <n v="1"/>
    <n v="12250"/>
    <s v="C1575000"/>
    <s v="PI_Praha - Novodvorská"/>
    <s v="2208 Sales Management - Branch Network"/>
    <s v="KOŘA"/>
    <s v="2208040000 HO Branch Network"/>
    <d v="2005-10-03T00:00:00"/>
    <m/>
    <x v="10"/>
  </r>
  <r>
    <n v="87101"/>
    <s v="MIROSLAV"/>
    <s v="2208040304 Praha Novodvorská Branch"/>
    <s v="220804030410"/>
    <s v="54 Sales Banker"/>
    <n v="1"/>
    <n v="11000"/>
    <s v="C1575000"/>
    <s v="PI_Praha - Novodvorská"/>
    <s v="2208 Sales Management - Branch Network"/>
    <s v="KOŘA"/>
    <s v="2208040000 HO Branch Network"/>
    <d v="2011-09-01T00:00:00"/>
    <m/>
    <x v="5"/>
  </r>
  <r>
    <n v="74774"/>
    <s v="LUCIE"/>
    <s v="2208040305 Praha Vinohradská Branch"/>
    <s v="220804030512"/>
    <s v="54 Sales Banker"/>
    <n v="1"/>
    <n v="9200"/>
    <s v="C1045000"/>
    <s v="PI_Praha - Vinohradská"/>
    <s v="2208 Sales Management - Branch Network"/>
    <s v="KOŘA"/>
    <s v="2208040000 HO Branch Network"/>
    <d v="2009-10-01T00:00:00"/>
    <m/>
    <x v="10"/>
  </r>
  <r>
    <n v="88165"/>
    <s v="MARK"/>
    <s v="2208040305 Praha Vinohradská Branch"/>
    <s v="220804030514"/>
    <s v="56 Service Banker"/>
    <n v="1"/>
    <n v="6650"/>
    <s v="C1045000"/>
    <s v="PI_Praha - Vinohradská"/>
    <s v="2208 Sales Management - Branch Network"/>
    <s v="KOŘA"/>
    <s v="2208040000 HO Branch Network"/>
    <d v="2012-04-02T00:00:00"/>
    <m/>
    <x v="3"/>
  </r>
  <r>
    <n v="83797"/>
    <s v="HELENA"/>
    <s v="2208040305 Praha Vinohradská Branch"/>
    <s v="220804030509"/>
    <s v="64 Teamleader"/>
    <n v="1"/>
    <n v="10400"/>
    <s v="C1045000"/>
    <s v="PI_Praha - Vinohradská"/>
    <s v="2208 Sales Management - Branch Network"/>
    <s v="KOŘA"/>
    <s v="2208040000 HO Branch Network"/>
    <d v="2008-06-02T00:00:00"/>
    <m/>
    <x v="6"/>
  </r>
  <r>
    <n v="259042"/>
    <s v="ANDREA"/>
    <s v="2208040305 Praha Vinohradská Branch"/>
    <s v="220804030513"/>
    <s v="51 Relationship Manager"/>
    <n v="1"/>
    <n v="18500"/>
    <s v="C1045550"/>
    <s v="Micro_Praha - Vinohradská"/>
    <s v="2208 Sales Management - Branch Network"/>
    <s v="KOŘA"/>
    <s v="2208040000 HO Branch Network"/>
    <d v="2008-04-10T00:00:00"/>
    <m/>
    <x v="3"/>
  </r>
  <r>
    <n v="84637"/>
    <s v="MARTIN"/>
    <s v="2208040305 Praha Vinohradská Branch"/>
    <s v="220804030515"/>
    <s v="51 Relationship Manager"/>
    <n v="1"/>
    <n v="14400"/>
    <s v="C1045000"/>
    <s v="PI_Praha - Vinohradská"/>
    <s v="2208 Sales Management - Branch Network"/>
    <s v="KOŘA"/>
    <s v="2208040000 HO Branch Network"/>
    <d v="2010-10-18T00:00:00"/>
    <m/>
    <x v="10"/>
  </r>
  <r>
    <n v="87066"/>
    <s v="PAVLA"/>
    <s v="2208040305 Praha Vinohradská Branch"/>
    <s v="220804030506"/>
    <s v="51 Relationship Manager"/>
    <n v="1"/>
    <n v="15500"/>
    <s v="C1045000"/>
    <s v="PI_Praha - Vinohradská"/>
    <s v="2208 Sales Management - Branch Network"/>
    <s v="KOŘA"/>
    <s v="2208040000 HO Branch Network"/>
    <d v="2012-05-02T00:00:00"/>
    <m/>
    <x v="7"/>
  </r>
  <r>
    <n v="266903"/>
    <s v="PETR"/>
    <s v="2208040305 Praha Vinohradská Branch"/>
    <s v="220804030510"/>
    <s v="56 Service Banker"/>
    <n v="1"/>
    <n v="9000"/>
    <s v="C1045000"/>
    <s v="PI_Praha - Vinohradská"/>
    <s v="2208 Sales Management - Branch Network"/>
    <s v="KOŘA"/>
    <s v="2208040000 HO Branch Network"/>
    <d v="2011-01-03T00:00:00"/>
    <m/>
    <x v="9"/>
  </r>
  <r>
    <n v="74851"/>
    <s v="ZDENKA"/>
    <s v="2208040305 Praha Vinohradská Branch"/>
    <s v="220804030501"/>
    <s v="06 Branch Manager"/>
    <n v="1"/>
    <n v="23100"/>
    <s v="C1045000"/>
    <s v="PI_Praha - Vinohradská"/>
    <s v="2208 Sales Management - Branch Network"/>
    <s v="KOŘA"/>
    <s v="2208040000 HO Branch Network"/>
    <d v="2009-10-01T00:00:00"/>
    <m/>
    <x v="10"/>
  </r>
  <r>
    <n v="87339"/>
    <s v="VÍT"/>
    <s v="2208040305 Praha Vinohradská Branch"/>
    <s v="220804030511"/>
    <s v="51 Relationship Manager"/>
    <n v="1"/>
    <n v="12000"/>
    <s v="C1045000"/>
    <s v="PI_Praha - Vinohradská"/>
    <s v="2208 Sales Management - Branch Network"/>
    <s v="KOŘA"/>
    <s v="2208040000 HO Branch Network"/>
    <d v="2011-10-03T00:00:00"/>
    <m/>
    <x v="10"/>
  </r>
  <r>
    <n v="671027"/>
    <s v="JITKA"/>
    <s v="2208040305 Praha Vinohradská Branch"/>
    <s v="220804030516"/>
    <s v="51 Relationship Manager"/>
    <n v="1"/>
    <n v="14000"/>
    <s v="C1045550"/>
    <s v="Micro_Praha - Vinohradská"/>
    <s v="2208 Sales Management - Branch Network"/>
    <s v="KOŘA"/>
    <s v="2208040000 HO Branch Network"/>
    <d v="2006-08-07T00:00:00"/>
    <m/>
    <x v="8"/>
  </r>
  <r>
    <n v="76664"/>
    <s v="MICHAELA"/>
    <s v="2208040305 Praha Vinohradská Branch"/>
    <s v="220804030507"/>
    <s v="56 Service Banker"/>
    <n v="1"/>
    <n v="12100"/>
    <s v="C1045000"/>
    <s v="PI_Praha - Vinohradská"/>
    <s v="2208 Sales Management - Branch Network"/>
    <s v="KOŘA"/>
    <s v="2208040000 HO Branch Network"/>
    <d v="2010-07-01T00:00:00"/>
    <m/>
    <x v="11"/>
  </r>
  <r>
    <n v="91350"/>
    <s v="BARBORA"/>
    <s v="2208040305 Praha Vinohradská Branch"/>
    <s v="220804030505"/>
    <s v="51 Relationship Manager"/>
    <n v="1"/>
    <n v="16000"/>
    <s v="C1045000"/>
    <s v="PI_Praha - Vinohradská"/>
    <s v="2208 Sales Management - Branch Network"/>
    <s v="KOŘA"/>
    <s v="2208040000 HO Branch Network"/>
    <d v="2011-08-01T00:00:00"/>
    <m/>
    <x v="8"/>
  </r>
  <r>
    <n v="84763"/>
    <s v="LENKA"/>
    <s v="2208040305 Praha Vinohradská Branch"/>
    <s v="220804030517"/>
    <s v="51 Relationship Manager"/>
    <n v="1"/>
    <n v="16500"/>
    <s v="C1045000"/>
    <s v="PI_Praha - Vinohradská"/>
    <s v="2208 Sales Management - Branch Network"/>
    <s v="KOŘA"/>
    <s v="2208040000 HO Branch Network"/>
    <d v="2010-11-01T00:00:00"/>
    <m/>
    <x v="2"/>
  </r>
  <r>
    <n v="84539"/>
    <s v="MICHAL"/>
    <s v="2208040306 Praha nám. OSN Branch"/>
    <s v="220804030604"/>
    <s v="51 Relationship Manager"/>
    <n v="1"/>
    <n v="13050"/>
    <s v="C1125000"/>
    <s v="PI_Praha - OSN"/>
    <s v="2208 Sales Management - Branch Network"/>
    <s v="KOŘA"/>
    <s v="2208040000 HO Branch Network"/>
    <d v="2010-11-01T00:00:00"/>
    <m/>
    <x v="2"/>
  </r>
  <r>
    <n v="83160"/>
    <s v="JAKUB"/>
    <s v="2208040306 Praha nám. OSN Branch"/>
    <s v="220804030609"/>
    <s v="51 Relationship Manager"/>
    <n v="1"/>
    <n v="10500"/>
    <s v="C1125000"/>
    <s v="PI_Praha - OSN"/>
    <s v="2208 Sales Management - Branch Network"/>
    <s v="KOŘA"/>
    <s v="2208040000 HO Branch Network"/>
    <d v="2008-03-17T00:00:00"/>
    <m/>
    <x v="0"/>
  </r>
  <r>
    <n v="88193"/>
    <s v="TEREZA"/>
    <s v="2208040306 Praha nám. OSN Branch"/>
    <s v="220804030623"/>
    <s v="51 Relationship Manager"/>
    <n v="1"/>
    <n v="10800"/>
    <s v="C1125000"/>
    <s v="PI_Praha - OSN"/>
    <s v="2208 Sales Management - Branch Network"/>
    <s v="KOŘA"/>
    <s v="2208040000 HO Branch Network"/>
    <d v="2012-05-02T00:00:00"/>
    <m/>
    <x v="7"/>
  </r>
  <r>
    <n v="667618"/>
    <s v="TEREZA"/>
    <s v="2208040306 Praha nám. OSN Branch"/>
    <s v="220804030619"/>
    <s v="51 Relationship Manager"/>
    <n v="1"/>
    <n v="14400"/>
    <s v="C1125550"/>
    <s v="Micro_Praha - OSN"/>
    <s v="2208 Sales Management - Branch Network"/>
    <s v="KOŘA"/>
    <s v="2208040000 HO Branch Network"/>
    <d v="2003-06-02T00:00:00"/>
    <m/>
    <x v="6"/>
  </r>
  <r>
    <n v="83209"/>
    <s v="PETR"/>
    <s v="2208040306 Praha nám. OSN Branch"/>
    <s v="220804030614"/>
    <s v="64 Teamleader"/>
    <n v="1"/>
    <n v="16800"/>
    <s v="C1125000"/>
    <s v="PI_Praha - OSN"/>
    <s v="2208 Sales Management - Branch Network"/>
    <s v="KOŘA"/>
    <s v="2208040000 HO Branch Network"/>
    <d v="2008-04-01T00:00:00"/>
    <m/>
    <x v="3"/>
  </r>
  <r>
    <n v="672854"/>
    <s v="ALENA"/>
    <s v="2208040306 Praha nám. OSN Branch"/>
    <s v="220804030616"/>
    <s v="64 Teamleader"/>
    <n v="1"/>
    <n v="13050"/>
    <s v="C1125000"/>
    <s v="PI_Praha - OSN"/>
    <s v="2208 Sales Management - Branch Network"/>
    <s v="KOŘA"/>
    <s v="2208040000 HO Branch Network"/>
    <d v="2007-10-01T00:00:00"/>
    <m/>
    <x v="10"/>
  </r>
  <r>
    <n v="81921"/>
    <s v="JAROMÍR"/>
    <s v="2208040306 Praha nám. OSN Branch"/>
    <s v="220804030605"/>
    <s v="54 Sales Banker"/>
    <n v="1"/>
    <n v="13750"/>
    <s v="C1125000"/>
    <s v="PI_Praha - OSN"/>
    <s v="2208 Sales Management - Branch Network"/>
    <s v="KOŘA"/>
    <s v="2208040000 HO Branch Network"/>
    <d v="2007-10-22T00:00:00"/>
    <m/>
    <x v="10"/>
  </r>
  <r>
    <n v="87388"/>
    <s v="VERONIKA"/>
    <s v="2208040306 Praha nám. OSN Branch"/>
    <s v="220804030618"/>
    <s v="51 Relationship Manager"/>
    <n v="1"/>
    <n v="10850"/>
    <s v="C1125000"/>
    <s v="PI_Praha - OSN"/>
    <s v="2208 Sales Management - Branch Network"/>
    <s v="KOŘA"/>
    <s v="2208040000 HO Branch Network"/>
    <d v="2011-11-01T00:00:00"/>
    <m/>
    <x v="2"/>
  </r>
  <r>
    <n v="85484"/>
    <s v="KAREL"/>
    <s v="2208040306 Praha nám. OSN Branch"/>
    <s v="220804030621"/>
    <s v="51 Relationship Manager"/>
    <n v="1"/>
    <n v="18150"/>
    <s v="C1125550"/>
    <s v="Micro_Praha - OSN"/>
    <s v="2208 Sales Management - Branch Network"/>
    <s v="KOŘA"/>
    <s v="2208040000 HO Branch Network"/>
    <d v="2011-02-01T00:00:00"/>
    <m/>
    <x v="1"/>
  </r>
  <r>
    <n v="668444"/>
    <s v="JANA"/>
    <s v="2208040306 Praha nám. OSN Branch"/>
    <s v="220804030601"/>
    <s v="06 Branch Manager"/>
    <n v="1"/>
    <n v="37500"/>
    <s v="C1125000"/>
    <s v="PI_Praha - OSN"/>
    <s v="2208 Sales Management - Branch Network"/>
    <s v="KOŘA"/>
    <s v="2208040000 HO Branch Network"/>
    <d v="2003-12-01T00:00:00"/>
    <m/>
    <x v="4"/>
  </r>
  <r>
    <n v="75789"/>
    <s v="DITA"/>
    <s v="2208040306 Praha nám. OSN Branch"/>
    <s v="220804030607"/>
    <s v="54 Sales Banker"/>
    <n v="1"/>
    <n v="12650"/>
    <s v="C1125000"/>
    <s v="PI_Praha - OSN"/>
    <s v="2208 Sales Management - Branch Network"/>
    <s v="KOŘA"/>
    <s v="2208040000 HO Branch Network"/>
    <d v="2010-04-01T00:00:00"/>
    <m/>
    <x v="3"/>
  </r>
  <r>
    <n v="672315"/>
    <s v="MELÁNIA"/>
    <s v="2208040306 Praha nám. OSN Branch"/>
    <s v="220804030615"/>
    <s v="56 Service Banker"/>
    <n v="1"/>
    <n v="12000"/>
    <s v="C1125000"/>
    <s v="PI_Praha - OSN"/>
    <s v="2208 Sales Management - Branch Network"/>
    <s v="KOŘA"/>
    <s v="2208040000 HO Branch Network"/>
    <d v="2007-08-01T00:00:00"/>
    <m/>
    <x v="8"/>
  </r>
  <r>
    <n v="87997"/>
    <s v="GABRIELA"/>
    <s v="2208040306 Praha nám. OSN Branch"/>
    <s v="220804030613"/>
    <s v="56 Service Banker"/>
    <n v="1"/>
    <n v="7700"/>
    <s v="C1125000"/>
    <s v="PI_Praha - OSN"/>
    <s v="2208 Sales Management - Branch Network"/>
    <s v="KOŘA"/>
    <s v="2208040000 HO Branch Network"/>
    <d v="2012-03-01T00:00:00"/>
    <m/>
    <x v="0"/>
  </r>
  <r>
    <n v="76860"/>
    <s v="LUCYNA"/>
    <s v="2208040306 Praha nám. OSN Branch"/>
    <s v="220804030622"/>
    <s v="51 Relationship Manager"/>
    <n v="1"/>
    <n v="15500"/>
    <s v="C1125000"/>
    <s v="PI_Praha - OSN"/>
    <s v="2208 Sales Management - Branch Network"/>
    <s v="KOŘA"/>
    <s v="2208040000 HO Branch Network"/>
    <d v="2010-08-01T00:00:00"/>
    <m/>
    <x v="8"/>
  </r>
  <r>
    <n v="71372"/>
    <s v="LUCIE"/>
    <s v="2208040306 Praha nám. OSN Branch"/>
    <s v="220804030602"/>
    <s v="51 Relationship Manager"/>
    <n v="1"/>
    <n v="18000"/>
    <s v="C1125550"/>
    <s v="Micro_Praha - OSN"/>
    <s v="2208 Sales Management - Branch Network"/>
    <s v="KOŘA"/>
    <s v="2208040000 HO Branch Network"/>
    <d v="2008-10-01T00:00:00"/>
    <m/>
    <x v="10"/>
  </r>
  <r>
    <n v="87696"/>
    <s v="JANA"/>
    <s v="2208040306 Praha nám. OSN Branch"/>
    <s v="220804030608"/>
    <s v="56 Service Banker"/>
    <n v="1"/>
    <n v="10500"/>
    <s v="C1125000"/>
    <s v="PI_Praha - OSN"/>
    <s v="2208 Sales Management - Branch Network"/>
    <s v="KOŘA"/>
    <s v="2208040000 HO Branch Network"/>
    <d v="2012-01-02T00:00:00"/>
    <m/>
    <x v="9"/>
  </r>
  <r>
    <n v="82747"/>
    <s v="JIŘÍ"/>
    <s v="2208040306 Praha nám. OSN Branch"/>
    <s v="220804030603"/>
    <s v="51 Relationship Manager"/>
    <n v="1"/>
    <n v="13500"/>
    <s v="C1125000"/>
    <s v="PI_Praha - OSN"/>
    <s v="2208 Sales Management - Branch Network"/>
    <s v="KOŘA"/>
    <s v="2208040000 HO Branch Network"/>
    <d v="2008-01-21T00:00:00"/>
    <m/>
    <x v="9"/>
  </r>
  <r>
    <n v="80248"/>
    <s v="MARTIN"/>
    <s v="2208040306 Praha nám. OSN Branch"/>
    <s v="220804030612"/>
    <s v="51 Relationship Manager"/>
    <n v="1"/>
    <n v="15000"/>
    <s v="C1125000"/>
    <s v="PI_Praha - OSN"/>
    <s v="2208 Sales Management - Branch Network"/>
    <s v="KOŘA"/>
    <s v="2208040000 HO Branch Network"/>
    <d v="2010-09-01T00:00:00"/>
    <m/>
    <x v="5"/>
  </r>
  <r>
    <n v="79513"/>
    <s v="ŠÁRKA"/>
    <s v="2208040307 Praha Gemini Branch"/>
    <s v="220804030705"/>
    <s v="56 Service Banker"/>
    <n v="1"/>
    <n v="7350"/>
    <s v="C1315000"/>
    <s v="PI_Praha - Gemini"/>
    <s v="2208 Sales Management - Branch Network"/>
    <s v="KOŘA"/>
    <s v="2208040000 HO Branch Network"/>
    <d v="2010-08-02T00:00:00"/>
    <m/>
    <x v="8"/>
  </r>
  <r>
    <n v="76517"/>
    <s v="ZORKA"/>
    <s v="2208040307 Praha Gemini Branch"/>
    <s v="220804030704"/>
    <s v="51 Relationship Manager"/>
    <n v="1"/>
    <n v="15950"/>
    <s v="C1315000"/>
    <s v="PI_Praha - Gemini"/>
    <s v="2208 Sales Management - Branch Network"/>
    <s v="KOŘA"/>
    <s v="2208040000 HO Branch Network"/>
    <d v="2010-06-01T00:00:00"/>
    <m/>
    <x v="6"/>
  </r>
  <r>
    <n v="87129"/>
    <s v="KATEŘINA"/>
    <s v="2208040307 Praha Gemini Branch"/>
    <s v="220804030707"/>
    <s v="56 Service Banker"/>
    <n v="1"/>
    <n v="7600"/>
    <s v="C1315000"/>
    <s v="PI_Praha - Gemini"/>
    <s v="2208 Sales Management - Branch Network"/>
    <s v="KOŘA"/>
    <s v="2208040000 HO Branch Network"/>
    <d v="2011-09-01T00:00:00"/>
    <m/>
    <x v="5"/>
  </r>
  <r>
    <n v="85750"/>
    <s v="MIROSLAVA"/>
    <s v="2208040307 Praha Gemini Branch"/>
    <s v="220804030706"/>
    <s v="54 Sales Banker"/>
    <n v="1"/>
    <n v="9900"/>
    <s v="C1315000"/>
    <s v="PI_Praha - Gemini"/>
    <s v="2208 Sales Management - Branch Network"/>
    <s v="KOŘA"/>
    <s v="2208040000 HO Branch Network"/>
    <d v="2011-03-15T00:00:00"/>
    <m/>
    <x v="0"/>
  </r>
  <r>
    <n v="71918"/>
    <s v="JANA"/>
    <s v="2208040307 Praha Gemini Branch"/>
    <s v="220804030703"/>
    <s v="54 Sales Banker"/>
    <n v="1"/>
    <n v="9200"/>
    <s v="C1315000"/>
    <s v="PI_Praha - Gemini"/>
    <s v="2208 Sales Management - Branch Network"/>
    <s v="KOŘA"/>
    <s v="2208040000 HO Branch Network"/>
    <d v="2008-11-18T00:00:00"/>
    <m/>
    <x v="2"/>
  </r>
  <r>
    <n v="85001"/>
    <s v="TEREZA"/>
    <s v="2208040308 Praha City Tower Branch"/>
    <s v="220804030814"/>
    <s v="54 Sales Banker"/>
    <n v="1"/>
    <n v="11000"/>
    <s v="C1265000"/>
    <s v="PI_Praha - Pankrac City Tower"/>
    <s v="2208 Sales Management - Branch Network"/>
    <s v="KOŘA"/>
    <s v="2208040000 HO Branch Network"/>
    <d v="2010-12-01T00:00:00"/>
    <m/>
    <x v="4"/>
  </r>
  <r>
    <n v="72275"/>
    <s v="MARTIN"/>
    <s v="2208040308 Praha City Tower Branch"/>
    <s v="220804030816"/>
    <s v="51 Relationship Manager"/>
    <n v="1"/>
    <n v="12950"/>
    <s v="C1265550"/>
    <s v="Micro_Praha - Pankrac City Tower"/>
    <s v="2208 Sales Management - Branch Network"/>
    <s v="KOŘA"/>
    <s v="2208040000 HO Branch Network"/>
    <d v="2009-01-02T00:00:00"/>
    <m/>
    <x v="9"/>
  </r>
  <r>
    <n v="76398"/>
    <s v="ZDEŇKA"/>
    <s v="2208040308 Praha City Tower Branch"/>
    <s v="220804030812"/>
    <s v="64 Teamleader"/>
    <n v="1"/>
    <n v="9200"/>
    <s v="C1265000"/>
    <s v="PI_Praha - Pankrac City Tower"/>
    <s v="2208 Sales Management - Branch Network"/>
    <s v="KOŘA"/>
    <s v="2208040000 HO Branch Network"/>
    <d v="2010-06-01T00:00:00"/>
    <m/>
    <x v="6"/>
  </r>
  <r>
    <n v="247464"/>
    <s v="MARTIN"/>
    <s v="2208040308 Praha City Tower Branch"/>
    <s v="220804030807"/>
    <s v="51 Relationship Manager"/>
    <n v="1"/>
    <n v="12000"/>
    <s v="C1265000"/>
    <s v="PI_Praha - Pankrac City Tower"/>
    <s v="2208 Sales Management - Branch Network"/>
    <s v="KOŘA"/>
    <s v="2208040000 HO Branch Network"/>
    <d v="2005-01-03T00:00:00"/>
    <m/>
    <x v="9"/>
  </r>
  <r>
    <n v="86674"/>
    <s v="MARIE"/>
    <s v="2208040308 Praha City Tower Branch"/>
    <s v="220804030805"/>
    <s v="56 Service Banker"/>
    <n v="1"/>
    <n v="9000"/>
    <s v="C1265000"/>
    <s v="PI_Praha - Pankrac City Tower"/>
    <s v="2208 Sales Management - Branch Network"/>
    <s v="KOŘA"/>
    <s v="2208040000 HO Branch Network"/>
    <d v="2011-07-18T00:00:00"/>
    <m/>
    <x v="11"/>
  </r>
  <r>
    <n v="671622"/>
    <s v="LENKA"/>
    <s v="2208040308 Praha City Tower Branch"/>
    <s v="220804030801"/>
    <s v="06 Branch Manager"/>
    <n v="1"/>
    <n v="22000"/>
    <s v="C1265000"/>
    <s v="PI_Praha - Pankrac City Tower"/>
    <s v="2208 Sales Management - Branch Network"/>
    <s v="KOŘA"/>
    <s v="2208040000 HO Branch Network"/>
    <d v="2007-02-01T00:00:00"/>
    <m/>
    <x v="1"/>
  </r>
  <r>
    <n v="76146"/>
    <s v="PETR"/>
    <s v="2208040308 Praha City Tower Branch"/>
    <s v="220804030806"/>
    <s v="51 Relationship Manager"/>
    <n v="1"/>
    <n v="13750"/>
    <s v="C1265000"/>
    <s v="PI_Praha - Pankrac City Tower"/>
    <s v="2208 Sales Management - Branch Network"/>
    <s v="KOŘA"/>
    <s v="2208040000 HO Branch Network"/>
    <d v="2010-05-03T00:00:00"/>
    <m/>
    <x v="7"/>
  </r>
  <r>
    <n v="87290"/>
    <s v="MARIE"/>
    <s v="2208040308 Praha City Tower Branch"/>
    <s v="220804030815"/>
    <s v="56 Service Banker"/>
    <n v="1"/>
    <n v="6300"/>
    <s v="C1265000"/>
    <s v="PI_Praha - Pankrac City Tower"/>
    <s v="2208 Sales Management - Branch Network"/>
    <s v="KOŘA"/>
    <s v="2208040000 HO Branch Network"/>
    <d v="2011-09-15T00:00:00"/>
    <m/>
    <x v="5"/>
  </r>
  <r>
    <n v="666876"/>
    <s v="PETR"/>
    <s v="2208040309 Praha Prosecká Branch"/>
    <s v="220804030907"/>
    <s v="54 Sales Banker"/>
    <n v="1"/>
    <n v="9400"/>
    <s v="C1245000"/>
    <s v="PI_Praha - Proceská"/>
    <s v="2208 Sales Management - Branch Network"/>
    <s v="KOŘA"/>
    <s v="2208040000 HO Branch Network"/>
    <d v="2002-05-15T00:00:00"/>
    <m/>
    <x v="7"/>
  </r>
  <r>
    <n v="73766"/>
    <s v="PAVLÍNA"/>
    <s v="2208040309 Praha Prosecká Branch"/>
    <s v="220804030902"/>
    <s v="51 Relationship Manager"/>
    <n v="1"/>
    <n v="14300"/>
    <s v="C1245000"/>
    <s v="PI_Praha - Proceská"/>
    <s v="2208 Sales Management - Branch Network"/>
    <s v="KOŘA"/>
    <s v="2208040000 HO Branch Network"/>
    <d v="2009-02-16T00:00:00"/>
    <m/>
    <x v="1"/>
  </r>
  <r>
    <n v="87150"/>
    <s v="ONDŘEJ"/>
    <s v="2208040309 Praha Prosecká Branch"/>
    <s v="220804030901"/>
    <s v="06 Branch Manager"/>
    <n v="1"/>
    <n v="25000"/>
    <s v="C1245000"/>
    <s v="PI_Praha - Proceská"/>
    <s v="2208 Sales Management - Branch Network"/>
    <s v="KOŘA"/>
    <s v="2208040000 HO Branch Network"/>
    <d v="2011-11-01T00:00:00"/>
    <m/>
    <x v="2"/>
  </r>
  <r>
    <n v="87857"/>
    <s v="MIROSLAV"/>
    <s v="2208040309 Praha Prosecká Branch"/>
    <s v="220804030905"/>
    <s v="56 Service Banker"/>
    <n v="1"/>
    <n v="10000"/>
    <s v="C1245000"/>
    <s v="PI_Praha - Proceská"/>
    <s v="2208 Sales Management - Branch Network"/>
    <s v="KOŘA"/>
    <s v="2208040000 HO Branch Network"/>
    <d v="2012-02-01T00:00:00"/>
    <m/>
    <x v="1"/>
  </r>
  <r>
    <n v="85183"/>
    <s v="MARCELA"/>
    <s v="2208040309 Praha Prosecká Branch"/>
    <s v="220804030904"/>
    <s v="56 Service Banker"/>
    <n v="1"/>
    <n v="12100"/>
    <s v="C1245000"/>
    <s v="PI_Praha - Proceská"/>
    <s v="2208 Sales Management - Branch Network"/>
    <s v="KOŘA"/>
    <s v="2208040000 HO Branch Network"/>
    <d v="2010-12-15T00:00:00"/>
    <m/>
    <x v="4"/>
  </r>
  <r>
    <n v="86779"/>
    <s v="ZDEŇKA"/>
    <s v="2208040309 Praha Prosecká Branch"/>
    <s v="220804030906"/>
    <s v="56 Service Banker"/>
    <n v="1"/>
    <n v="8550"/>
    <s v="C1245000"/>
    <s v="PI_Praha - Proceská"/>
    <s v="2208 Sales Management - Branch Network"/>
    <s v="KOŘA"/>
    <s v="2208040000 HO Branch Network"/>
    <d v="2011-08-01T00:00:00"/>
    <m/>
    <x v="8"/>
  </r>
  <r>
    <n v="75705"/>
    <s v="TOMÁŠ"/>
    <s v="2208040311 Praha Štěrboholy Branch"/>
    <s v="220804031102"/>
    <s v="56 Service Banker"/>
    <n v="1"/>
    <n v="10500"/>
    <s v="C1335000"/>
    <s v="PI_Praha - Štěrboholy - Europark"/>
    <s v="2208 Sales Management - Branch Network"/>
    <s v="KOŘA"/>
    <s v="2208040000 HO Branch Network"/>
    <d v="2010-03-01T00:00:00"/>
    <m/>
    <x v="0"/>
  </r>
  <r>
    <n v="88081"/>
    <s v="PETR"/>
    <s v="2208040311 Praha Štěrboholy Branch"/>
    <s v="220804031108"/>
    <s v="56 Service Banker"/>
    <n v="1"/>
    <n v="9900"/>
    <s v="C1335000"/>
    <s v="PI_Praha - Štěrboholy - Europark"/>
    <s v="2208 Sales Management - Branch Network"/>
    <s v="KOŘA"/>
    <s v="2208040000 HO Branch Network"/>
    <d v="2012-04-02T00:00:00"/>
    <m/>
    <x v="3"/>
  </r>
  <r>
    <n v="81060"/>
    <s v="PAVEL"/>
    <s v="2208040311 Praha Štěrboholy Branch"/>
    <s v="220804031103"/>
    <s v="51 Relationship Manager"/>
    <n v="1"/>
    <n v="9450"/>
    <s v="C1335000"/>
    <s v="PI_Praha - Štěrboholy - Europark"/>
    <s v="2208 Sales Management - Branch Network"/>
    <s v="KOŘA"/>
    <s v="2208040000 HO Branch Network"/>
    <d v="2010-10-01T00:00:00"/>
    <m/>
    <x v="10"/>
  </r>
  <r>
    <n v="70924"/>
    <s v="RADOSLAV"/>
    <s v="2208040311 Praha Štěrboholy Branch"/>
    <s v="220804031104"/>
    <s v="54 Sales Banker"/>
    <n v="1"/>
    <n v="8050"/>
    <s v="C1335000"/>
    <s v="PI_Praha - Štěrboholy - Europark"/>
    <s v="2208 Sales Management - Branch Network"/>
    <s v="KOŘA"/>
    <s v="2208040000 HO Branch Network"/>
    <d v="2008-08-01T00:00:00"/>
    <m/>
    <x v="8"/>
  </r>
  <r>
    <n v="85057"/>
    <s v="ALENA"/>
    <s v="2208040311 Praha Štěrboholy Branch"/>
    <s v="220804031105"/>
    <s v="56 Service Banker"/>
    <n v="1"/>
    <n v="7600"/>
    <s v="C1335000"/>
    <s v="PI_Praha - Štěrboholy - Europark"/>
    <s v="2208 Sales Management - Branch Network"/>
    <s v="KOŘA"/>
    <s v="2208040000 HO Branch Network"/>
    <d v="2010-12-01T00:00:00"/>
    <m/>
    <x v="4"/>
  </r>
  <r>
    <n v="80493"/>
    <s v="EVA"/>
    <s v="2208040311 Praha Štěrboholy Branch"/>
    <s v="220804031106"/>
    <s v="54 Sales Banker"/>
    <n v="1"/>
    <n v="8400"/>
    <s v="C1335000"/>
    <s v="PI_Praha - Štěrboholy - Europark"/>
    <s v="2208 Sales Management - Branch Network"/>
    <s v="KOŘA"/>
    <s v="2208040000 HO Branch Network"/>
    <d v="2010-10-01T00:00:00"/>
    <m/>
    <x v="10"/>
  </r>
  <r>
    <n v="669788"/>
    <s v="DANIEL"/>
    <s v="2208040311 Praha Štěrboholy Branch"/>
    <s v="220804031101"/>
    <s v="06 Branch Manager"/>
    <n v="1"/>
    <n v="22500"/>
    <s v="C1335000"/>
    <s v="PI_Praha - Štěrboholy - Europark"/>
    <s v="2208 Sales Management - Branch Network"/>
    <s v="KOŘA"/>
    <s v="2208040000 HO Branch Network"/>
    <d v="2005-07-01T00:00:00"/>
    <m/>
    <x v="11"/>
  </r>
  <r>
    <n v="87864"/>
    <s v="JAKUB"/>
    <s v="2208040311 Praha Štěrboholy Branch"/>
    <s v="220804031107"/>
    <s v="56 Service Banker"/>
    <n v="1"/>
    <n v="6300"/>
    <s v="C1335000"/>
    <s v="PI_Praha - Štěrboholy - Europark"/>
    <s v="2208 Sales Management - Branch Network"/>
    <s v="KOŘA"/>
    <s v="2208040000 HO Branch Network"/>
    <d v="2012-02-01T00:00:00"/>
    <d v="2019-05-31T00:00:00"/>
    <x v="1"/>
  </r>
  <r>
    <n v="86191"/>
    <s v="ONDŘEJ"/>
    <s v="2208040312 Praha Olbrachtova DBK Branch"/>
    <s v="220804031211"/>
    <s v="56 Service Banker"/>
    <n v="1"/>
    <n v="11000"/>
    <s v="C1355000"/>
    <s v="PI_Praha_Budějovická_DBK"/>
    <s v="2208 Sales Management - Branch Network"/>
    <s v="KOŘA"/>
    <s v="2208040000 HO Branch Network"/>
    <d v="2011-07-01T00:00:00"/>
    <m/>
    <x v="11"/>
  </r>
  <r>
    <n v="86443"/>
    <s v="LUCIE"/>
    <s v="2208040312 Praha Olbrachtova DBK Branch"/>
    <s v="220804031209"/>
    <s v="51 Relationship Manager"/>
    <n v="1"/>
    <n v="9900"/>
    <s v="C1355000"/>
    <s v="PI_Praha_Budějovická_DBK"/>
    <s v="2208 Sales Management - Branch Network"/>
    <s v="KOŘA"/>
    <s v="2208040000 HO Branch Network"/>
    <d v="2011-07-01T00:00:00"/>
    <m/>
    <x v="11"/>
  </r>
  <r>
    <n v="669620"/>
    <s v="JAN"/>
    <s v="2208040312 Praha Olbrachtova DBK Branch"/>
    <s v="220804031201"/>
    <s v="06 Branch Manager"/>
    <n v="1"/>
    <n v="27500"/>
    <s v="C1355000"/>
    <s v="PI_Praha_Budějovická_DBK"/>
    <s v="2208 Sales Management - Branch Network"/>
    <s v="KOŘA"/>
    <s v="2208040000 HO Branch Network"/>
    <d v="2005-01-24T00:00:00"/>
    <m/>
    <x v="9"/>
  </r>
  <r>
    <n v="86044"/>
    <s v="PETR"/>
    <s v="2208040312 Praha Olbrachtova DBK Branch"/>
    <s v="220804031203"/>
    <s v="51 Relationship Manager"/>
    <n v="1"/>
    <n v="12600"/>
    <s v="C1355550"/>
    <s v="Micro_Praha_Budějovická_DBK"/>
    <s v="2208 Sales Management - Branch Network"/>
    <s v="KOŘA"/>
    <s v="2208040000 HO Branch Network"/>
    <d v="2011-04-15T00:00:00"/>
    <m/>
    <x v="3"/>
  </r>
  <r>
    <n v="672322"/>
    <s v="TOMÁŠ"/>
    <s v="2208040312 Praha Olbrachtova DBK Branch"/>
    <s v="220804031212"/>
    <s v="56 Service Banker"/>
    <n v="1"/>
    <n v="8225"/>
    <s v="C1355000"/>
    <s v="PI_Praha_Budějovická_DBK"/>
    <s v="2208 Sales Management - Branch Network"/>
    <s v="KOŘA"/>
    <s v="2208040000 HO Branch Network"/>
    <d v="2007-08-01T00:00:00"/>
    <m/>
    <x v="8"/>
  </r>
  <r>
    <n v="85708"/>
    <s v="JAROMÍR"/>
    <s v="2208040312 Praha Olbrachtova DBK Branch"/>
    <s v="220804031206"/>
    <s v="54 Sales Banker"/>
    <n v="1"/>
    <n v="10575"/>
    <s v="C1355000"/>
    <s v="PI_Praha_Budějovická_DBK"/>
    <s v="2208 Sales Management - Branch Network"/>
    <s v="KOŘA"/>
    <s v="2208040000 HO Branch Network"/>
    <d v="2011-03-01T00:00:00"/>
    <m/>
    <x v="0"/>
  </r>
  <r>
    <n v="76979"/>
    <s v="IVETA"/>
    <s v="2208040312 Praha Olbrachtova DBK Branch"/>
    <s v="220804031207"/>
    <s v="51 Relationship Manager"/>
    <n v="1"/>
    <n v="19500"/>
    <s v="C1355000"/>
    <s v="PI_Praha_Budějovická_DBK"/>
    <s v="2208 Sales Management - Branch Network"/>
    <s v="KOŘA"/>
    <s v="2208040000 HO Branch Network"/>
    <d v="2010-10-01T00:00:00"/>
    <m/>
    <x v="10"/>
  </r>
  <r>
    <n v="86184"/>
    <s v="MIROSLAV"/>
    <s v="2208040312 Praha Olbrachtova DBK Branch"/>
    <s v="220804031202"/>
    <s v="51 Relationship Manager"/>
    <n v="1"/>
    <n v="15400"/>
    <s v="C1355000"/>
    <s v="PI_Praha_Budějovická_DBK"/>
    <s v="2208 Sales Management - Branch Network"/>
    <s v="KOŘA"/>
    <s v="2208040000 HO Branch Network"/>
    <d v="2011-07-01T00:00:00"/>
    <m/>
    <x v="11"/>
  </r>
  <r>
    <n v="669662"/>
    <s v="JAN"/>
    <s v="2208040312 Praha Olbrachtova DBK Branch"/>
    <s v="220804031215"/>
    <s v="51 Relationship Manager"/>
    <n v="1"/>
    <n v="22000"/>
    <s v="C1355550"/>
    <s v="Micro_Praha_Budějovická_DBK"/>
    <s v="2208 Sales Management - Branch Network"/>
    <s v="KOŘA"/>
    <s v="2208040000 HO Branch Network"/>
    <d v="2005-02-01T00:00:00"/>
    <m/>
    <x v="1"/>
  </r>
  <r>
    <n v="76846"/>
    <s v="JAKUB"/>
    <s v="2208040312 Praha Olbrachtova DBK Branch"/>
    <s v="220804031208"/>
    <s v="51 Relationship Manager"/>
    <n v="1"/>
    <n v="15000"/>
    <s v="C1355000"/>
    <s v="PI_Praha_Budějovická_DBK"/>
    <s v="2208 Sales Management - Branch Network"/>
    <s v="KOŘA"/>
    <s v="2208040000 HO Branch Network"/>
    <d v="2010-09-01T00:00:00"/>
    <m/>
    <x v="5"/>
  </r>
  <r>
    <n v="85127"/>
    <s v="MILAN"/>
    <s v="2208040312 Praha Olbrachtova DBK Branch"/>
    <s v="220804031205"/>
    <s v="54 Sales Banker"/>
    <n v="1"/>
    <n v="10575"/>
    <s v="C1355000"/>
    <s v="PI_Praha_Budějovická_DBK"/>
    <s v="2208 Sales Management - Branch Network"/>
    <s v="KOŘA"/>
    <s v="2208040000 HO Branch Network"/>
    <d v="2011-01-03T00:00:00"/>
    <m/>
    <x v="9"/>
  </r>
  <r>
    <n v="74893"/>
    <s v="JANA"/>
    <s v="2208040313 Praha Černý Most Branch"/>
    <s v="220804031310"/>
    <s v="54 Sales Banker"/>
    <n v="1"/>
    <n v="12100"/>
    <s v="C1325000"/>
    <s v="PI_Praha - Černý most "/>
    <s v="2208 Sales Management - Branch Network"/>
    <s v="KOŘA"/>
    <s v="2208040000 HO Branch Network"/>
    <d v="2009-10-01T00:00:00"/>
    <m/>
    <x v="10"/>
  </r>
  <r>
    <n v="88039"/>
    <s v="IVANA"/>
    <s v="2208040313 Praha Černý Most Branch"/>
    <s v="220804031311"/>
    <s v="56 Service Banker"/>
    <n v="1"/>
    <n v="8100"/>
    <s v="C1325000"/>
    <s v="PI_Praha - Černý most "/>
    <s v="2208 Sales Management - Branch Network"/>
    <s v="KOŘA"/>
    <s v="2208040000 HO Branch Network"/>
    <d v="2012-03-01T00:00:00"/>
    <m/>
    <x v="0"/>
  </r>
  <r>
    <n v="86303"/>
    <s v="VÁCLAV"/>
    <s v="2208040313 Praha Černý Most Branch"/>
    <s v="220804031301"/>
    <s v="06 Branch Manager"/>
    <n v="1"/>
    <n v="26100"/>
    <s v="C1325000"/>
    <s v="PI_Praha - Černý most "/>
    <s v="2208 Sales Management - Branch Network"/>
    <s v="KOŘA"/>
    <s v="2208040000 HO Branch Network"/>
    <d v="2011-08-01T00:00:00"/>
    <m/>
    <x v="8"/>
  </r>
  <r>
    <n v="85869"/>
    <s v="ĽUBICA"/>
    <s v="2208040313 Praha Černý Most Branch"/>
    <s v="220804031308"/>
    <s v="56 Service Banker"/>
    <n v="1"/>
    <n v="6300"/>
    <s v="C1325000"/>
    <s v="PI_Praha - Černý most "/>
    <s v="2208 Sales Management - Branch Network"/>
    <s v="KOŘA"/>
    <s v="2208040000 HO Branch Network"/>
    <d v="2011-04-01T00:00:00"/>
    <m/>
    <x v="3"/>
  </r>
  <r>
    <n v="87045"/>
    <s v="LUKÁŠ"/>
    <s v="2208040313 Praha Černý Most Branch"/>
    <s v="220804031302"/>
    <s v="51 Relationship Manager"/>
    <n v="1"/>
    <n v="18900"/>
    <s v="C1325000"/>
    <s v="PI_Praha - Černý most "/>
    <s v="2208 Sales Management - Branch Network"/>
    <s v="KOŘA"/>
    <s v="2208040000 HO Branch Network"/>
    <d v="2011-10-03T00:00:00"/>
    <m/>
    <x v="10"/>
  </r>
  <r>
    <n v="76692"/>
    <s v="DAVID"/>
    <s v="2208040313 Praha Černý Most Branch"/>
    <s v="220804031304"/>
    <s v="54 Sales Banker"/>
    <n v="1"/>
    <n v="11550"/>
    <s v="C1325000"/>
    <s v="PI_Praha - Černý most "/>
    <s v="2208 Sales Management - Branch Network"/>
    <s v="KOŘA"/>
    <s v="2208040000 HO Branch Network"/>
    <d v="2010-08-01T00:00:00"/>
    <m/>
    <x v="8"/>
  </r>
  <r>
    <n v="85533"/>
    <s v="MICHAELA"/>
    <s v="2208040313 Praha Černý Most Branch"/>
    <s v="220804031307"/>
    <s v="56 Service Banker"/>
    <n v="1"/>
    <n v="8100"/>
    <s v="C1325000"/>
    <s v="PI_Praha - Černý most "/>
    <s v="2208 Sales Management - Branch Network"/>
    <s v="KOŘA"/>
    <s v="2208040000 HO Branch Network"/>
    <d v="2011-03-01T00:00:00"/>
    <m/>
    <x v="0"/>
  </r>
  <r>
    <n v="86079"/>
    <s v="MIROSLAV"/>
    <s v="2208040313 Praha Černý Most Branch"/>
    <s v="220804031306"/>
    <s v="56 Service Banker"/>
    <n v="1"/>
    <n v="7000"/>
    <s v="C1325000"/>
    <s v="PI_Praha - Černý most "/>
    <s v="2208 Sales Management - Branch Network"/>
    <s v="KOŘA"/>
    <s v="2208040000 HO Branch Network"/>
    <d v="2011-05-02T00:00:00"/>
    <m/>
    <x v="7"/>
  </r>
  <r>
    <n v="87801"/>
    <s v="PETR"/>
    <s v="2208040313 Praha Černý Most Branch"/>
    <s v="220804031303"/>
    <s v="54 Sales Banker"/>
    <n v="1"/>
    <n v="10400"/>
    <s v="C1325000"/>
    <s v="PI_Praha - Černý most "/>
    <s v="2208 Sales Management - Branch Network"/>
    <s v="KOŘA"/>
    <s v="2208040000 HO Branch Network"/>
    <d v="2012-03-01T00:00:00"/>
    <m/>
    <x v="0"/>
  </r>
  <r>
    <n v="87703"/>
    <s v="MARTIN"/>
    <s v="2208040314 Říčany"/>
    <s v="220804031401"/>
    <s v="06 Branch Manager"/>
    <n v="1"/>
    <n v="18000"/>
    <s v="C1365000"/>
    <s v="PI_Říčany"/>
    <s v="2208 Sales Management - Branch Network"/>
    <s v="KOŘA"/>
    <s v="2208040000 HO Branch Network"/>
    <d v="2012-01-02T00:00:00"/>
    <m/>
    <x v="9"/>
  </r>
  <r>
    <n v="668290"/>
    <s v="MARKÉTA"/>
    <s v="2208040314 Říčany"/>
    <s v="220804031404"/>
    <s v="56 Service Banker"/>
    <n v="1"/>
    <n v="8750"/>
    <s v="C1365000"/>
    <s v="PI_Říčany"/>
    <s v="2208 Sales Management - Branch Network"/>
    <s v="KOŘA"/>
    <s v="2208040000 HO Branch Network"/>
    <d v="2003-11-03T00:00:00"/>
    <m/>
    <x v="2"/>
  </r>
  <r>
    <n v="87752"/>
    <s v="JAN"/>
    <s v="2208040314 Říčany"/>
    <s v="220804031402"/>
    <s v="54 Sales Banker"/>
    <n v="1"/>
    <n v="10450"/>
    <s v="C1365000"/>
    <s v="PI_Říčany"/>
    <s v="2208 Sales Management - Branch Network"/>
    <s v="KOŘA"/>
    <s v="2208040000 HO Branch Network"/>
    <d v="2012-01-02T00:00:00"/>
    <m/>
    <x v="9"/>
  </r>
  <r>
    <n v="85414"/>
    <s v="MARTIN"/>
    <s v="2208040314 Říčany"/>
    <s v="220804031403"/>
    <s v="56 Service Banker"/>
    <n v="1"/>
    <n v="8400"/>
    <s v="C1365000"/>
    <s v="PI_Říčany"/>
    <s v="2208 Sales Management - Branch Network"/>
    <s v="KOŘA"/>
    <s v="2208040000 HO Branch Network"/>
    <d v="2011-02-01T00:00:00"/>
    <m/>
    <x v="1"/>
  </r>
  <r>
    <n v="249487"/>
    <s v="RICHARD"/>
    <s v="2208040400 Region NW Prague - Branch Network"/>
    <s v="220804040003"/>
    <s v="58 Specialist"/>
    <n v="1"/>
    <n v="28600"/>
    <s v="C0014900"/>
    <s v="PI Sales division"/>
    <s v="2208 Sales Management - Branch Network"/>
    <s v="KOŘA"/>
    <s v="2208040000 HO Branch Network"/>
    <d v="2005-11-01T00:00:00"/>
    <m/>
    <x v="2"/>
  </r>
  <r>
    <n v="75292"/>
    <s v="MILAN"/>
    <s v="2208040400 Region NW Prague - Branch Network"/>
    <s v="220804040001"/>
    <s v="26 Head of B - 2 Department"/>
    <n v="1"/>
    <n v="39600"/>
    <s v="C0014900"/>
    <s v="PI Sales division"/>
    <s v="2208 Sales Management - Branch Network"/>
    <s v="KOŘA"/>
    <s v="2208040000 HO Branch Network"/>
    <d v="2010-01-04T00:00:00"/>
    <m/>
    <x v="9"/>
  </r>
  <r>
    <n v="671293"/>
    <s v="MILAN"/>
    <s v="2208040401 Praha Dejvická 11 Branch"/>
    <s v="220804040102"/>
    <s v="54 Sales Banker"/>
    <n v="1"/>
    <n v="9200"/>
    <s v="C1025000"/>
    <s v="PI_Praha - Dejvická"/>
    <s v="2208 Sales Management - Branch Network"/>
    <s v="KOŘA"/>
    <s v="2208040000 HO Branch Network"/>
    <d v="2006-10-02T00:00:00"/>
    <m/>
    <x v="10"/>
  </r>
  <r>
    <n v="75726"/>
    <s v="MICHAELA"/>
    <s v="2208040401 Praha Dejvická 11 Branch"/>
    <s v="220804040113"/>
    <s v="56 Service Banker"/>
    <n v="1"/>
    <n v="11550"/>
    <s v="C1025000"/>
    <s v="PI_Praha - Dejvická"/>
    <s v="2208 Sales Management - Branch Network"/>
    <s v="KOŘA"/>
    <s v="2208040000 HO Branch Network"/>
    <d v="2010-03-01T00:00:00"/>
    <m/>
    <x v="0"/>
  </r>
  <r>
    <n v="87241"/>
    <s v="MICHAL"/>
    <s v="2208040401 Praha Dejvická 11 Branch"/>
    <s v="220804040127"/>
    <s v="51 Relationship Manager"/>
    <n v="1"/>
    <n v="19250"/>
    <s v="C1025550"/>
    <s v="Micro_Praha - Dejvická"/>
    <s v="2208 Sales Management - Branch Network"/>
    <s v="KOŘA"/>
    <s v="2208040000 HO Branch Network"/>
    <d v="2011-09-15T00:00:00"/>
    <m/>
    <x v="5"/>
  </r>
  <r>
    <n v="70952"/>
    <s v="EVA"/>
    <s v="2208040401 Praha Dejvická 11 Branch"/>
    <s v="220804040104"/>
    <s v="64 Teamleader"/>
    <n v="1"/>
    <n v="12465"/>
    <s v="C1025000"/>
    <s v="PI_Praha - Dejvická"/>
    <s v="2208 Sales Management - Branch Network"/>
    <s v="KOŘA"/>
    <s v="2208040000 HO Branch Network"/>
    <d v="2008-08-07T00:00:00"/>
    <m/>
    <x v="8"/>
  </r>
  <r>
    <n v="666750"/>
    <s v="JAN"/>
    <s v="2208040401 Praha Dejvická 11 Branch"/>
    <s v="220804040121"/>
    <s v="51 Relationship Manager"/>
    <n v="1"/>
    <n v="14175"/>
    <s v="C1025000"/>
    <s v="PI_Praha - Dejvická"/>
    <s v="2208 Sales Management - Branch Network"/>
    <s v="KOŘA"/>
    <s v="2208040000 HO Branch Network"/>
    <d v="2002-02-01T00:00:00"/>
    <m/>
    <x v="1"/>
  </r>
  <r>
    <n v="71848"/>
    <s v="KATEŘINA"/>
    <s v="2208040401 Praha Dejvická 11 Branch"/>
    <s v="220804040111"/>
    <s v="56 Service Banker"/>
    <n v="1"/>
    <n v="11000"/>
    <s v="C1025000"/>
    <s v="PI_Praha - Dejvická"/>
    <s v="2208 Sales Management - Branch Network"/>
    <s v="KOŘA"/>
    <s v="2208040000 HO Branch Network"/>
    <d v="2008-11-03T00:00:00"/>
    <m/>
    <x v="2"/>
  </r>
  <r>
    <n v="671020"/>
    <s v="ŽANETA"/>
    <s v="2208040401 Praha Dejvická 11 Branch"/>
    <s v="220804040103"/>
    <s v="51 Relationship Manager"/>
    <n v="1"/>
    <n v="11200"/>
    <s v="C1025000"/>
    <s v="PI_Praha - Dejvická"/>
    <s v="2208 Sales Management - Branch Network"/>
    <s v="KOŘA"/>
    <s v="2208040000 HO Branch Network"/>
    <d v="2006-08-01T00:00:00"/>
    <m/>
    <x v="8"/>
  </r>
  <r>
    <n v="75502"/>
    <s v="PETRA"/>
    <s v="2208040401 Praha Dejvická 11 Branch"/>
    <s v="220804040124"/>
    <s v="56 Service Banker"/>
    <n v="1"/>
    <n v="7525"/>
    <s v="C1025000"/>
    <s v="PI_Praha - Dejvická"/>
    <s v="2208 Sales Management - Branch Network"/>
    <s v="KOŘA"/>
    <s v="2208040000 HO Branch Network"/>
    <d v="2010-02-01T00:00:00"/>
    <m/>
    <x v="1"/>
  </r>
  <r>
    <n v="250754"/>
    <s v="IRENA"/>
    <s v="2208040401 Praha Dejvická 11 Branch"/>
    <s v="220804040101"/>
    <s v="06 Branch Manager"/>
    <n v="1"/>
    <n v="34500"/>
    <s v="C1025000"/>
    <s v="PI_Praha - Dejvická"/>
    <s v="2208 Sales Management - Branch Network"/>
    <s v="KOŘA"/>
    <s v="2208040000 HO Branch Network"/>
    <d v="2006-07-03T00:00:00"/>
    <m/>
    <x v="11"/>
  </r>
  <r>
    <n v="72513"/>
    <s v="LUCIE"/>
    <s v="2208040401 Praha Dejvická 11 Branch"/>
    <s v="220804040116"/>
    <s v="51 Relationship Manager"/>
    <n v="1"/>
    <n v="12950"/>
    <s v="C1025000"/>
    <s v="PI_Praha - Dejvická"/>
    <s v="2208 Sales Management - Branch Network"/>
    <s v="KOŘA"/>
    <s v="2208040000 HO Branch Network"/>
    <d v="2009-02-02T00:00:00"/>
    <m/>
    <x v="1"/>
  </r>
  <r>
    <n v="74039"/>
    <s v="JIŘÍ"/>
    <s v="2208040401 Praha Dejvická 11 Branch"/>
    <s v="220804040119"/>
    <s v="51 Relationship Manager"/>
    <n v="1"/>
    <n v="17550"/>
    <s v="C1025000"/>
    <s v="PI_Praha - Dejvická"/>
    <s v="2208 Sales Management - Branch Network"/>
    <s v="KOŘA"/>
    <s v="2208040000 HO Branch Network"/>
    <d v="2009-04-01T00:00:00"/>
    <m/>
    <x v="3"/>
  </r>
  <r>
    <n v="84098"/>
    <s v="GABRIELA"/>
    <s v="2208040401 Praha Dejvická 11 Branch"/>
    <s v="220804040105"/>
    <s v="54 Sales Banker"/>
    <n v="1"/>
    <n v="9200"/>
    <s v="C1025000"/>
    <s v="PI_Praha - Dejvická"/>
    <s v="2208 Sales Management - Branch Network"/>
    <s v="KOŘA"/>
    <s v="2208040000 HO Branch Network"/>
    <d v="2008-07-01T00:00:00"/>
    <m/>
    <x v="11"/>
  </r>
  <r>
    <n v="86317"/>
    <s v="SIMONA"/>
    <s v="2208040401 Praha Dejvická 11 Branch"/>
    <s v="220804040108"/>
    <s v="51 Relationship Manager"/>
    <n v="1"/>
    <n v="10000"/>
    <s v="C1025000"/>
    <s v="PI_Praha - Dejvická"/>
    <s v="2208 Sales Management - Branch Network"/>
    <s v="KOŘA"/>
    <s v="2208040000 HO Branch Network"/>
    <d v="2011-06-15T00:00:00"/>
    <m/>
    <x v="6"/>
  </r>
  <r>
    <n v="79681"/>
    <s v="MIROSLAV"/>
    <s v="2208040401 Praha Dejvická 11 Branch"/>
    <s v="220804040120"/>
    <s v="51 Relationship Manager"/>
    <n v="1"/>
    <n v="16500"/>
    <s v="C1025550"/>
    <s v="Micro_Praha - Dejvická"/>
    <s v="2208 Sales Management - Branch Network"/>
    <s v="KOŘA"/>
    <s v="2208040000 HO Branch Network"/>
    <d v="2010-09-01T00:00:00"/>
    <m/>
    <x v="5"/>
  </r>
  <r>
    <n v="81718"/>
    <s v="IVANA"/>
    <s v="2208040401 Praha Dejvická 11 Branch"/>
    <s v="220804040123"/>
    <s v="51 Relationship Manager"/>
    <n v="1"/>
    <n v="10500"/>
    <s v="C1025000"/>
    <s v="PI_Praha - Dejvická"/>
    <s v="2208 Sales Management - Branch Network"/>
    <s v="KOŘA"/>
    <s v="2208040000 HO Branch Network"/>
    <d v="2007-10-01T00:00:00"/>
    <m/>
    <x v="10"/>
  </r>
  <r>
    <n v="239911"/>
    <s v="BOŽENA"/>
    <s v="2208040401 Praha Dejvická 11 Branch"/>
    <s v="220804040109"/>
    <s v="51 Relationship Manager"/>
    <n v="1"/>
    <n v="16000"/>
    <s v="C1025000"/>
    <s v="PI_Praha - Dejvická"/>
    <s v="2208 Sales Management - Branch Network"/>
    <s v="KOŘA"/>
    <s v="2208040000 HO Branch Network"/>
    <d v="2001-11-20T00:00:00"/>
    <m/>
    <x v="2"/>
  </r>
  <r>
    <n v="87269"/>
    <s v="IVA"/>
    <s v="2208040402 Praha M.Horákové 10 Branch"/>
    <s v="220804040208"/>
    <s v="51 Relationship Manager"/>
    <n v="1"/>
    <n v="12150"/>
    <s v="C1065000"/>
    <s v="PI_Praha - Milady Horákové II."/>
    <s v="2208 Sales Management - Branch Network"/>
    <s v="KOŘA"/>
    <s v="2208040000 HO Branch Network"/>
    <d v="2011-09-15T00:00:00"/>
    <m/>
    <x v="5"/>
  </r>
  <r>
    <n v="84931"/>
    <s v="MICHAELA"/>
    <s v="2208040402 Praha M.Horákové 10 Branch"/>
    <s v="220804040221"/>
    <s v="56 Service Banker"/>
    <n v="1"/>
    <n v="8775"/>
    <s v="C1065000"/>
    <s v="PI_Praha - Milady Horákové II."/>
    <s v="2208 Sales Management - Branch Network"/>
    <s v="KOŘA"/>
    <s v="2208040000 HO Branch Network"/>
    <d v="2010-11-15T00:00:00"/>
    <m/>
    <x v="2"/>
  </r>
  <r>
    <n v="75236"/>
    <s v="MARIE"/>
    <s v="2208040402 Praha M.Horákové 10 Branch"/>
    <s v="220804040220"/>
    <s v="54 Sales Banker"/>
    <n v="1"/>
    <n v="9200"/>
    <s v="C1065000"/>
    <s v="PI_Praha - Milady Horákové II."/>
    <s v="2208 Sales Management - Branch Network"/>
    <s v="KOŘA"/>
    <s v="2208040000 HO Branch Network"/>
    <d v="2010-01-04T00:00:00"/>
    <m/>
    <x v="9"/>
  </r>
  <r>
    <n v="85498"/>
    <s v="FRANTIŠEK"/>
    <s v="2208040402 Praha M.Horákové 10 Branch"/>
    <s v="220804040205"/>
    <s v="51 Relationship Manager"/>
    <n v="1"/>
    <n v="11200"/>
    <s v="C1065000"/>
    <s v="PI_Praha - Milady Horákové II."/>
    <s v="2208 Sales Management - Branch Network"/>
    <s v="KOŘA"/>
    <s v="2208040000 HO Branch Network"/>
    <d v="2011-02-01T00:00:00"/>
    <m/>
    <x v="1"/>
  </r>
  <r>
    <n v="87661"/>
    <s v="DAVID"/>
    <s v="2208040402 Praha M.Horákové 10 Branch"/>
    <s v="220804040212"/>
    <s v="56 Service Banker"/>
    <n v="1"/>
    <n v="7200"/>
    <s v="C1065000"/>
    <s v="PI_Praha - Milady Horákové II."/>
    <s v="2208 Sales Management - Branch Network"/>
    <s v="KOŘA"/>
    <s v="2208040000 HO Branch Network"/>
    <d v="2011-12-12T00:00:00"/>
    <m/>
    <x v="4"/>
  </r>
  <r>
    <n v="231700"/>
    <s v="ZDEŇKA"/>
    <s v="2208040402 Praha M.Horákové 10 Branch"/>
    <s v="220804040201"/>
    <s v="06 Branch Manager"/>
    <n v="1"/>
    <n v="19250"/>
    <s v="C1065000"/>
    <s v="PI_Praha - Milady Horákové II."/>
    <s v="2208 Sales Management - Branch Network"/>
    <s v="KOŘA"/>
    <s v="2208040000 HO Branch Network"/>
    <d v="2006-10-02T00:00:00"/>
    <m/>
    <x v="10"/>
  </r>
  <r>
    <n v="84777"/>
    <s v="PETRA"/>
    <s v="2208040402 Praha M.Horákové 10 Branch"/>
    <s v="220804040211"/>
    <s v="54 Sales Banker"/>
    <n v="1"/>
    <n v="11550"/>
    <s v="C1065000"/>
    <s v="PI_Praha - Milady Horákové II."/>
    <s v="2208 Sales Management - Branch Network"/>
    <s v="KOŘA"/>
    <s v="2208040000 HO Branch Network"/>
    <d v="2010-11-01T00:00:00"/>
    <m/>
    <x v="2"/>
  </r>
  <r>
    <n v="76524"/>
    <s v="BARBORA"/>
    <s v="2208040402 Praha M.Horákové 10 Branch"/>
    <s v="220804040206"/>
    <s v="56 Service Banker"/>
    <n v="1"/>
    <n v="10500"/>
    <s v="C1065000"/>
    <s v="PI_Praha - Milady Horákové II."/>
    <s v="2208 Sales Management - Branch Network"/>
    <s v="KOŘA"/>
    <s v="2208040000 HO Branch Network"/>
    <d v="2010-06-01T00:00:00"/>
    <m/>
    <x v="6"/>
  </r>
  <r>
    <n v="87871"/>
    <s v="DAVID"/>
    <s v="2208040402 Praha M.Horákové 10 Branch"/>
    <s v="220804040204"/>
    <s v="51 Relationship Manager"/>
    <n v="1"/>
    <n v="8750"/>
    <s v="C1065000"/>
    <s v="PI_Praha - Milady Horákové II."/>
    <s v="2208 Sales Management - Branch Network"/>
    <s v="KOŘA"/>
    <s v="2208040000 HO Branch Network"/>
    <d v="2012-02-01T00:00:00"/>
    <m/>
    <x v="1"/>
  </r>
  <r>
    <n v="258671"/>
    <s v="IVETA"/>
    <s v="2208040402 Praha M.Horákové 10 Branch"/>
    <s v="220804040203"/>
    <s v="51 Relationship Manager"/>
    <n v="1"/>
    <n v="10850"/>
    <s v="C1065550"/>
    <s v="Micro_Praha - Milady Horákové II."/>
    <s v="2208 Sales Management - Branch Network"/>
    <s v="KOŘA"/>
    <s v="2208040000 HO Branch Network"/>
    <d v="2008-08-01T00:00:00"/>
    <m/>
    <x v="8"/>
  </r>
  <r>
    <n v="81081"/>
    <s v="MARKO"/>
    <s v="2208040402 Praha M.Horákové 10 Branch"/>
    <s v="220804040210"/>
    <s v="51 Relationship Manager"/>
    <n v="1"/>
    <n v="16500"/>
    <s v="C1065000"/>
    <s v="PI_Praha - Milady Horákové II."/>
    <s v="2208 Sales Management - Branch Network"/>
    <s v="KOŘA"/>
    <s v="2208040000 HO Branch Network"/>
    <d v="2010-10-01T00:00:00"/>
    <m/>
    <x v="10"/>
  </r>
  <r>
    <n v="87570"/>
    <s v="FRANTIŠEK"/>
    <s v="2208040403 Praha Lidická Branch"/>
    <s v="220804040309"/>
    <s v="56 Service Banker"/>
    <n v="1"/>
    <n v="8000"/>
    <s v="C1155000"/>
    <s v="PI_Praha - Lidická "/>
    <s v="2208 Sales Management - Branch Network"/>
    <s v="KOŘA"/>
    <s v="2208040000 HO Branch Network"/>
    <d v="2011-12-01T00:00:00"/>
    <m/>
    <x v="4"/>
  </r>
  <r>
    <n v="83020"/>
    <s v="MICHAL"/>
    <s v="2208040403 Praha Lidická Branch"/>
    <s v="220804040316"/>
    <s v="51 Relationship Manager"/>
    <n v="1"/>
    <n v="12950"/>
    <s v="C1155550"/>
    <s v="Micro_Praha - Lidická "/>
    <s v="2208 Sales Management - Branch Network"/>
    <s v="KOŘA"/>
    <s v="2208040000 HO Branch Network"/>
    <d v="2008-03-03T00:00:00"/>
    <m/>
    <x v="0"/>
  </r>
  <r>
    <n v="238700"/>
    <s v="JAKUB"/>
    <s v="2208040403 Praha Lidická Branch"/>
    <s v="220804040310"/>
    <s v="51 Relationship Manager"/>
    <n v="1"/>
    <n v="15200"/>
    <s v="C1155000"/>
    <s v="PI_Praha - Lidická "/>
    <s v="2208 Sales Management - Branch Network"/>
    <s v="KOŘA"/>
    <s v="2208040000 HO Branch Network"/>
    <d v="2001-06-01T00:00:00"/>
    <m/>
    <x v="6"/>
  </r>
  <r>
    <n v="238609"/>
    <s v="JANA"/>
    <s v="2208040403 Praha Lidická Branch"/>
    <s v="220804040301"/>
    <s v="06 Branch Manager"/>
    <n v="1"/>
    <n v="26400"/>
    <s v="C1155000"/>
    <s v="PI_Praha - Lidická "/>
    <s v="2208 Sales Management - Branch Network"/>
    <s v="KOŘA"/>
    <s v="2208040000 HO Branch Network"/>
    <d v="2001-05-01T00:00:00"/>
    <m/>
    <x v="7"/>
  </r>
  <r>
    <n v="84147"/>
    <s v="ZBYNĚK"/>
    <s v="2208040403 Praha Lidická Branch"/>
    <s v="220804040306"/>
    <s v="54 Sales Banker"/>
    <n v="1"/>
    <n v="8400"/>
    <s v="C1155000"/>
    <s v="PI_Praha - Lidická "/>
    <s v="2208 Sales Management - Branch Network"/>
    <s v="KOŘA"/>
    <s v="2208040000 HO Branch Network"/>
    <d v="2008-07-16T00:00:00"/>
    <m/>
    <x v="11"/>
  </r>
  <r>
    <n v="76636"/>
    <s v="HANA"/>
    <s v="2208040403 Praha Lidická Branch"/>
    <s v="220804040304"/>
    <s v="51 Relationship Manager"/>
    <n v="1"/>
    <n v="16500"/>
    <s v="C1155000"/>
    <s v="PI_Praha - Lidická "/>
    <s v="2208 Sales Management - Branch Network"/>
    <s v="KOŘA"/>
    <s v="2208040000 HO Branch Network"/>
    <d v="2010-06-15T00:00:00"/>
    <m/>
    <x v="6"/>
  </r>
  <r>
    <n v="73857"/>
    <s v="MIROSLAVA"/>
    <s v="2208040403 Praha Lidická Branch"/>
    <s v="220804040307"/>
    <s v="56 Service Banker"/>
    <n v="1"/>
    <n v="8750"/>
    <s v="C1155000"/>
    <s v="PI_Praha - Lidická "/>
    <s v="2208 Sales Management - Branch Network"/>
    <s v="KOŘA"/>
    <s v="2208040000 HO Branch Network"/>
    <d v="2009-03-02T00:00:00"/>
    <m/>
    <x v="0"/>
  </r>
  <r>
    <n v="80416"/>
    <s v="MAREK"/>
    <s v="2208040403 Praha Lidická Branch"/>
    <s v="220804040322"/>
    <s v="51 Relationship Manager"/>
    <n v="1"/>
    <n v="10150"/>
    <s v="C1155000"/>
    <s v="PI_Praha - Lidická "/>
    <s v="2208 Sales Management - Branch Network"/>
    <s v="KOŘA"/>
    <s v="2208040000 HO Branch Network"/>
    <d v="2010-09-15T00:00:00"/>
    <m/>
    <x v="5"/>
  </r>
  <r>
    <n v="76321"/>
    <s v="ŠÁRKA"/>
    <s v="2208040403 Praha Lidická Branch"/>
    <s v="220804040312"/>
    <s v="54 Sales Banker"/>
    <n v="1"/>
    <n v="7700"/>
    <s v="C1155000"/>
    <s v="PI_Praha - Lidická "/>
    <s v="2208 Sales Management - Branch Network"/>
    <s v="KOŘA"/>
    <s v="2208040000 HO Branch Network"/>
    <d v="2010-05-17T00:00:00"/>
    <m/>
    <x v="7"/>
  </r>
  <r>
    <n v="83909"/>
    <s v="LIBUŠE"/>
    <s v="2208040403 Praha Lidická Branch"/>
    <s v="220804040314"/>
    <s v="64 Teamleader"/>
    <n v="1"/>
    <n v="9450"/>
    <s v="C1155000"/>
    <s v="PI_Praha - Lidická "/>
    <s v="2208 Sales Management - Branch Network"/>
    <s v="KOŘA"/>
    <s v="2208040000 HO Branch Network"/>
    <d v="2008-06-02T00:00:00"/>
    <m/>
    <x v="6"/>
  </r>
  <r>
    <n v="76937"/>
    <s v="PETR"/>
    <s v="2208040403 Praha Lidická Branch"/>
    <s v="220804040324"/>
    <s v="51 Relationship Manager"/>
    <n v="1"/>
    <n v="17600"/>
    <s v="C1155550"/>
    <s v="Micro_Praha - Lidická "/>
    <s v="2208 Sales Management - Branch Network"/>
    <s v="KOŘA"/>
    <s v="2208040000 HO Branch Network"/>
    <d v="2010-08-01T00:00:00"/>
    <m/>
    <x v="8"/>
  </r>
  <r>
    <n v="86709"/>
    <s v="ANDREA"/>
    <s v="2208040403 Praha Lidická Branch"/>
    <s v="220804040313"/>
    <s v="51 Relationship Manager"/>
    <n v="1"/>
    <n v="15000"/>
    <s v="C1155000"/>
    <s v="PI_Praha - Lidická "/>
    <s v="2208 Sales Management - Branch Network"/>
    <s v="KOŘA"/>
    <s v="2208040000 HO Branch Network"/>
    <d v="2011-07-15T00:00:00"/>
    <m/>
    <x v="11"/>
  </r>
  <r>
    <n v="84735"/>
    <s v="HANA"/>
    <s v="2208040403 Praha Lidická Branch"/>
    <s v="220804040302"/>
    <s v="56 Service Banker"/>
    <n v="1"/>
    <n v="10000"/>
    <s v="C1155000"/>
    <s v="PI_Praha - Lidická "/>
    <s v="2208 Sales Management - Branch Network"/>
    <s v="KOŘA"/>
    <s v="2208040000 HO Branch Network"/>
    <d v="2010-11-01T00:00:00"/>
    <m/>
    <x v="2"/>
  </r>
  <r>
    <n v="79842"/>
    <s v="JANA"/>
    <s v="2208040404 Praha Zličín Branch"/>
    <s v="220804040410"/>
    <s v="54 Sales Banker"/>
    <n v="1"/>
    <n v="8400"/>
    <s v="C1145000"/>
    <s v="PI_Praha - Zličín"/>
    <s v="2208 Sales Management - Branch Network"/>
    <s v="KOŘA"/>
    <s v="2208040000 HO Branch Network"/>
    <d v="2010-11-01T00:00:00"/>
    <m/>
    <x v="2"/>
  </r>
  <r>
    <n v="85883"/>
    <s v="KAREL"/>
    <s v="2208040404 Praha Zličín Branch"/>
    <s v="220804040411"/>
    <s v="56 Service Banker"/>
    <n v="1"/>
    <n v="9500"/>
    <s v="C1145000"/>
    <s v="PI_Praha - Zličín"/>
    <s v="2208 Sales Management - Branch Network"/>
    <s v="KOŘA"/>
    <s v="2208040000 HO Branch Network"/>
    <d v="2011-03-15T00:00:00"/>
    <m/>
    <x v="0"/>
  </r>
  <r>
    <n v="75446"/>
    <s v="LUKÁŠ"/>
    <s v="2208040404 Praha Zličín Branch"/>
    <s v="220804040406"/>
    <s v="56 Service Banker"/>
    <n v="1"/>
    <n v="9900"/>
    <s v="C1145000"/>
    <s v="PI_Praha - Zličín"/>
    <s v="2208 Sales Management - Branch Network"/>
    <s v="KOŘA"/>
    <s v="2208040000 HO Branch Network"/>
    <d v="2010-01-15T00:00:00"/>
    <m/>
    <x v="9"/>
  </r>
  <r>
    <n v="87990"/>
    <s v="DENISA"/>
    <s v="2208040404 Praha Zličín Branch"/>
    <s v="220804040407"/>
    <s v="51 Relationship Manager"/>
    <n v="1"/>
    <n v="16500"/>
    <s v="C1145000"/>
    <s v="PI_Praha - Zličín"/>
    <s v="2208 Sales Management - Branch Network"/>
    <s v="KOŘA"/>
    <s v="2208040000 HO Branch Network"/>
    <d v="2012-03-01T00:00:00"/>
    <m/>
    <x v="0"/>
  </r>
  <r>
    <n v="248801"/>
    <s v="MARTIN"/>
    <s v="2208040404 Praha Zličín Branch"/>
    <s v="220804040405"/>
    <s v="56 Service Banker"/>
    <n v="1"/>
    <n v="9200"/>
    <s v="C1145000"/>
    <s v="PI_Praha - Zličín"/>
    <s v="2208 Sales Management - Branch Network"/>
    <s v="KOŘA"/>
    <s v="2208040000 HO Branch Network"/>
    <d v="2005-08-01T00:00:00"/>
    <m/>
    <x v="8"/>
  </r>
  <r>
    <n v="75677"/>
    <s v="VÍT"/>
    <s v="2208040404 Praha Zličín Branch"/>
    <s v="220804040408"/>
    <s v="51 Relationship Manager"/>
    <n v="1"/>
    <n v="15500"/>
    <s v="C1145000"/>
    <s v="PI_Praha - Zličín"/>
    <s v="2208 Sales Management - Branch Network"/>
    <s v="KOŘA"/>
    <s v="2208040000 HO Branch Network"/>
    <d v="2010-03-01T00:00:00"/>
    <m/>
    <x v="0"/>
  </r>
  <r>
    <n v="87220"/>
    <s v="LUMÍR"/>
    <s v="2208040404 Praha Zličín Branch"/>
    <s v="220804040412"/>
    <s v="56 Service Banker"/>
    <n v="1"/>
    <n v="9000"/>
    <s v="C1145000"/>
    <s v="PI_Praha - Zličín"/>
    <s v="2208 Sales Management - Branch Network"/>
    <s v="KOŘA"/>
    <s v="2208040000 HO Branch Network"/>
    <d v="2011-09-15T00:00:00"/>
    <m/>
    <x v="5"/>
  </r>
  <r>
    <n v="239099"/>
    <s v="JIŘÍ"/>
    <s v="2208040404 Praha Zličín Branch"/>
    <s v="220804040403"/>
    <s v="54 Sales Banker"/>
    <n v="1"/>
    <n v="10640"/>
    <s v="C1145000"/>
    <s v="PI_Praha - Zličín"/>
    <s v="2208 Sales Management - Branch Network"/>
    <s v="KOŘA"/>
    <s v="2208040000 HO Branch Network"/>
    <d v="2001-08-01T00:00:00"/>
    <m/>
    <x v="8"/>
  </r>
  <r>
    <n v="72184"/>
    <s v="LADISLAV"/>
    <s v="2208040404 Praha Zličín Branch"/>
    <s v="220804040401"/>
    <s v="06 Branch Manager"/>
    <n v="1"/>
    <n v="21200"/>
    <s v="C1145000"/>
    <s v="PI_Praha - Zličín"/>
    <s v="2208 Sales Management - Branch Network"/>
    <s v="KOŘA"/>
    <s v="2208040000 HO Branch Network"/>
    <d v="2008-12-15T00:00:00"/>
    <m/>
    <x v="4"/>
  </r>
  <r>
    <n v="88151"/>
    <s v="IVANA"/>
    <s v="2208040405 Praha Evropská Branch"/>
    <s v="220804040507"/>
    <s v="56 Service Banker"/>
    <n v="1"/>
    <n v="7600"/>
    <s v="C1175000"/>
    <s v="PI_Praha - Evropská"/>
    <s v="2208 Sales Management - Branch Network"/>
    <s v="KOŘA"/>
    <s v="2208040000 HO Branch Network"/>
    <d v="2012-04-02T00:00:00"/>
    <m/>
    <x v="3"/>
  </r>
  <r>
    <n v="75733"/>
    <s v="TOMÁŠ"/>
    <s v="2208040405 Praha Evropská Branch"/>
    <s v="220804040509"/>
    <s v="51 Relationship Manager"/>
    <n v="1"/>
    <n v="13500"/>
    <s v="C1175000"/>
    <s v="PI_Praha - Evropská"/>
    <s v="2208 Sales Management - Branch Network"/>
    <s v="KOŘA"/>
    <s v="2208040000 HO Branch Network"/>
    <d v="2010-03-15T00:00:00"/>
    <m/>
    <x v="0"/>
  </r>
  <r>
    <n v="91322"/>
    <s v="MICHAL"/>
    <s v="2208040405 Praha Evropská Branch"/>
    <s v="220804040501"/>
    <s v="06 Branch Manager"/>
    <n v="1"/>
    <n v="23100"/>
    <s v="C1175000"/>
    <s v="PI_Praha - Evropská"/>
    <s v="2208 Sales Management - Branch Network"/>
    <s v="KOŘA"/>
    <s v="2208040000 HO Branch Network"/>
    <d v="2011-07-01T00:00:00"/>
    <m/>
    <x v="11"/>
  </r>
  <r>
    <n v="84609"/>
    <s v="DAVID"/>
    <s v="2208040405 Praha Evropská Branch"/>
    <s v="220804040506"/>
    <s v="54 Sales Banker"/>
    <n v="1"/>
    <n v="12375"/>
    <s v="C1175000"/>
    <s v="PI_Praha - Evropská"/>
    <s v="2208 Sales Management - Branch Network"/>
    <s v="KOŘA"/>
    <s v="2208040000 HO Branch Network"/>
    <d v="2010-10-15T00:00:00"/>
    <m/>
    <x v="10"/>
  </r>
  <r>
    <n v="250747"/>
    <s v="MIRKO"/>
    <s v="2208040406 Praha Bělohorská Branch"/>
    <s v="220804040601"/>
    <s v="06 Branch Manager"/>
    <n v="1"/>
    <n v="17000"/>
    <s v="C1715000"/>
    <s v="PI_Praha - Bělohorská"/>
    <s v="2208 Sales Management - Branch Network"/>
    <s v="KOŘA"/>
    <s v="2208040000 HO Branch Network"/>
    <d v="2006-08-01T00:00:00"/>
    <m/>
    <x v="8"/>
  </r>
  <r>
    <n v="85491"/>
    <s v="MARTA"/>
    <s v="2208040406 Praha Bělohorská Branch"/>
    <s v="220804040607"/>
    <s v="51 Relationship Manager"/>
    <n v="1"/>
    <n v="14000"/>
    <s v="C1715000"/>
    <s v="PI_Praha - Bělohorská"/>
    <s v="2208 Sales Management - Branch Network"/>
    <s v="KOŘA"/>
    <s v="2208040000 HO Branch Network"/>
    <d v="2011-02-01T00:00:00"/>
    <m/>
    <x v="1"/>
  </r>
  <r>
    <n v="75558"/>
    <s v="LUKÁŠ"/>
    <s v="2208040406 Praha Bělohorská Branch"/>
    <s v="220804040606"/>
    <s v="54 Sales Banker"/>
    <n v="1"/>
    <n v="9400"/>
    <s v="C1715000"/>
    <s v="PI_Praha - Bělohorská"/>
    <s v="2208 Sales Management - Branch Network"/>
    <s v="KOŘA"/>
    <s v="2208040000 HO Branch Network"/>
    <d v="2010-02-01T00:00:00"/>
    <m/>
    <x v="1"/>
  </r>
  <r>
    <n v="668318"/>
    <s v="MARTIN"/>
    <s v="2208040406 Praha Bělohorská Branch"/>
    <s v="220804040602"/>
    <s v="56 Service Banker"/>
    <n v="1"/>
    <n v="12650"/>
    <s v="C1715000"/>
    <s v="PI_Praha - Bělohorská"/>
    <s v="2208 Sales Management - Branch Network"/>
    <s v="KOŘA"/>
    <s v="2208040000 HO Branch Network"/>
    <d v="2003-11-18T00:00:00"/>
    <m/>
    <x v="2"/>
  </r>
  <r>
    <n v="680400"/>
    <s v="ALEŠ"/>
    <s v="2208040406 Praha Bělohorská Branch"/>
    <s v="220804040612"/>
    <s v="51 Relationship Manager"/>
    <n v="1"/>
    <n v="12000"/>
    <s v="C1715000"/>
    <s v="PI_Praha - Bělohorská"/>
    <s v="2208 Sales Management - Branch Network"/>
    <s v="KOŘA"/>
    <s v="2208040000 HO Branch Network"/>
    <d v="2008-03-03T00:00:00"/>
    <m/>
    <x v="0"/>
  </r>
  <r>
    <n v="78799"/>
    <s v="MILOSLAV"/>
    <s v="2208040406 Praha Bělohorská Branch"/>
    <s v="220804040608"/>
    <s v="56 Service Banker"/>
    <n v="1"/>
    <n v="7600"/>
    <s v="C1715000"/>
    <s v="PI_Praha - Bělohorská"/>
    <s v="2208 Sales Management - Branch Network"/>
    <s v="KOŘA"/>
    <s v="2208040000 HO Branch Network"/>
    <d v="2010-08-02T00:00:00"/>
    <m/>
    <x v="8"/>
  </r>
  <r>
    <n v="84917"/>
    <s v="MICHAELA"/>
    <s v="2208040407 Praha Ládví Branch"/>
    <s v="220804040707"/>
    <s v="51 Relationship Manager"/>
    <n v="1"/>
    <n v="19250"/>
    <s v="C1705000"/>
    <s v="PI_Praha - Ládví"/>
    <s v="2208 Sales Management - Branch Network"/>
    <s v="KOŘA"/>
    <s v="2208040000 HO Branch Network"/>
    <d v="2010-11-15T00:00:00"/>
    <m/>
    <x v="2"/>
  </r>
  <r>
    <n v="75229"/>
    <s v="JANA"/>
    <s v="2208040407 Praha Ládví Branch"/>
    <s v="220804040709"/>
    <s v="54 Sales Banker"/>
    <n v="1"/>
    <n v="8800"/>
    <s v="C1705000"/>
    <s v="PI_Praha - Ládví"/>
    <s v="2208 Sales Management - Branch Network"/>
    <s v="KOŘA"/>
    <s v="2208040000 HO Branch Network"/>
    <d v="2009-12-15T00:00:00"/>
    <m/>
    <x v="4"/>
  </r>
  <r>
    <n v="237377"/>
    <s v="RADEK"/>
    <s v="2208040407 Praha Ládví Branch"/>
    <s v="220804040706"/>
    <s v="51 Relationship Manager"/>
    <n v="1"/>
    <n v="15750"/>
    <s v="C1705000"/>
    <s v="PI_Praha - Ládví"/>
    <s v="2208 Sales Management - Branch Network"/>
    <s v="KOŘA"/>
    <s v="2208040000 HO Branch Network"/>
    <d v="2000-07-17T00:00:00"/>
    <m/>
    <x v="11"/>
  </r>
  <r>
    <n v="73836"/>
    <s v="ALEXANDRA"/>
    <s v="2208040407 Praha Ládví Branch"/>
    <s v="220804040702"/>
    <s v="54 Sales Banker"/>
    <n v="1"/>
    <n v="11000"/>
    <s v="C1705000"/>
    <s v="PI_Praha - Ládví"/>
    <s v="2208 Sales Management - Branch Network"/>
    <s v="KOŘA"/>
    <s v="2208040000 HO Branch Network"/>
    <d v="2009-03-02T00:00:00"/>
    <m/>
    <x v="0"/>
  </r>
  <r>
    <n v="71204"/>
    <s v="FRANTIŠEK"/>
    <s v="2208040407 Praha Ládví Branch"/>
    <s v="220804040730"/>
    <s v="51 Relationship Manager"/>
    <n v="1"/>
    <n v="12800"/>
    <s v="C1705550"/>
    <s v="Micro_Praha - Ládví"/>
    <s v="2208 Sales Management - Branch Network"/>
    <s v="KOŘA"/>
    <s v="2208040000 HO Branch Network"/>
    <d v="2008-09-01T00:00:00"/>
    <m/>
    <x v="5"/>
  </r>
  <r>
    <n v="668948"/>
    <s v="ANDREA"/>
    <s v="2208040407 Praha Ládví Branch"/>
    <s v="220804040701"/>
    <s v="06 Branch Manager"/>
    <n v="1"/>
    <n v="20500"/>
    <s v="C1705000"/>
    <s v="PI_Praha - Ládví"/>
    <s v="2208 Sales Management - Branch Network"/>
    <s v="KOŘA"/>
    <s v="2208040000 HO Branch Network"/>
    <d v="2004-04-01T00:00:00"/>
    <m/>
    <x v="3"/>
  </r>
  <r>
    <n v="87143"/>
    <s v="IVETA"/>
    <s v="2208040407 Praha Ládví Branch"/>
    <s v="220804040705"/>
    <s v="56 Service Banker"/>
    <n v="1"/>
    <n v="6300"/>
    <s v="C1705000"/>
    <s v="PI_Praha - Ládví"/>
    <s v="2208 Sales Management - Branch Network"/>
    <s v="KOŘA"/>
    <s v="2208040000 HO Branch Network"/>
    <d v="2011-09-19T00:00:00"/>
    <m/>
    <x v="5"/>
  </r>
  <r>
    <n v="86870"/>
    <s v="MARTINA"/>
    <s v="2208040407 Praha Ládví Branch"/>
    <s v="220804040704"/>
    <s v="56 Service Banker"/>
    <n v="1"/>
    <n v="8100"/>
    <s v="C1705000"/>
    <s v="PI_Praha - Ládví"/>
    <s v="2208 Sales Management - Branch Network"/>
    <s v="KOŘA"/>
    <s v="2208040000 HO Branch Network"/>
    <d v="2011-08-01T00:00:00"/>
    <m/>
    <x v="8"/>
  </r>
  <r>
    <n v="72345"/>
    <s v="EDITA"/>
    <s v="2208040408 Praha Nádražní Branch"/>
    <s v="220804040808"/>
    <s v="51 Relationship Manager"/>
    <n v="1"/>
    <n v="10850"/>
    <s v="C1745000"/>
    <s v="PI_Praha - Nádražní "/>
    <s v="2208 Sales Management - Branch Network"/>
    <s v="KOŘA"/>
    <s v="2208040000 HO Branch Network"/>
    <d v="2009-01-02T00:00:00"/>
    <m/>
    <x v="9"/>
  </r>
  <r>
    <n v="85015"/>
    <s v="ILONA"/>
    <s v="2208040408 Praha Nádražní Branch"/>
    <s v="220804040814"/>
    <s v="64 Teamleader"/>
    <n v="1"/>
    <n v="8750"/>
    <s v="C1745000"/>
    <s v="PI_Praha - Nádražní "/>
    <s v="2208 Sales Management - Branch Network"/>
    <s v="KOŘA"/>
    <s v="2208040000 HO Branch Network"/>
    <d v="2010-12-01T00:00:00"/>
    <m/>
    <x v="4"/>
  </r>
  <r>
    <n v="666841"/>
    <s v="JAKUB"/>
    <s v="2208040408 Praha Nádražní Branch"/>
    <s v="220804040803"/>
    <s v="56 Service Banker"/>
    <n v="1"/>
    <n v="10215"/>
    <s v="C1745000"/>
    <s v="PI_Praha - Nádražní "/>
    <s v="2208 Sales Management - Branch Network"/>
    <s v="KOŘA"/>
    <s v="2208040000 HO Branch Network"/>
    <d v="2002-05-02T00:00:00"/>
    <m/>
    <x v="7"/>
  </r>
  <r>
    <n v="672595"/>
    <s v="JANA"/>
    <s v="2208040408 Praha Nádražní Branch"/>
    <s v="220804040802"/>
    <s v="51 Relationship Manager"/>
    <n v="1"/>
    <n v="15500"/>
    <s v="C1745550"/>
    <s v="Micro_Praha - Nádražní "/>
    <s v="2208 Sales Management - Branch Network"/>
    <s v="KOŘA"/>
    <s v="2208040000 HO Branch Network"/>
    <d v="2007-09-17T00:00:00"/>
    <m/>
    <x v="5"/>
  </r>
  <r>
    <n v="74081"/>
    <s v="BOŽENA"/>
    <s v="2208040408 Praha Nádražní Branch"/>
    <s v="220804040811"/>
    <s v="64 Teamleader"/>
    <n v="1"/>
    <n v="24750"/>
    <s v="C1745000"/>
    <s v="PI_Praha - Nádražní "/>
    <s v="2208 Sales Management - Branch Network"/>
    <s v="KOŘA"/>
    <s v="2208040000 HO Branch Network"/>
    <d v="2009-05-04T00:00:00"/>
    <m/>
    <x v="7"/>
  </r>
  <r>
    <n v="84651"/>
    <s v="ALEŠ"/>
    <s v="2208040408 Praha Nádražní Branch"/>
    <s v="220804040821"/>
    <s v="51 Relationship Manager"/>
    <n v="1"/>
    <n v="13200"/>
    <s v="C1745000"/>
    <s v="PI_Praha - Nádražní "/>
    <s v="2208 Sales Management - Branch Network"/>
    <s v="KOŘA"/>
    <s v="2208040000 HO Branch Network"/>
    <d v="2010-10-15T00:00:00"/>
    <m/>
    <x v="10"/>
  </r>
  <r>
    <n v="74634"/>
    <s v="PAVLÍNA"/>
    <s v="2208040408 Praha Nádražní Branch"/>
    <s v="220804040809"/>
    <s v="54 Sales Banker"/>
    <n v="1"/>
    <n v="11250"/>
    <s v="C1745000"/>
    <s v="PI_Praha - Nádražní "/>
    <s v="2208 Sales Management - Branch Network"/>
    <s v="KOŘA"/>
    <s v="2208040000 HO Branch Network"/>
    <d v="2009-08-03T00:00:00"/>
    <m/>
    <x v="8"/>
  </r>
  <r>
    <n v="84938"/>
    <s v="JANA"/>
    <s v="2208040408 Praha Nádražní Branch"/>
    <s v="220804040810"/>
    <s v="56 Service Banker"/>
    <n v="1"/>
    <n v="11825"/>
    <s v="C1745000"/>
    <s v="PI_Praha - Nádražní "/>
    <s v="2208 Sales Management - Branch Network"/>
    <s v="KOŘA"/>
    <s v="2208040000 HO Branch Network"/>
    <d v="2010-12-01T00:00:00"/>
    <m/>
    <x v="4"/>
  </r>
  <r>
    <n v="85519"/>
    <s v="EVA"/>
    <s v="2208040408 Praha Nádražní Branch"/>
    <s v="220804040804"/>
    <s v="51 Relationship Manager"/>
    <n v="1"/>
    <n v="10000"/>
    <s v="C1745000"/>
    <s v="PI_Praha - Nádražní "/>
    <s v="2208 Sales Management - Branch Network"/>
    <s v="KOŘA"/>
    <s v="2208040000 HO Branch Network"/>
    <d v="2011-02-01T00:00:00"/>
    <m/>
    <x v="1"/>
  </r>
  <r>
    <n v="670621"/>
    <s v="LENKA"/>
    <s v="2208040408 Praha Nádražní Branch"/>
    <s v="220804040807"/>
    <s v="51 Relationship Manager"/>
    <n v="1"/>
    <n v="13500"/>
    <s v="C1745000"/>
    <s v="PI_Praha - Nádražní "/>
    <s v="2208 Sales Management - Branch Network"/>
    <s v="KOŘA"/>
    <s v="2208040000 HO Branch Network"/>
    <d v="2006-04-12T00:00:00"/>
    <m/>
    <x v="3"/>
  </r>
  <r>
    <n v="91098"/>
    <s v="PŘÍHODOVÁ"/>
    <s v="2208040408 Praha Nádražní Branch"/>
    <s v="220804040819"/>
    <s v="51 Relationship Manager"/>
    <n v="1"/>
    <n v="13750"/>
    <s v="C1745000"/>
    <s v="PI_Praha - Nádražní "/>
    <s v="2208 Sales Management - Branch Network"/>
    <s v="KOŘA"/>
    <s v="2208040000 HO Branch Network"/>
    <d v="2011-04-01T00:00:00"/>
    <m/>
    <x v="3"/>
  </r>
  <r>
    <n v="80318"/>
    <s v="LEONA"/>
    <s v="2208040408 Praha Nádražní Branch"/>
    <s v="220804040818"/>
    <s v="51 Relationship Manager"/>
    <n v="1"/>
    <n v="12800"/>
    <s v="C1745000"/>
    <s v="PI_Praha - Nádražní "/>
    <s v="2208 Sales Management - Branch Network"/>
    <s v="KOŘA"/>
    <s v="2208040000 HO Branch Network"/>
    <d v="2010-09-01T00:00:00"/>
    <m/>
    <x v="5"/>
  </r>
  <r>
    <n v="669571"/>
    <s v="RADEK"/>
    <s v="2208040408 Praha Nádražní Branch"/>
    <s v="220804040805"/>
    <s v="56 Service Banker"/>
    <n v="1"/>
    <n v="10800"/>
    <s v="C1745000"/>
    <s v="PI_Praha - Nádražní "/>
    <s v="2208 Sales Management - Branch Network"/>
    <s v="KOŘA"/>
    <s v="2208040000 HO Branch Network"/>
    <d v="2004-12-01T00:00:00"/>
    <m/>
    <x v="4"/>
  </r>
  <r>
    <n v="669585"/>
    <s v="MARTIN"/>
    <s v="2208040408 Praha Nádražní Branch"/>
    <s v="220804040812"/>
    <s v="51 Relationship Manager"/>
    <n v="1"/>
    <n v="16800"/>
    <s v="C1745550"/>
    <s v="Micro_Praha - Nádražní "/>
    <s v="2208 Sales Management - Branch Network"/>
    <s v="KOŘA"/>
    <s v="2208040000 HO Branch Network"/>
    <d v="2004-12-13T00:00:00"/>
    <m/>
    <x v="4"/>
  </r>
  <r>
    <n v="81095"/>
    <s v="ALENA"/>
    <s v="2208040408 Praha Nádražní Branch"/>
    <s v="220804040820"/>
    <s v="51 Relationship Manager"/>
    <n v="1"/>
    <n v="12600"/>
    <s v="C1745000"/>
    <s v="PI_Praha - Nádražní "/>
    <s v="2208 Sales Management - Branch Network"/>
    <s v="KOŘA"/>
    <s v="2208040000 HO Branch Network"/>
    <d v="2010-10-01T00:00:00"/>
    <m/>
    <x v="10"/>
  </r>
  <r>
    <n v="84812"/>
    <s v="JIŘÍ"/>
    <s v="2208040408 Praha Nádražní Branch"/>
    <s v="220804040822"/>
    <s v="51 Relationship Manager"/>
    <n v="1"/>
    <n v="15950"/>
    <s v="C1745000"/>
    <s v="PI_Praha - Nádražní "/>
    <s v="2208 Sales Management - Branch Network"/>
    <s v="KOŘA"/>
    <s v="2208040000 HO Branch Network"/>
    <d v="2010-11-01T00:00:00"/>
    <m/>
    <x v="2"/>
  </r>
  <r>
    <n v="668416"/>
    <s v="MARTIN"/>
    <s v="2208040408 Praha Nádražní Branch"/>
    <s v="220804040801"/>
    <s v="06 Branch Manager"/>
    <n v="1"/>
    <n v="20650"/>
    <s v="C1745000"/>
    <s v="PI_Praha - Nádražní "/>
    <s v="2208 Sales Management - Branch Network"/>
    <s v="KOŘA"/>
    <s v="2208040000 HO Branch Network"/>
    <d v="2003-12-01T00:00:00"/>
    <m/>
    <x v="4"/>
  </r>
  <r>
    <n v="670964"/>
    <s v="JANINA"/>
    <s v="2208040408 Praha Nádražní Branch"/>
    <s v="220804040817"/>
    <s v="54 Sales Banker"/>
    <n v="1"/>
    <n v="9800"/>
    <s v="C1745000"/>
    <s v="PI_Praha - Nádražní "/>
    <s v="2208 Sales Management - Branch Network"/>
    <s v="KOŘA"/>
    <s v="2208040000 HO Branch Network"/>
    <d v="2006-08-01T00:00:00"/>
    <m/>
    <x v="8"/>
  </r>
  <r>
    <n v="84861"/>
    <s v="IVETA"/>
    <s v="2208040409 Praha Letňany Branch"/>
    <s v="220804040903"/>
    <s v="51 Relationship Manager"/>
    <n v="1"/>
    <n v="12000"/>
    <s v="C1775550"/>
    <s v="Micro_Praha - OC Letňany"/>
    <s v="2208 Sales Management - Branch Network"/>
    <s v="KOŘA"/>
    <s v="2208040000 HO Branch Network"/>
    <d v="2010-11-01T00:00:00"/>
    <m/>
    <x v="2"/>
  </r>
  <r>
    <n v="86954"/>
    <s v="LIBOR"/>
    <s v="2208040409 Praha Letňany Branch"/>
    <s v="220804040913"/>
    <s v="56 Service Banker"/>
    <n v="1"/>
    <n v="9000"/>
    <s v="C1775000"/>
    <s v="PI_Praha - OC Letňany"/>
    <s v="2208 Sales Management - Branch Network"/>
    <s v="KOŘA"/>
    <s v="2208040000 HO Branch Network"/>
    <d v="2011-08-15T00:00:00"/>
    <m/>
    <x v="8"/>
  </r>
  <r>
    <n v="84952"/>
    <s v="JANA"/>
    <s v="2208040409 Praha Letňany Branch"/>
    <s v="220804040911"/>
    <s v="51 Relationship Manager"/>
    <n v="1"/>
    <n v="12400"/>
    <s v="C1775000"/>
    <s v="PI_Praha - OC Letňany"/>
    <s v="2208 Sales Management - Branch Network"/>
    <s v="KOŘA"/>
    <s v="2208040000 HO Branch Network"/>
    <d v="2011-01-03T00:00:00"/>
    <m/>
    <x v="9"/>
  </r>
  <r>
    <n v="84588"/>
    <s v="LUCIE"/>
    <s v="2208040409 Praha Letňany Branch"/>
    <s v="220804040906"/>
    <s v="56 Service Banker"/>
    <n v="1"/>
    <n v="10750"/>
    <s v="C1775000"/>
    <s v="PI_Praha - OC Letňany"/>
    <s v="2208 Sales Management - Branch Network"/>
    <s v="KOŘA"/>
    <s v="2208040000 HO Branch Network"/>
    <d v="2010-10-15T00:00:00"/>
    <m/>
    <x v="10"/>
  </r>
  <r>
    <n v="71036"/>
    <s v="MICHAL"/>
    <s v="2208040409 Praha Letňany Branch"/>
    <s v="220804040909"/>
    <s v="54 Sales Banker"/>
    <n v="1"/>
    <n v="9400"/>
    <s v="C1775000"/>
    <s v="PI_Praha - OC Letňany"/>
    <s v="2208 Sales Management - Branch Network"/>
    <s v="KOŘA"/>
    <s v="2208040000 HO Branch Network"/>
    <d v="2008-08-18T00:00:00"/>
    <m/>
    <x v="8"/>
  </r>
  <r>
    <n v="86611"/>
    <s v="TATIANA"/>
    <s v="2208040409 Praha Letňany Branch"/>
    <s v="220804040912"/>
    <s v="56 Service Banker"/>
    <n v="1"/>
    <n v="9000"/>
    <s v="C1775000"/>
    <s v="PI_Praha - OC Letňany"/>
    <s v="2208 Sales Management - Branch Network"/>
    <s v="KOŘA"/>
    <s v="2208040000 HO Branch Network"/>
    <d v="2011-07-01T00:00:00"/>
    <m/>
    <x v="11"/>
  </r>
  <r>
    <n v="86961"/>
    <s v="LENKA"/>
    <s v="2208040409 Praha Letňany Branch"/>
    <s v="220804040914"/>
    <s v="56 Service Banker"/>
    <n v="1"/>
    <n v="6300"/>
    <s v="C1775000"/>
    <s v="PI_Praha - OC Letňany"/>
    <s v="2208 Sales Management - Branch Network"/>
    <s v="KOŘA"/>
    <s v="2208040000 HO Branch Network"/>
    <d v="2011-08-15T00:00:00"/>
    <m/>
    <x v="8"/>
  </r>
  <r>
    <n v="76349"/>
    <s v="DANA"/>
    <s v="2208040409 Praha Letňany Branch"/>
    <s v="220804040901"/>
    <s v="06 Branch Manager"/>
    <n v="1"/>
    <n v="34100"/>
    <s v="C1775000"/>
    <s v="PI_Praha - OC Letňany"/>
    <s v="2208 Sales Management - Branch Network"/>
    <s v="KOŘA"/>
    <s v="2208040000 HO Branch Network"/>
    <d v="2010-06-01T00:00:00"/>
    <m/>
    <x v="6"/>
  </r>
  <r>
    <n v="87171"/>
    <s v="MIROSLAV"/>
    <s v="2208040409 Praha Letňany Branch"/>
    <s v="220804040902"/>
    <s v="56 Service Banker"/>
    <n v="1"/>
    <n v="9900"/>
    <s v="C1775000"/>
    <s v="PI_Praha - OC Letňany"/>
    <s v="2208 Sales Management - Branch Network"/>
    <s v="KOŘA"/>
    <s v="2208040000 HO Branch Network"/>
    <d v="2011-09-01T00:00:00"/>
    <m/>
    <x v="5"/>
  </r>
  <r>
    <n v="88032"/>
    <s v="HANA"/>
    <s v="2208040409 Praha Letňany Branch"/>
    <s v="220804040907"/>
    <s v="56 Service Banker"/>
    <n v="1"/>
    <n v="7200"/>
    <s v="C1775000"/>
    <s v="PI_Praha - OC Letňany"/>
    <s v="2208 Sales Management - Branch Network"/>
    <s v="KOŘA"/>
    <s v="2208040000 HO Branch Network"/>
    <d v="2012-03-01T00:00:00"/>
    <m/>
    <x v="0"/>
  </r>
  <r>
    <n v="84994"/>
    <s v="NIKOLA"/>
    <s v="2208040411 Praha Petržílkova Branch"/>
    <s v="220804041102"/>
    <s v="56 Service Banker"/>
    <n v="1"/>
    <n v="7000"/>
    <s v="C1785000"/>
    <s v="PI_Praha - Hůrka"/>
    <s v="2208 Sales Management - Branch Network"/>
    <s v="KOŘA"/>
    <s v="2208040000 HO Branch Network"/>
    <d v="2010-12-01T00:00:00"/>
    <m/>
    <x v="4"/>
  </r>
  <r>
    <n v="85330"/>
    <s v="PETRA"/>
    <s v="2208040411 Praha Petržílkova Branch"/>
    <s v="220804041103"/>
    <s v="54 Sales Banker"/>
    <n v="1"/>
    <n v="9000"/>
    <s v="C1785000"/>
    <s v="PI_Praha - Hůrka"/>
    <s v="2208 Sales Management - Branch Network"/>
    <s v="KOŘA"/>
    <s v="2208040000 HO Branch Network"/>
    <d v="2011-01-03T00:00:00"/>
    <m/>
    <x v="9"/>
  </r>
  <r>
    <n v="86891"/>
    <s v="PAVEL"/>
    <s v="2208040411 Praha Petržílkova Branch"/>
    <s v="220804041106"/>
    <s v="51 Relationship Manager"/>
    <n v="1"/>
    <n v="15000"/>
    <s v="C1785000"/>
    <s v="PI_Praha - Hůrka"/>
    <s v="2208 Sales Management - Branch Network"/>
    <s v="KOŘA"/>
    <s v="2208040000 HO Branch Network"/>
    <d v="2011-08-01T00:00:00"/>
    <m/>
    <x v="8"/>
  </r>
  <r>
    <n v="71393"/>
    <s v="DANIEL"/>
    <s v="2208040411 Praha Petržílkova Branch"/>
    <s v="220804041101"/>
    <s v="06 Branch Manager"/>
    <n v="1"/>
    <n v="29150"/>
    <s v="C1785000"/>
    <s v="PI_Praha - Hůrka"/>
    <s v="2208 Sales Management - Branch Network"/>
    <s v="KOŘA"/>
    <s v="2208040000 HO Branch Network"/>
    <d v="2008-10-01T00:00:00"/>
    <m/>
    <x v="10"/>
  </r>
  <r>
    <n v="87927"/>
    <s v="ELEONORA"/>
    <s v="2208040411 Praha Petržílkova Branch"/>
    <s v="220804041105"/>
    <s v="56 Service Banker"/>
    <n v="1"/>
    <n v="9500"/>
    <s v="C1785000"/>
    <s v="PI_Praha - Hůrka"/>
    <s v="2208 Sales Management - Branch Network"/>
    <s v="KOŘA"/>
    <s v="2208040000 HO Branch Network"/>
    <d v="2012-02-01T00:00:00"/>
    <m/>
    <x v="1"/>
  </r>
  <r>
    <n v="86863"/>
    <s v="VERONIKA"/>
    <s v="2208040412 Praha Mostecká Branch"/>
    <s v="220804041202"/>
    <s v="56 Service Banker"/>
    <n v="1"/>
    <n v="7000"/>
    <s v="C1795000"/>
    <s v="PI_Praha_Mostecká"/>
    <s v="2208 Sales Management - Branch Network"/>
    <s v="KOŘA"/>
    <s v="2208040000 HO Branch Network"/>
    <d v="2011-08-01T00:00:00"/>
    <m/>
    <x v="8"/>
  </r>
  <r>
    <n v="246771"/>
    <s v="VÍT"/>
    <s v="2208040412 Praha Mostecká Branch"/>
    <s v="220804041201"/>
    <s v="06 Branch Manager"/>
    <n v="1"/>
    <n v="28600"/>
    <s v="C1795000"/>
    <s v="PI_Praha_Mostecká"/>
    <s v="2208 Sales Management - Branch Network"/>
    <s v="KOŘA"/>
    <s v="2208040000 HO Branch Network"/>
    <d v="2004-10-01T00:00:00"/>
    <m/>
    <x v="10"/>
  </r>
  <r>
    <n v="88046"/>
    <s v="ŠÁRKA"/>
    <s v="2208040412 Praha Mostecká Branch"/>
    <s v="220804041206"/>
    <s v="56 Service Banker"/>
    <n v="1"/>
    <n v="8550"/>
    <s v="C1795000"/>
    <s v="PI_Praha_Mostecká"/>
    <s v="2208 Sales Management - Branch Network"/>
    <s v="KOŘA"/>
    <s v="2208040000 HO Branch Network"/>
    <d v="2012-03-12T00:00:00"/>
    <m/>
    <x v="0"/>
  </r>
  <r>
    <n v="86772"/>
    <s v="MICHAL"/>
    <s v="2208040412 Praha Mostecká Branch"/>
    <s v="220804041204"/>
    <s v="54 Sales Banker"/>
    <n v="1"/>
    <n v="12000"/>
    <s v="C1795000"/>
    <s v="PI_Praha_Mostecká"/>
    <s v="2208 Sales Management - Branch Network"/>
    <s v="KOŘA"/>
    <s v="2208040000 HO Branch Network"/>
    <d v="2011-08-01T00:00:00"/>
    <m/>
    <x v="8"/>
  </r>
  <r>
    <n v="87458"/>
    <s v="TOMÁŠ"/>
    <s v="2208040413 Praha Barrandov Branch"/>
    <s v="220804041303"/>
    <s v="56 Service Banker"/>
    <n v="1"/>
    <n v="6650"/>
    <s v="C1805000"/>
    <s v="PI_Praha_Barrandov"/>
    <s v="2208 Sales Management - Branch Network"/>
    <s v="KOŘA"/>
    <s v="2208040000 HO Branch Network"/>
    <d v="2011-11-15T00:00:00"/>
    <m/>
    <x v="2"/>
  </r>
  <r>
    <n v="87178"/>
    <s v="VÁCLAV"/>
    <s v="2208040413 Praha Barrandov Branch"/>
    <s v="220804041301"/>
    <s v="06 Branch Manager"/>
    <n v="1"/>
    <n v="27500"/>
    <s v="C1805000"/>
    <s v="PI_Praha_Barrandov"/>
    <s v="2208 Sales Management - Branch Network"/>
    <s v="KOŘA"/>
    <s v="2208040000 HO Branch Network"/>
    <d v="2011-09-01T00:00:00"/>
    <m/>
    <x v="5"/>
  </r>
  <r>
    <n v="85400"/>
    <s v="VERONIKA"/>
    <s v="2208040413 Praha Barrandov Branch"/>
    <s v="220804041302"/>
    <s v="54 Sales Banker"/>
    <n v="1"/>
    <n v="11000"/>
    <s v="C1805000"/>
    <s v="PI_Praha_Barrandov"/>
    <s v="2208 Sales Management - Branch Network"/>
    <s v="KOŘA"/>
    <s v="2208040000 HO Branch Network"/>
    <d v="2011-02-01T00:00:00"/>
    <m/>
    <x v="1"/>
  </r>
  <r>
    <n v="87437"/>
    <s v="PETR"/>
    <s v="2208040413 Praha Barrandov Branch"/>
    <s v="220804041304"/>
    <s v="56 Service Banker"/>
    <n v="1"/>
    <n v="10450"/>
    <s v="C1805000"/>
    <s v="PI_Praha_Barrandov"/>
    <s v="2208 Sales Management - Branch Network"/>
    <s v="KOŘA"/>
    <s v="2208040000 HO Branch Network"/>
    <d v="2011-11-01T00:00:00"/>
    <m/>
    <x v="2"/>
  </r>
  <r>
    <n v="670278"/>
    <s v="VLADIMÍRA"/>
    <s v="2208040500 Region West Bohemia - Branch Network"/>
    <s v="220804050002"/>
    <s v="05 Assistant"/>
    <n v="0.5"/>
    <n v="5775"/>
    <s v="C0014900"/>
    <s v="PI Sales division"/>
    <s v="2208 Sales Management - Branch Network"/>
    <s v="KOŘA"/>
    <s v="2208040000 HO Branch Network"/>
    <d v="2005-12-01T00:00:00"/>
    <m/>
    <x v="4"/>
  </r>
  <r>
    <n v="630119"/>
    <s v="JAN"/>
    <s v="2208040500 Region West Bohemia - Branch Network"/>
    <s v="220804050003"/>
    <s v="58 Specialist"/>
    <n v="1"/>
    <n v="28000"/>
    <s v="C0014900"/>
    <s v="PI Sales division"/>
    <s v="2208 Sales Management - Branch Network"/>
    <s v="KOŘA"/>
    <s v="2208040000 HO Branch Network"/>
    <d v="2000-07-01T00:00:00"/>
    <m/>
    <x v="11"/>
  </r>
  <r>
    <n v="669284"/>
    <s v="HANA"/>
    <s v="2208040500 Region West Bohemia - Branch Network"/>
    <s v="220804050001"/>
    <s v="26 Head of B - 2 Department"/>
    <n v="1"/>
    <n v="41895"/>
    <s v="C0014900"/>
    <s v="PI Sales division"/>
    <s v="2208 Sales Management - Branch Network"/>
    <s v="KOŘA"/>
    <s v="2208040000 HO Branch Network"/>
    <d v="2004-08-02T00:00:00"/>
    <m/>
    <x v="8"/>
  </r>
  <r>
    <n v="87913"/>
    <s v="MILAN"/>
    <s v="2208040501 Kladno Branch"/>
    <s v="220804050106"/>
    <s v="51 Relationship Manager"/>
    <n v="1"/>
    <n v="12600"/>
    <s v="C1305550"/>
    <s v="Micro_Kladno"/>
    <s v="2208 Sales Management - Branch Network"/>
    <s v="KOŘA"/>
    <s v="2208040000 HO Branch Network"/>
    <d v="2012-02-01T00:00:00"/>
    <m/>
    <x v="1"/>
  </r>
  <r>
    <n v="251979"/>
    <s v="EVA"/>
    <s v="2208040501 Kladno Branch"/>
    <s v="220804050109"/>
    <s v="51 Relationship Manager"/>
    <n v="1"/>
    <n v="10850"/>
    <s v="C1305000"/>
    <s v="PI_Kladno"/>
    <s v="2208 Sales Management - Branch Network"/>
    <s v="KOŘA"/>
    <s v="2208040000 HO Branch Network"/>
    <d v="2006-12-12T00:00:00"/>
    <m/>
    <x v="4"/>
  </r>
  <r>
    <n v="83559"/>
    <s v="IVANA"/>
    <s v="2208040501 Kladno Branch"/>
    <s v="220804050101"/>
    <s v="06 Branch Manager"/>
    <n v="1"/>
    <n v="15750"/>
    <s v="C1305000"/>
    <s v="PI_Kladno"/>
    <s v="2208 Sales Management - Branch Network"/>
    <s v="KOŘA"/>
    <s v="2208040000 HO Branch Network"/>
    <d v="2008-06-02T00:00:00"/>
    <m/>
    <x v="6"/>
  </r>
  <r>
    <n v="253309"/>
    <s v="LENKA"/>
    <s v="2208040501 Kladno Branch"/>
    <s v="220804050105"/>
    <s v="56 Service Banker"/>
    <n v="1"/>
    <n v="7950"/>
    <s v="C1305000"/>
    <s v="PI_Kladno"/>
    <s v="2208 Sales Management - Branch Network"/>
    <s v="KOŘA"/>
    <s v="2208040000 HO Branch Network"/>
    <d v="2007-05-21T00:00:00"/>
    <m/>
    <x v="7"/>
  </r>
  <r>
    <n v="80486"/>
    <s v="ONDŘEJ"/>
    <s v="2208040501 Kladno Branch"/>
    <s v="220804050107"/>
    <s v="56 Service Banker"/>
    <n v="1"/>
    <n v="8500"/>
    <s v="C1305000"/>
    <s v="PI_Kladno"/>
    <s v="2208 Sales Management - Branch Network"/>
    <s v="KOŘA"/>
    <s v="2208040000 HO Branch Network"/>
    <d v="2010-10-01T00:00:00"/>
    <m/>
    <x v="10"/>
  </r>
  <r>
    <n v="83944"/>
    <s v="SOFIA"/>
    <s v="2208040501 Kladno Branch"/>
    <s v="220804050108"/>
    <s v="54 Sales Banker"/>
    <n v="1"/>
    <n v="7700"/>
    <s v="C1305000"/>
    <s v="PI_Kladno"/>
    <s v="2208 Sales Management - Branch Network"/>
    <s v="KOŘA"/>
    <s v="2208040000 HO Branch Network"/>
    <d v="2008-06-02T00:00:00"/>
    <m/>
    <x v="6"/>
  </r>
  <r>
    <n v="420721"/>
    <s v="JAN"/>
    <s v="2208040502 Plzeň Americká 1 Branch"/>
    <s v="220804050201"/>
    <s v="06 Branch Manager"/>
    <n v="1"/>
    <n v="32850"/>
    <s v="C3005000"/>
    <s v="PI_Plzeň - Americká 1"/>
    <s v="2208 Sales Management - Branch Network"/>
    <s v="KOŘA"/>
    <s v="2208040000 HO Branch Network"/>
    <d v="1999-10-11T00:00:00"/>
    <m/>
    <x v="10"/>
  </r>
  <r>
    <n v="420315"/>
    <s v="DANIEL"/>
    <s v="2208040502 Plzeň Americká 1 Branch"/>
    <s v="220804050214"/>
    <s v="64 Teamleader"/>
    <n v="1"/>
    <n v="13500"/>
    <s v="C3005000"/>
    <s v="PI_Plzeň - Americká 1"/>
    <s v="2208 Sales Management - Branch Network"/>
    <s v="KOŘA"/>
    <s v="2208040000 HO Branch Network"/>
    <d v="2001-07-01T00:00:00"/>
    <m/>
    <x v="11"/>
  </r>
  <r>
    <n v="81662"/>
    <s v="PŘEMYSL"/>
    <s v="2208040502 Plzeň Americká 1 Branch"/>
    <s v="220804050210"/>
    <s v="54 Sales Banker"/>
    <n v="1"/>
    <n v="7875"/>
    <s v="C3005000"/>
    <s v="PI_Plzeň - Americká 1"/>
    <s v="2208 Sales Management - Branch Network"/>
    <s v="KOŘA"/>
    <s v="2208040000 HO Branch Network"/>
    <d v="2007-10-08T00:00:00"/>
    <m/>
    <x v="10"/>
  </r>
  <r>
    <n v="87367"/>
    <s v="MARIE"/>
    <s v="2208040502 Plzeň Americká 1 Branch"/>
    <s v="220804050225"/>
    <s v="56 Service Banker"/>
    <n v="1"/>
    <n v="8800"/>
    <s v="C3005000"/>
    <s v="PI_Plzeň - Americká 1"/>
    <s v="2208 Sales Management - Branch Network"/>
    <s v="KOŘA"/>
    <s v="2208040000 HO Branch Network"/>
    <d v="2012-05-02T00:00:00"/>
    <m/>
    <x v="7"/>
  </r>
  <r>
    <n v="76307"/>
    <s v="EVA"/>
    <s v="2208040502 Plzeň Americká 1 Branch"/>
    <s v="220804050217"/>
    <s v="56 Service Banker"/>
    <n v="1"/>
    <n v="8100"/>
    <s v="C3005000"/>
    <s v="PI_Plzeň - Americká 1"/>
    <s v="2208 Sales Management - Branch Network"/>
    <s v="KOŘA"/>
    <s v="2208040000 HO Branch Network"/>
    <d v="2010-06-01T00:00:00"/>
    <m/>
    <x v="6"/>
  </r>
  <r>
    <n v="75782"/>
    <s v="ŠÁRKA"/>
    <s v="2208040502 Plzeň Americká 1 Branch"/>
    <s v="220804050206"/>
    <s v="54 Sales Banker"/>
    <n v="1"/>
    <n v="7600"/>
    <s v="C3005000"/>
    <s v="PI_Plzeň - Americká 1"/>
    <s v="2208 Sales Management - Branch Network"/>
    <s v="KOŘA"/>
    <s v="2208040000 HO Branch Network"/>
    <d v="2010-03-15T00:00:00"/>
    <m/>
    <x v="0"/>
  </r>
  <r>
    <n v="82180"/>
    <s v="MARTIN"/>
    <s v="2208040502 Plzeň Americká 1 Branch"/>
    <s v="220804050218"/>
    <s v="51 Relationship Manager"/>
    <n v="1"/>
    <n v="11900"/>
    <s v="C3005000"/>
    <s v="PI_Plzeň - Americká 1"/>
    <s v="2208 Sales Management - Branch Network"/>
    <s v="KOŘA"/>
    <s v="2208040000 HO Branch Network"/>
    <d v="2007-12-03T00:00:00"/>
    <m/>
    <x v="4"/>
  </r>
  <r>
    <n v="79863"/>
    <s v="STANISLAVA"/>
    <s v="2208040502 Plzeň Americká 1 Branch"/>
    <s v="220804050211"/>
    <s v="51 Relationship Manager"/>
    <n v="1"/>
    <n v="16500"/>
    <s v="C3005550"/>
    <s v="Micro_Plzeň - Americká 1"/>
    <s v="2208 Sales Management - Branch Network"/>
    <s v="KOŘA"/>
    <s v="2208040000 HO Branch Network"/>
    <d v="2010-09-01T00:00:00"/>
    <m/>
    <x v="5"/>
  </r>
  <r>
    <n v="87192"/>
    <s v="VERONIKA"/>
    <s v="2208040502 Plzeň Americká 1 Branch"/>
    <s v="220804050226"/>
    <s v="56 Service Banker"/>
    <n v="1"/>
    <n v="9900"/>
    <s v="C3005000"/>
    <s v="PI_Plzeň - Americká 1"/>
    <s v="2208 Sales Management - Branch Network"/>
    <s v="KOŘA"/>
    <s v="2208040000 HO Branch Network"/>
    <d v="2011-10-03T00:00:00"/>
    <m/>
    <x v="10"/>
  </r>
  <r>
    <n v="83251"/>
    <s v="MARTINA"/>
    <s v="2208040502 Plzeň Americká 1 Branch"/>
    <s v="220804050203"/>
    <s v="51 Relationship Manager"/>
    <n v="1"/>
    <n v="14850"/>
    <s v="C3005000"/>
    <s v="PI_Plzeň - Americká 1"/>
    <s v="2208 Sales Management - Branch Network"/>
    <s v="KOŘA"/>
    <s v="2208040000 HO Branch Network"/>
    <d v="2008-04-01T00:00:00"/>
    <m/>
    <x v="3"/>
  </r>
  <r>
    <n v="84749"/>
    <s v="MARTIN"/>
    <s v="2208040502 Plzeň Americká 1 Branch"/>
    <s v="220804050224"/>
    <s v="51 Relationship Manager"/>
    <n v="1"/>
    <n v="15000"/>
    <s v="C3005000"/>
    <s v="PI_Plzeň - Americká 1"/>
    <s v="2208 Sales Management - Branch Network"/>
    <s v="KOŘA"/>
    <s v="2208040000 HO Branch Network"/>
    <d v="2010-11-01T00:00:00"/>
    <m/>
    <x v="2"/>
  </r>
  <r>
    <n v="84119"/>
    <s v="JANA"/>
    <s v="2208040502 Plzeň Americká 1 Branch"/>
    <s v="220804050202"/>
    <s v="51 Relationship Manager"/>
    <n v="1"/>
    <n v="12500"/>
    <s v="C3005000"/>
    <s v="PI_Plzeň - Americká 1"/>
    <s v="2208 Sales Management - Branch Network"/>
    <s v="KOŘA"/>
    <s v="2208040000 HO Branch Network"/>
    <d v="2008-07-01T00:00:00"/>
    <m/>
    <x v="11"/>
  </r>
  <r>
    <n v="76748"/>
    <s v="KATEŘINA"/>
    <s v="2208040502 Plzeň Americká 1 Branch"/>
    <s v="220804050222"/>
    <s v="56 Service Banker"/>
    <n v="1"/>
    <n v="6800"/>
    <s v="C3005000"/>
    <s v="PI_Plzeň - Americká 1"/>
    <s v="2208 Sales Management - Branch Network"/>
    <s v="KOŘA"/>
    <s v="2208040000 HO Branch Network"/>
    <d v="2010-09-01T00:00:00"/>
    <m/>
    <x v="5"/>
  </r>
  <r>
    <n v="87234"/>
    <s v="IRENA"/>
    <s v="2208040502 Plzeň Americká 1 Branch"/>
    <s v="220804050205"/>
    <s v="56 Service Banker"/>
    <n v="1"/>
    <n v="6400"/>
    <s v="C3005000"/>
    <s v="PI_Plzeň - Americká 1"/>
    <s v="2208 Sales Management - Branch Network"/>
    <s v="KOŘA"/>
    <s v="2208040000 HO Branch Network"/>
    <d v="2011-10-03T00:00:00"/>
    <m/>
    <x v="10"/>
  </r>
  <r>
    <n v="82187"/>
    <s v="MARTINA"/>
    <s v="2208040502 Plzeň Americká 1 Branch"/>
    <s v="220804050216"/>
    <s v="54 Sales Banker"/>
    <n v="1"/>
    <n v="11825"/>
    <s v="C3005000"/>
    <s v="PI_Plzeň - Americká 1"/>
    <s v="2208 Sales Management - Branch Network"/>
    <s v="KOŘA"/>
    <s v="2208040000 HO Branch Network"/>
    <d v="2007-12-03T00:00:00"/>
    <m/>
    <x v="4"/>
  </r>
  <r>
    <n v="420840"/>
    <s v="VERONIKA"/>
    <s v="2208040502 Plzeň Americká 1 Branch"/>
    <s v="220804050221"/>
    <s v="51 Relationship Manager"/>
    <n v="1"/>
    <n v="15750"/>
    <s v="C3005000"/>
    <s v="PI_Plzeň - Americká 1"/>
    <s v="2208 Sales Management - Branch Network"/>
    <s v="KOŘA"/>
    <s v="2208040000 HO Branch Network"/>
    <d v="2007-10-01T00:00:00"/>
    <m/>
    <x v="10"/>
  </r>
  <r>
    <n v="74823"/>
    <s v="LIN"/>
    <s v="2208040502 Plzeň Americká 1 Branch"/>
    <s v="220804050220"/>
    <s v="51 Relationship Manager"/>
    <n v="1"/>
    <n v="14000"/>
    <s v="C3005550"/>
    <s v="Micro_Plzeň - Americká 1"/>
    <s v="2208 Sales Management - Branch Network"/>
    <s v="KOŘA"/>
    <s v="2208040000 HO Branch Network"/>
    <d v="2009-10-01T00:00:00"/>
    <m/>
    <x v="10"/>
  </r>
  <r>
    <n v="86415"/>
    <s v="TOMÁŠ"/>
    <s v="2208040502 Plzeň Americká 1 Branch"/>
    <s v="220804050212"/>
    <s v="51 Relationship Manager"/>
    <n v="1"/>
    <n v="11250"/>
    <s v="C3005000"/>
    <s v="PI_Plzeň - Americká 1"/>
    <s v="2208 Sales Management - Branch Network"/>
    <s v="KOŘA"/>
    <s v="2208040000 HO Branch Network"/>
    <d v="2011-07-01T00:00:00"/>
    <m/>
    <x v="11"/>
  </r>
  <r>
    <n v="79716"/>
    <s v="BLANKA"/>
    <s v="2208040503 Plzeň Americká 66 Branch"/>
    <s v="220804050312"/>
    <s v="56 Service Banker"/>
    <n v="1"/>
    <n v="9225"/>
    <s v="C3045000"/>
    <s v="PI_Plzeň - Americká 66"/>
    <s v="2208 Sales Management - Branch Network"/>
    <s v="KOŘA"/>
    <s v="2208040000 HO Branch Network"/>
    <d v="2010-09-01T00:00:00"/>
    <m/>
    <x v="5"/>
  </r>
  <r>
    <n v="79562"/>
    <s v="RADKA"/>
    <s v="2208040503 Plzeň Americká 66 Branch"/>
    <s v="220804050304"/>
    <s v="56 Service Banker"/>
    <n v="1"/>
    <n v="7320"/>
    <s v="C3045000"/>
    <s v="PI_Plzeň - Americká 66"/>
    <s v="2208 Sales Management - Branch Network"/>
    <s v="KOŘA"/>
    <s v="2208040000 HO Branch Network"/>
    <d v="2010-08-02T00:00:00"/>
    <m/>
    <x v="8"/>
  </r>
  <r>
    <n v="252448"/>
    <s v="MARTIN"/>
    <s v="2208040503 Plzeň Americká 66 Branch"/>
    <s v="220804050302"/>
    <s v="56 Service Banker"/>
    <n v="1"/>
    <n v="10050"/>
    <s v="C3045000"/>
    <s v="PI_Plzeň - Americká 66"/>
    <s v="2208 Sales Management - Branch Network"/>
    <s v="KOŘA"/>
    <s v="2208040000 HO Branch Network"/>
    <d v="2007-02-05T00:00:00"/>
    <m/>
    <x v="1"/>
  </r>
  <r>
    <n v="87633"/>
    <s v="IVAN"/>
    <s v="2208040503 Plzeň Americká 66 Branch"/>
    <s v="220804050309"/>
    <s v="56 Service Banker"/>
    <n v="1"/>
    <n v="9000"/>
    <s v="C3045000"/>
    <s v="PI_Plzeň - Americká 66"/>
    <s v="2208 Sales Management - Branch Network"/>
    <s v="KOŘA"/>
    <s v="2208040000 HO Branch Network"/>
    <d v="2012-01-02T00:00:00"/>
    <m/>
    <x v="9"/>
  </r>
  <r>
    <n v="78218"/>
    <s v="YVETA"/>
    <s v="2208040503 Plzeň Americká 66 Branch"/>
    <s v="220804050315"/>
    <s v="51 Relationship Manager"/>
    <n v="1"/>
    <n v="8750"/>
    <s v="C3045000"/>
    <s v="PI_Plzeň - Americká 66"/>
    <s v="2208 Sales Management - Branch Network"/>
    <s v="KOŘA"/>
    <s v="2208040000 HO Branch Network"/>
    <d v="2010-08-02T00:00:00"/>
    <m/>
    <x v="8"/>
  </r>
  <r>
    <n v="76545"/>
    <s v="DANIEL"/>
    <s v="2208040503 Plzeň Americká 66 Branch"/>
    <s v="220804050310"/>
    <s v="51 Relationship Manager"/>
    <n v="1"/>
    <n v="11250"/>
    <s v="C3045000"/>
    <s v="PI_Plzeň - Americká 66"/>
    <s v="2208 Sales Management - Branch Network"/>
    <s v="KOŘA"/>
    <s v="2208040000 HO Branch Network"/>
    <d v="2010-07-01T00:00:00"/>
    <m/>
    <x v="11"/>
  </r>
  <r>
    <n v="668346"/>
    <s v="RENÁTA"/>
    <s v="2208040503 Plzeň Americká 66 Branch"/>
    <s v="220804050301"/>
    <s v="06 Branch Manager"/>
    <n v="1"/>
    <n v="22000"/>
    <s v="C3045000"/>
    <s v="PI_Plzeň - Americká 66"/>
    <s v="2208 Sales Management - Branch Network"/>
    <s v="KOŘA"/>
    <s v="2208040000 HO Branch Network"/>
    <d v="2003-11-18T00:00:00"/>
    <m/>
    <x v="2"/>
  </r>
  <r>
    <n v="420322"/>
    <s v="LUKÁŠ"/>
    <s v="2208040503 Plzeň Americká 66 Branch"/>
    <s v="220804050307"/>
    <s v="54 Sales Banker"/>
    <n v="1"/>
    <n v="10710"/>
    <s v="C3045000"/>
    <s v="PI_Plzeň - Americká 66"/>
    <s v="2208 Sales Management - Branch Network"/>
    <s v="KOŘA"/>
    <s v="2208040000 HO Branch Network"/>
    <d v="2001-07-01T00:00:00"/>
    <m/>
    <x v="11"/>
  </r>
  <r>
    <n v="420308"/>
    <s v="MICHAELA"/>
    <s v="2208040503 Plzeň Americká 66 Branch"/>
    <s v="220804050306"/>
    <s v="54 Sales Banker"/>
    <n v="1"/>
    <n v="9360"/>
    <s v="C3045000"/>
    <s v="PI_Plzeň - Americká 66"/>
    <s v="2208 Sales Management - Branch Network"/>
    <s v="KOŘA"/>
    <s v="2208040000 HO Branch Network"/>
    <d v="2001-06-01T00:00:00"/>
    <m/>
    <x v="6"/>
  </r>
  <r>
    <n v="85918"/>
    <s v="STANISLAV"/>
    <s v="2208040503 Plzeň Americká 66 Branch"/>
    <s v="220804050303"/>
    <s v="51 Relationship Manager"/>
    <n v="1"/>
    <n v="12500"/>
    <s v="C3045000"/>
    <s v="PI_Plzeň - Americká 66"/>
    <s v="2208 Sales Management - Branch Network"/>
    <s v="KOŘA"/>
    <s v="2208040000 HO Branch Network"/>
    <d v="2011-04-01T00:00:00"/>
    <m/>
    <x v="3"/>
  </r>
  <r>
    <n v="666379"/>
    <s v="MARTIN"/>
    <s v="2208040503 Plzeň Americká 66 Branch"/>
    <s v="220804050314"/>
    <s v="64 Teamleader"/>
    <n v="1"/>
    <n v="16800"/>
    <s v="C3045550"/>
    <s v="Micro_Plzeň - Americká 66"/>
    <s v="2208 Sales Management - Branch Network"/>
    <s v="KOŘA"/>
    <s v="2208040000 HO Branch Network"/>
    <d v="2001-07-02T00:00:00"/>
    <m/>
    <x v="11"/>
  </r>
  <r>
    <n v="671069"/>
    <s v="MICHAELA"/>
    <s v="2208040504 Karlovy Vary Krále Jiřího Branch"/>
    <s v="220804050427"/>
    <s v="51 Relationship Manager"/>
    <n v="1"/>
    <n v="14850"/>
    <s v="C3015000"/>
    <s v="PI_Karlovy Vary - Krále Jiřího"/>
    <s v="2208 Sales Management - Branch Network"/>
    <s v="KOŘA"/>
    <s v="2208040000 HO Branch Network"/>
    <d v="2006-08-01T00:00:00"/>
    <m/>
    <x v="8"/>
  </r>
  <r>
    <n v="85470"/>
    <s v="EVA"/>
    <s v="2208040504 Karlovy Vary Krále Jiřího Branch"/>
    <s v="220804050416"/>
    <s v="56 Service Banker"/>
    <n v="1"/>
    <n v="7650"/>
    <s v="C3015000"/>
    <s v="PI_Karlovy Vary - Krále Jiřího"/>
    <s v="2208 Sales Management - Branch Network"/>
    <s v="KOŘA"/>
    <s v="2208040000 HO Branch Network"/>
    <d v="2011-02-01T00:00:00"/>
    <m/>
    <x v="1"/>
  </r>
  <r>
    <n v="87227"/>
    <s v="RADOVAN"/>
    <s v="2208040504 Karlovy Vary Krále Jiřího Branch"/>
    <s v="220804050410"/>
    <s v="51 Relationship Manager"/>
    <n v="1"/>
    <n v="13750"/>
    <s v="C3015000"/>
    <s v="PI_Karlovy Vary - Krále Jiřího"/>
    <s v="2208 Sales Management - Branch Network"/>
    <s v="KOŘA"/>
    <s v="2208040000 HO Branch Network"/>
    <d v="2011-09-01T00:00:00"/>
    <m/>
    <x v="5"/>
  </r>
  <r>
    <n v="75656"/>
    <s v="MARIE"/>
    <s v="2208040504 Karlovy Vary Krále Jiřího Branch"/>
    <s v="220804050401"/>
    <s v="06 Branch Manager"/>
    <n v="1"/>
    <n v="31075"/>
    <s v="C3015000"/>
    <s v="PI_Karlovy Vary - Krále Jiřího"/>
    <s v="2208 Sales Management - Branch Network"/>
    <s v="KOŘA"/>
    <s v="2208040000 HO Branch Network"/>
    <d v="2010-04-01T00:00:00"/>
    <m/>
    <x v="3"/>
  </r>
  <r>
    <n v="87773"/>
    <s v="JANA"/>
    <s v="2208040504 Karlovy Vary Krále Jiřího Branch"/>
    <s v="220804050407"/>
    <s v="51 Relationship Manager"/>
    <n v="1"/>
    <n v="9200"/>
    <s v="C3015000"/>
    <s v="PI_Karlovy Vary - Krále Jiřího"/>
    <s v="2208 Sales Management - Branch Network"/>
    <s v="KOŘA"/>
    <s v="2208040000 HO Branch Network"/>
    <d v="2012-01-02T00:00:00"/>
    <m/>
    <x v="9"/>
  </r>
  <r>
    <n v="86478"/>
    <s v="KATEŘINA"/>
    <s v="2208040504 Karlovy Vary Krále Jiřího Branch"/>
    <s v="220804050419"/>
    <s v="56 Service Banker"/>
    <n v="1"/>
    <n v="7500"/>
    <s v="C3015000"/>
    <s v="PI_Karlovy Vary - Krále Jiřího"/>
    <s v="2208 Sales Management - Branch Network"/>
    <s v="KOŘA"/>
    <s v="2208040000 HO Branch Network"/>
    <d v="2011-07-01T00:00:00"/>
    <m/>
    <x v="11"/>
  </r>
  <r>
    <n v="630329"/>
    <s v="SANDRA"/>
    <s v="2208040504 Karlovy Vary Krále Jiřího Branch"/>
    <s v="220804050402"/>
    <s v="51 Relationship Manager"/>
    <n v="1"/>
    <n v="16500"/>
    <s v="C3015550"/>
    <s v="Micro_Karlovy Vary - Krále Jiřího"/>
    <s v="2208 Sales Management - Branch Network"/>
    <s v="KOŘA"/>
    <s v="2208040000 HO Branch Network"/>
    <d v="2007-01-02T00:00:00"/>
    <m/>
    <x v="9"/>
  </r>
  <r>
    <n v="420413"/>
    <s v="KATEŘINA"/>
    <s v="2208040504 Karlovy Vary Krále Jiřího Branch"/>
    <s v="220804050403"/>
    <s v="56 Service Banker"/>
    <n v="1"/>
    <n v="9585"/>
    <s v="C3015000"/>
    <s v="PI_Karlovy Vary - Krále Jiřího"/>
    <s v="2208 Sales Management - Branch Network"/>
    <s v="KOŘA"/>
    <s v="2208040000 HO Branch Network"/>
    <d v="2002-06-10T00:00:00"/>
    <m/>
    <x v="6"/>
  </r>
  <r>
    <n v="672063"/>
    <s v="LUKÁŠ"/>
    <s v="2208040504 Karlovy Vary Krále Jiřího Branch"/>
    <s v="220804050428"/>
    <s v="56 Service Banker"/>
    <n v="1"/>
    <n v="7560"/>
    <s v="C3015000"/>
    <s v="PI_Karlovy Vary - Krále Jiřího"/>
    <s v="2208 Sales Management - Branch Network"/>
    <s v="KOŘA"/>
    <s v="2208040000 HO Branch Network"/>
    <d v="2007-06-15T00:00:00"/>
    <m/>
    <x v="6"/>
  </r>
  <r>
    <n v="630343"/>
    <s v="JAN"/>
    <s v="2208040504 Karlovy Vary Krále Jiřího Branch"/>
    <s v="220804050420"/>
    <s v="54 Sales Banker"/>
    <n v="1"/>
    <n v="8000"/>
    <s v="C3015000"/>
    <s v="PI_Karlovy Vary - Krále Jiřího"/>
    <s v="2208 Sales Management - Branch Network"/>
    <s v="KOŘA"/>
    <s v="2208040000 HO Branch Network"/>
    <d v="2007-07-02T00:00:00"/>
    <m/>
    <x v="11"/>
  </r>
  <r>
    <n v="630203"/>
    <s v="PETRA"/>
    <s v="2208040504 Karlovy Vary Krále Jiřího Branch"/>
    <s v="220804050413"/>
    <s v="54 Sales Banker"/>
    <n v="1"/>
    <n v="11935"/>
    <s v="C3015000"/>
    <s v="PI_Karlovy Vary - Krále Jiřího"/>
    <s v="2208 Sales Management - Branch Network"/>
    <s v="KOŘA"/>
    <s v="2208040000 HO Branch Network"/>
    <d v="2001-08-01T00:00:00"/>
    <m/>
    <x v="8"/>
  </r>
  <r>
    <n v="83895"/>
    <s v="JOSEF"/>
    <s v="2208040504 Karlovy Vary Krále Jiřího Branch"/>
    <s v="220804050430"/>
    <s v="54 Sales Banker"/>
    <n v="1"/>
    <n v="6230"/>
    <s v="C3015000"/>
    <s v="PI_Karlovy Vary - Krále Jiřího"/>
    <s v="2208 Sales Management - Branch Network"/>
    <s v="KOŘA"/>
    <s v="2208040000 HO Branch Network"/>
    <d v="2008-06-16T00:00:00"/>
    <m/>
    <x v="6"/>
  </r>
  <r>
    <n v="420406"/>
    <s v="ESTER"/>
    <s v="2208040504 Karlovy Vary Krále Jiřího Branch"/>
    <s v="220804050424"/>
    <s v="51 Relationship Manager"/>
    <n v="1"/>
    <n v="11600"/>
    <s v="C3015550"/>
    <s v="Micro_Karlovy Vary - Krále Jiřího"/>
    <s v="2208 Sales Management - Branch Network"/>
    <s v="KOŘA"/>
    <s v="2208040000 HO Branch Network"/>
    <d v="2002-06-01T00:00:00"/>
    <m/>
    <x v="6"/>
  </r>
  <r>
    <n v="630231"/>
    <s v="PETRA"/>
    <s v="2208040504 Karlovy Vary Krále Jiřího Branch"/>
    <s v="220804050415"/>
    <s v="51 Relationship Manager"/>
    <n v="1"/>
    <n v="14670"/>
    <s v="C3015000"/>
    <s v="PI_Karlovy Vary - Krále Jiřího"/>
    <s v="2208 Sales Management - Branch Network"/>
    <s v="KOŘA"/>
    <s v="2208040000 HO Branch Network"/>
    <d v="2002-01-01T00:00:00"/>
    <m/>
    <x v="9"/>
  </r>
  <r>
    <n v="630084"/>
    <s v="ROMAN"/>
    <s v="2208040504 Karlovy Vary Krále Jiřího Branch"/>
    <s v="220804050408"/>
    <s v="56 Service Banker"/>
    <n v="1"/>
    <n v="11100"/>
    <s v="C3015000"/>
    <s v="PI_Karlovy Vary - Krále Jiřího"/>
    <s v="2208 Sales Management - Branch Network"/>
    <s v="KOŘA"/>
    <s v="2208040000 HO Branch Network"/>
    <d v="1999-01-01T00:00:00"/>
    <m/>
    <x v="9"/>
  </r>
  <r>
    <n v="87577"/>
    <s v="ŠÁRKA"/>
    <s v="2208040504 Karlovy Vary Krále Jiřího Branch"/>
    <s v="220804050421"/>
    <s v="51 Relationship Manager"/>
    <n v="1"/>
    <n v="11500"/>
    <s v="C3015000"/>
    <s v="PI_Karlovy Vary - Krále Jiřího"/>
    <s v="2208 Sales Management - Branch Network"/>
    <s v="KOŘA"/>
    <s v="2208040000 HO Branch Network"/>
    <d v="2011-12-01T00:00:00"/>
    <m/>
    <x v="4"/>
  </r>
  <r>
    <n v="85155"/>
    <s v="MIROSLAV"/>
    <s v="2208040504 Karlovy Vary Krále Jiřího Branch"/>
    <s v="220804050411"/>
    <s v="56 Service Banker"/>
    <n v="1"/>
    <n v="7750"/>
    <s v="C3015000"/>
    <s v="PI_Karlovy Vary - Krále Jiřího"/>
    <s v="2208 Sales Management - Branch Network"/>
    <s v="KOŘA"/>
    <s v="2208040000 HO Branch Network"/>
    <d v="2010-12-15T00:00:00"/>
    <m/>
    <x v="4"/>
  </r>
  <r>
    <n v="85841"/>
    <s v="KATKA"/>
    <s v="2208040504 Karlovy Vary Krále Jiřího Branch"/>
    <s v="220804050418"/>
    <s v="51 Relationship Manager"/>
    <n v="1"/>
    <n v="13750"/>
    <s v="C3015000"/>
    <s v="PI_Karlovy Vary - Krále Jiřího"/>
    <s v="2208 Sales Management - Branch Network"/>
    <s v="KOŘA"/>
    <s v="2208040000 HO Branch Network"/>
    <d v="2011-03-15T00:00:00"/>
    <m/>
    <x v="0"/>
  </r>
  <r>
    <n v="630042"/>
    <s v="JAN"/>
    <s v="2208040504 Karlovy Vary Krále Jiřího Branch"/>
    <s v="220804050405"/>
    <s v="54 Sales Banker"/>
    <n v="1"/>
    <n v="9500"/>
    <s v="C3015000"/>
    <s v="PI_Karlovy Vary - Krále Jiřího"/>
    <s v="2208 Sales Management - Branch Network"/>
    <s v="KOŘA"/>
    <s v="2208040000 HO Branch Network"/>
    <d v="1997-09-01T00:00:00"/>
    <m/>
    <x v="5"/>
  </r>
  <r>
    <n v="671629"/>
    <s v="ŽANETA"/>
    <s v="2208040504 Karlovy Vary Krále Jiřího Branch"/>
    <s v="220804050404"/>
    <s v="51 Relationship Manager"/>
    <n v="0.5"/>
    <n v="8500"/>
    <s v="C3015550"/>
    <s v="Micro_Karlovy Vary - Krále Jiřího"/>
    <s v="2208 Sales Management - Branch Network"/>
    <s v="KOŘA"/>
    <s v="2208040000 HO Branch Network"/>
    <d v="2007-02-01T00:00:00"/>
    <m/>
    <x v="1"/>
  </r>
  <r>
    <n v="71099"/>
    <s v="JANA"/>
    <s v="2208040504 Karlovy Vary Krále Jiřího Branch"/>
    <s v="220804050406"/>
    <s v="64 Teamleader"/>
    <n v="1"/>
    <n v="14400"/>
    <s v="C3015000"/>
    <s v="PI_Karlovy Vary - Krále Jiřího"/>
    <s v="2208 Sales Management - Branch Network"/>
    <s v="KOŘA"/>
    <s v="2208040000 HO Branch Network"/>
    <d v="2008-09-01T00:00:00"/>
    <m/>
    <x v="5"/>
  </r>
  <r>
    <n v="420819"/>
    <s v="SILVIE"/>
    <s v="2208040505 Domažlice Branch"/>
    <s v="220804050505"/>
    <s v="54 Sales Banker"/>
    <n v="1"/>
    <n v="8040"/>
    <s v="C3035000"/>
    <s v="PI_Domažlice"/>
    <s v="2208 Sales Management - Branch Network"/>
    <s v="KOŘA"/>
    <s v="2208040000 HO Branch Network"/>
    <d v="2007-04-02T00:00:00"/>
    <m/>
    <x v="3"/>
  </r>
  <r>
    <n v="87969"/>
    <s v="TOMÁŠ"/>
    <s v="2208040505 Domažlice Branch"/>
    <s v="220804050509"/>
    <s v="56 Service Banker"/>
    <n v="1"/>
    <n v="7200"/>
    <s v="C3035000"/>
    <s v="PI_Domažlice"/>
    <s v="2208 Sales Management - Branch Network"/>
    <s v="KOŘA"/>
    <s v="2208040000 HO Branch Network"/>
    <d v="2012-03-01T00:00:00"/>
    <m/>
    <x v="0"/>
  </r>
  <r>
    <n v="242137"/>
    <s v="JANA"/>
    <s v="2208040505 Domažlice Branch"/>
    <s v="220804050502"/>
    <s v="51 Relationship Manager"/>
    <n v="1"/>
    <n v="13860"/>
    <s v="C3035000"/>
    <s v="PI_Domažlice"/>
    <s v="2208 Sales Management - Branch Network"/>
    <s v="KOŘA"/>
    <s v="2208040000 HO Branch Network"/>
    <d v="2003-01-01T00:00:00"/>
    <m/>
    <x v="9"/>
  </r>
  <r>
    <n v="76104"/>
    <s v="LUDMILA"/>
    <s v="2208040505 Domažlice Branch"/>
    <s v="220804050507"/>
    <s v="56 Service Banker"/>
    <n v="1"/>
    <n v="5705"/>
    <s v="C3035000"/>
    <s v="PI_Domažlice"/>
    <s v="2208 Sales Management - Branch Network"/>
    <s v="KOŘA"/>
    <s v="2208040000 HO Branch Network"/>
    <d v="2010-05-03T00:00:00"/>
    <m/>
    <x v="7"/>
  </r>
  <r>
    <n v="420714"/>
    <s v="MARTINA"/>
    <s v="2208040505 Domažlice Branch"/>
    <s v="220804050501"/>
    <s v="06 Branch Manager"/>
    <n v="1"/>
    <n v="20000"/>
    <s v="C3035000"/>
    <s v="PI_Domažlice"/>
    <s v="2208 Sales Management - Branch Network"/>
    <s v="KOŘA"/>
    <s v="2208040000 HO Branch Network"/>
    <d v="1999-08-02T00:00:00"/>
    <m/>
    <x v="8"/>
  </r>
  <r>
    <n v="85631"/>
    <s v="JANA"/>
    <s v="2208040505 Domažlice Branch"/>
    <s v="220804050504"/>
    <s v="54 Sales Banker"/>
    <n v="1"/>
    <n v="6300"/>
    <s v="C3035000"/>
    <s v="PI_Domažlice"/>
    <s v="2208 Sales Management - Branch Network"/>
    <s v="KOŘA"/>
    <s v="2208040000 HO Branch Network"/>
    <d v="2011-03-01T00:00:00"/>
    <m/>
    <x v="0"/>
  </r>
  <r>
    <n v="672756"/>
    <s v="MAREK"/>
    <s v="2208040506 Beroun Husovo nám. Branch"/>
    <s v="220804050605"/>
    <s v="51 Relationship Manager"/>
    <n v="1"/>
    <n v="10000"/>
    <s v="C3235000"/>
    <s v="PI_Beroun"/>
    <s v="2208 Sales Management - Branch Network"/>
    <s v="KOŘA"/>
    <s v="2208040000 HO Branch Network"/>
    <d v="2007-10-01T00:00:00"/>
    <m/>
    <x v="10"/>
  </r>
  <r>
    <n v="668934"/>
    <s v="LUCIE"/>
    <s v="2208040506 Beroun Husovo nám. Branch"/>
    <s v="220804050608"/>
    <s v="54 Sales Banker"/>
    <n v="1"/>
    <n v="10500"/>
    <s v="C3235000"/>
    <s v="PI_Beroun"/>
    <s v="2208 Sales Management - Branch Network"/>
    <s v="KOŘA"/>
    <s v="2208040000 HO Branch Network"/>
    <d v="2004-04-01T00:00:00"/>
    <m/>
    <x v="3"/>
  </r>
  <r>
    <n v="668759"/>
    <s v="JARMILA"/>
    <s v="2208040506 Beroun Husovo nám. Branch"/>
    <s v="220804050601"/>
    <s v="06 Branch Manager"/>
    <n v="1"/>
    <n v="24750"/>
    <s v="C3235000"/>
    <s v="PI_Beroun"/>
    <s v="2208 Sales Management - Branch Network"/>
    <s v="KOŘA"/>
    <s v="2208040000 HO Branch Network"/>
    <d v="2004-03-01T00:00:00"/>
    <m/>
    <x v="0"/>
  </r>
  <r>
    <n v="85652"/>
    <s v="JAKUB"/>
    <s v="2208040506 Beroun Husovo nám. Branch"/>
    <s v="220804050603"/>
    <s v="51 Relationship Manager"/>
    <n v="1"/>
    <n v="14500"/>
    <s v="C3235000"/>
    <s v="PI_Beroun"/>
    <s v="2208 Sales Management - Branch Network"/>
    <s v="KOŘA"/>
    <s v="2208040000 HO Branch Network"/>
    <d v="2011-04-01T00:00:00"/>
    <m/>
    <x v="3"/>
  </r>
  <r>
    <n v="87598"/>
    <s v="SVETLANA"/>
    <s v="2208040506 Beroun Husovo nám. Branch"/>
    <s v="220804050604"/>
    <s v="56 Service Banker"/>
    <n v="1"/>
    <n v="8100"/>
    <s v="C3235000"/>
    <s v="PI_Beroun"/>
    <s v="2208 Sales Management - Branch Network"/>
    <s v="KOŘA"/>
    <s v="2208040000 HO Branch Network"/>
    <d v="2011-12-01T00:00:00"/>
    <m/>
    <x v="4"/>
  </r>
  <r>
    <n v="73850"/>
    <s v="ALEŠ"/>
    <s v="2208040506 Beroun Husovo nám. Branch"/>
    <s v="220804050611"/>
    <s v="56 Service Banker"/>
    <n v="1"/>
    <n v="8550"/>
    <s v="C3235000"/>
    <s v="PI_Beroun"/>
    <s v="2208 Sales Management - Branch Network"/>
    <s v="KOŘA"/>
    <s v="2208040000 HO Branch Network"/>
    <d v="2009-03-02T00:00:00"/>
    <m/>
    <x v="0"/>
  </r>
  <r>
    <n v="670516"/>
    <s v="MILAN"/>
    <s v="2208040507 Plzeň B.Smetany Branch"/>
    <s v="220804050712"/>
    <s v="54 Sales Banker"/>
    <n v="1"/>
    <n v="7320"/>
    <s v="C3205000"/>
    <s v="PI_Plzeň - Bedřich Smetany"/>
    <s v="2208 Sales Management - Branch Network"/>
    <s v="KOŘA"/>
    <s v="2208040000 HO Branch Network"/>
    <d v="2007-05-02T00:00:00"/>
    <m/>
    <x v="7"/>
  </r>
  <r>
    <n v="671657"/>
    <s v="ŠTĚPÁN"/>
    <s v="2208040507 Plzeň B.Smetany Branch"/>
    <s v="220804050713"/>
    <s v="54 Sales Banker"/>
    <n v="1"/>
    <n v="9810"/>
    <s v="C3205000"/>
    <s v="PI_Plzeň - Bedřich Smetany"/>
    <s v="2208 Sales Management - Branch Network"/>
    <s v="KOŘA"/>
    <s v="2208040000 HO Branch Network"/>
    <d v="2007-02-01T00:00:00"/>
    <m/>
    <x v="1"/>
  </r>
  <r>
    <n v="88207"/>
    <s v="PETR"/>
    <s v="2208040507 Plzeň B.Smetany Branch"/>
    <s v="220804050708"/>
    <s v="51 Relationship Manager"/>
    <n v="1"/>
    <n v="12500"/>
    <s v="C3205000"/>
    <s v="PI_Plzeň - Bedřich Smetany"/>
    <s v="2208 Sales Management - Branch Network"/>
    <s v="KOŘA"/>
    <s v="2208040000 HO Branch Network"/>
    <d v="2012-05-02T00:00:00"/>
    <m/>
    <x v="7"/>
  </r>
  <r>
    <n v="670103"/>
    <s v="EVA"/>
    <s v="2208040507 Plzeň B.Smetany Branch"/>
    <s v="220804050715"/>
    <s v="51 Relationship Manager"/>
    <n v="1"/>
    <n v="14500"/>
    <s v="C3205550"/>
    <s v="Micro_Plzeň - Bedřich Smetany"/>
    <s v="2208 Sales Management - Branch Network"/>
    <s v="KOŘA"/>
    <s v="2208040000 HO Branch Network"/>
    <d v="2005-09-01T00:00:00"/>
    <m/>
    <x v="5"/>
  </r>
  <r>
    <n v="85442"/>
    <s v="ALEŠ"/>
    <s v="2208040507 Plzeň B.Smetany Branch"/>
    <s v="220804050705"/>
    <s v="56 Service Banker"/>
    <n v="1"/>
    <n v="5775"/>
    <s v="C3205000"/>
    <s v="PI_Plzeň - Bedřich Smetany"/>
    <s v="2208 Sales Management - Branch Network"/>
    <s v="KOŘA"/>
    <s v="2208040000 HO Branch Network"/>
    <d v="2011-01-24T00:00:00"/>
    <m/>
    <x v="9"/>
  </r>
  <r>
    <n v="79835"/>
    <s v="MIROSLAV"/>
    <s v="2208040507 Plzeň B.Smetany Branch"/>
    <s v="220804050717"/>
    <s v="51 Relationship Manager"/>
    <n v="1"/>
    <n v="15950"/>
    <s v="C3205000"/>
    <s v="PI_Plzeň - Bedřich Smetany"/>
    <s v="2208 Sales Management - Branch Network"/>
    <s v="KOŘA"/>
    <s v="2208040000 HO Branch Network"/>
    <d v="2010-10-01T00:00:00"/>
    <m/>
    <x v="10"/>
  </r>
  <r>
    <n v="666323"/>
    <s v="ANNA"/>
    <s v="2208040507 Plzeň B.Smetany Branch"/>
    <s v="220804050722"/>
    <s v="56 Service Banker"/>
    <n v="1"/>
    <n v="8800"/>
    <s v="C3205000"/>
    <s v="PI_Plzeň - Bedřich Smetany"/>
    <s v="2208 Sales Management - Branch Network"/>
    <s v="KOŘA"/>
    <s v="2208040000 HO Branch Network"/>
    <d v="2001-06-01T00:00:00"/>
    <m/>
    <x v="6"/>
  </r>
  <r>
    <n v="76377"/>
    <s v="TOMÁŠ"/>
    <s v="2208040507 Plzeň B.Smetany Branch"/>
    <s v="220804050701"/>
    <s v="06 Branch Manager"/>
    <n v="1"/>
    <n v="28250"/>
    <s v="C3205000"/>
    <s v="PI_Plzeň - Bedřich Smetany"/>
    <s v="2208 Sales Management - Branch Network"/>
    <s v="KOŘA"/>
    <s v="2208040000 HO Branch Network"/>
    <d v="2010-06-01T00:00:00"/>
    <m/>
    <x v="6"/>
  </r>
  <r>
    <n v="75894"/>
    <s v="ROMAN"/>
    <s v="2208040507 Plzeň B.Smetany Branch"/>
    <s v="220804050723"/>
    <s v="56 Service Banker"/>
    <n v="1"/>
    <n v="7425"/>
    <s v="C3205000"/>
    <s v="PI_Plzeň - Bedřich Smetany"/>
    <s v="2208 Sales Management - Branch Network"/>
    <s v="KOŘA"/>
    <s v="2208040000 HO Branch Network"/>
    <d v="2010-05-01T00:00:00"/>
    <m/>
    <x v="7"/>
  </r>
  <r>
    <n v="87556"/>
    <s v="IVAN"/>
    <s v="2208040507 Plzeň B.Smetany Branch"/>
    <s v="220804050710"/>
    <s v="51 Relationship Manager"/>
    <n v="1"/>
    <n v="9200"/>
    <s v="C3205000"/>
    <s v="PI_Plzeň - Bedřich Smetany"/>
    <s v="2208 Sales Management - Branch Network"/>
    <s v="KOŘA"/>
    <s v="2208040000 HO Branch Network"/>
    <d v="2011-12-01T00:00:00"/>
    <m/>
    <x v="4"/>
  </r>
  <r>
    <n v="87283"/>
    <s v="LADISLAV"/>
    <s v="2208040507 Plzeň B.Smetany Branch"/>
    <s v="220804050707"/>
    <s v="51 Relationship Manager"/>
    <n v="1"/>
    <n v="9200"/>
    <s v="C3205000"/>
    <s v="PI_Plzeň - Bedřich Smetany"/>
    <s v="2208 Sales Management - Branch Network"/>
    <s v="KOŘA"/>
    <s v="2208040000 HO Branch Network"/>
    <d v="2011-09-15T00:00:00"/>
    <m/>
    <x v="5"/>
  </r>
  <r>
    <n v="668990"/>
    <s v="ANDREA"/>
    <s v="2208040507 Plzeň B.Smetany Branch"/>
    <s v="220804050716"/>
    <s v="51 Relationship Manager"/>
    <n v="1"/>
    <n v="19250"/>
    <s v="C3205550"/>
    <s v="Micro_Plzeň - Bedřich Smetany"/>
    <s v="2208 Sales Management - Branch Network"/>
    <s v="KOŘA"/>
    <s v="2208040000 HO Branch Network"/>
    <d v="2004-04-01T00:00:00"/>
    <m/>
    <x v="3"/>
  </r>
  <r>
    <n v="672833"/>
    <s v="PETRA"/>
    <s v="2208040507 Plzeň B.Smetany Branch"/>
    <s v="220804050706"/>
    <s v="51 Relationship Manager"/>
    <n v="1"/>
    <n v="13000"/>
    <s v="C3205000"/>
    <s v="PI_Plzeň - Bedřich Smetany"/>
    <s v="2208 Sales Management - Branch Network"/>
    <s v="KOŘA"/>
    <s v="2208040000 HO Branch Network"/>
    <d v="2007-10-01T00:00:00"/>
    <m/>
    <x v="10"/>
  </r>
  <r>
    <n v="75670"/>
    <s v="TOMÁŠ"/>
    <s v="2208040508 Cheb Májová Branch"/>
    <s v="220804050801"/>
    <s v="06 Branch Manager"/>
    <n v="1"/>
    <n v="15600"/>
    <s v="C3225000"/>
    <s v="PI_Cheb"/>
    <s v="2208 Sales Management - Branch Network"/>
    <s v="KOŘA"/>
    <s v="2208040000 HO Branch Network"/>
    <d v="2010-04-01T00:00:00"/>
    <m/>
    <x v="3"/>
  </r>
  <r>
    <n v="79639"/>
    <s v="LENKA"/>
    <s v="2208040508 Cheb Májová Branch"/>
    <s v="220804050808"/>
    <s v="54 Sales Banker"/>
    <n v="1"/>
    <n v="7200"/>
    <s v="C3225000"/>
    <s v="PI_Cheb"/>
    <s v="2208 Sales Management - Branch Network"/>
    <s v="KOŘA"/>
    <s v="2208040000 HO Branch Network"/>
    <d v="2010-08-16T00:00:00"/>
    <m/>
    <x v="8"/>
  </r>
  <r>
    <n v="87745"/>
    <s v="JANA"/>
    <s v="2208040508 Cheb Májová Branch"/>
    <s v="220804050809"/>
    <s v="56 Service Banker"/>
    <n v="1"/>
    <n v="7200"/>
    <s v="C3225000"/>
    <s v="PI_Cheb"/>
    <s v="2208 Sales Management - Branch Network"/>
    <s v="KOŘA"/>
    <s v="2208040000 HO Branch Network"/>
    <d v="2012-01-02T00:00:00"/>
    <m/>
    <x v="9"/>
  </r>
  <r>
    <n v="75103"/>
    <s v="JAN"/>
    <s v="2208040508 Cheb Májová Branch"/>
    <s v="220804050806"/>
    <s v="56 Service Banker"/>
    <n v="1"/>
    <n v="6600"/>
    <s v="C3225000"/>
    <s v="PI_Cheb"/>
    <s v="2208 Sales Management - Branch Network"/>
    <s v="KOŘA"/>
    <s v="2208040000 HO Branch Network"/>
    <d v="2010-01-04T00:00:00"/>
    <m/>
    <x v="9"/>
  </r>
  <r>
    <n v="75194"/>
    <s v="MÁRIA"/>
    <s v="2208040509 Plzeň Olympia Branch"/>
    <s v="220804050913"/>
    <s v="54 Sales Banker"/>
    <n v="1"/>
    <n v="10340"/>
    <s v="C3215000"/>
    <s v="PI_Plzeň - Olympia"/>
    <s v="2208 Sales Management - Branch Network"/>
    <s v="KOŘA"/>
    <s v="2208040000 HO Branch Network"/>
    <d v="2009-12-01T00:00:00"/>
    <m/>
    <x v="4"/>
  </r>
  <r>
    <n v="75180"/>
    <s v="PAVLA"/>
    <s v="2208040509 Plzeň Olympia Branch"/>
    <s v="220804050908"/>
    <s v="51 Relationship Manager"/>
    <n v="1"/>
    <n v="12500"/>
    <s v="C3215000"/>
    <s v="PI_Plzeň - Olympia"/>
    <s v="2208 Sales Management - Branch Network"/>
    <s v="KOŘA"/>
    <s v="2208040000 HO Branch Network"/>
    <d v="2009-12-01T00:00:00"/>
    <m/>
    <x v="4"/>
  </r>
  <r>
    <n v="74977"/>
    <s v="STANISLAV"/>
    <s v="2208040509 Plzeň Olympia Branch"/>
    <s v="220804050904"/>
    <s v="51 Relationship Manager"/>
    <n v="1"/>
    <n v="17050"/>
    <s v="C3215000"/>
    <s v="PI_Plzeň - Olympia"/>
    <s v="2208 Sales Management - Branch Network"/>
    <s v="KOŘA"/>
    <s v="2208040000 HO Branch Network"/>
    <d v="2009-11-16T00:00:00"/>
    <m/>
    <x v="2"/>
  </r>
  <r>
    <n v="76027"/>
    <s v="PETRA"/>
    <s v="2208040509 Plzeň Olympia Branch"/>
    <s v="220804050907"/>
    <s v="56 Service Banker"/>
    <n v="1"/>
    <n v="8650"/>
    <s v="C3215000"/>
    <s v="PI_Plzeň - Olympia"/>
    <s v="2208 Sales Management - Branch Network"/>
    <s v="KOŘA"/>
    <s v="2208040000 HO Branch Network"/>
    <d v="2010-04-16T00:00:00"/>
    <m/>
    <x v="3"/>
  </r>
  <r>
    <n v="85456"/>
    <s v="DANIEL"/>
    <s v="2208040509 Plzeň Olympia Branch"/>
    <s v="220804050902"/>
    <s v="51 Relationship Manager"/>
    <n v="1"/>
    <n v="11925"/>
    <s v="C3215550"/>
    <s v="Micro_Plzeň - Olympia"/>
    <s v="2208 Sales Management - Branch Network"/>
    <s v="KOŘA"/>
    <s v="2208040000 HO Branch Network"/>
    <d v="2011-02-01T00:00:00"/>
    <m/>
    <x v="1"/>
  </r>
  <r>
    <n v="91035"/>
    <s v="KATEŘINA"/>
    <s v="2208040509 Plzeň Olympia Branch"/>
    <s v="220804050910"/>
    <s v="51 Relationship Manager"/>
    <n v="1"/>
    <n v="7700"/>
    <s v="C3215000"/>
    <s v="PI_Plzeň - Olympia"/>
    <s v="2208 Sales Management - Branch Network"/>
    <s v="KOŘA"/>
    <s v="2208040000 HO Branch Network"/>
    <d v="2011-01-14T00:00:00"/>
    <m/>
    <x v="9"/>
  </r>
  <r>
    <n v="84560"/>
    <s v="KATEŘINA"/>
    <s v="2208040509 Plzeň Olympia Branch"/>
    <s v="220804050915"/>
    <s v="51 Relationship Manager"/>
    <n v="1"/>
    <n v="11250"/>
    <s v="C3215000"/>
    <s v="PI_Plzeň - Olympia"/>
    <s v="2208 Sales Management - Branch Network"/>
    <s v="KOŘA"/>
    <s v="2208040000 HO Branch Network"/>
    <d v="2010-10-01T00:00:00"/>
    <m/>
    <x v="10"/>
  </r>
  <r>
    <n v="75187"/>
    <s v="DANIEL"/>
    <s v="2208040509 Plzeň Olympia Branch"/>
    <s v="220804050901"/>
    <s v="06 Branch Manager"/>
    <n v="1"/>
    <n v="12950"/>
    <s v="C3215000"/>
    <s v="PI_Plzeň - Olympia"/>
    <s v="2208 Sales Management - Branch Network"/>
    <s v="KOŘA"/>
    <s v="2208040000 HO Branch Network"/>
    <d v="2009-12-01T00:00:00"/>
    <m/>
    <x v="4"/>
  </r>
  <r>
    <n v="87605"/>
    <s v="VLAJKO"/>
    <s v="2208040509 Plzeň Olympia Branch"/>
    <s v="220804050916"/>
    <s v="56 Service Banker"/>
    <n v="1"/>
    <n v="7200"/>
    <s v="C3215000"/>
    <s v="PI_Plzeň - Olympia"/>
    <s v="2208 Sales Management - Branch Network"/>
    <s v="KOŘA"/>
    <s v="2208040000 HO Branch Network"/>
    <d v="2011-12-01T00:00:00"/>
    <m/>
    <x v="4"/>
  </r>
  <r>
    <n v="75453"/>
    <s v="VENDULA"/>
    <s v="2208040509 Plzeň Olympia Branch"/>
    <s v="220804050903"/>
    <s v="56 Service Banker"/>
    <n v="1"/>
    <n v="7830"/>
    <s v="C3215000"/>
    <s v="PI_Plzeň - Olympia"/>
    <s v="2208 Sales Management - Branch Network"/>
    <s v="KOŘA"/>
    <s v="2208040000 HO Branch Network"/>
    <d v="2010-01-18T00:00:00"/>
    <m/>
    <x v="9"/>
  </r>
  <r>
    <n v="560133"/>
    <s v="JITKA"/>
    <s v="2208040511 Most Branch"/>
    <s v="220804051101"/>
    <s v="06 Branch Manager"/>
    <n v="1"/>
    <n v="27225"/>
    <s v="C7025000"/>
    <s v="PI_Most"/>
    <s v="2208 Sales Management - Branch Network"/>
    <s v="KOŘA"/>
    <s v="2208040000 HO Branch Network"/>
    <d v="2001-03-01T00:00:00"/>
    <m/>
    <x v="0"/>
  </r>
  <r>
    <n v="81116"/>
    <s v="JÚLIUS"/>
    <s v="2208040511 Most Branch"/>
    <s v="220804051114"/>
    <s v="51 Relationship Manager"/>
    <n v="1"/>
    <n v="10500"/>
    <s v="C7025000"/>
    <s v="PI_Most"/>
    <s v="2208 Sales Management - Branch Network"/>
    <s v="KOŘA"/>
    <s v="2208040000 HO Branch Network"/>
    <d v="2010-10-01T00:00:00"/>
    <m/>
    <x v="10"/>
  </r>
  <r>
    <n v="83391"/>
    <s v="FRANTIŠEK"/>
    <s v="2208040511 Most Branch"/>
    <s v="220804051104"/>
    <s v="56 Service Banker"/>
    <n v="1"/>
    <n v="5670"/>
    <s v="C7025000"/>
    <s v="PI_Most"/>
    <s v="2208 Sales Management - Branch Network"/>
    <s v="KOŘA"/>
    <s v="2208040000 HO Branch Network"/>
    <d v="2008-04-01T00:00:00"/>
    <m/>
    <x v="3"/>
  </r>
  <r>
    <n v="248668"/>
    <s v="KLÁRA"/>
    <s v="2208040511 Most Branch"/>
    <s v="220804051102"/>
    <s v="54 Sales Banker"/>
    <n v="1"/>
    <n v="10120"/>
    <s v="C7025000"/>
    <s v="PI_Most"/>
    <s v="2208 Sales Management - Branch Network"/>
    <s v="KOŘA"/>
    <s v="2208040000 HO Branch Network"/>
    <d v="2005-08-01T00:00:00"/>
    <m/>
    <x v="8"/>
  </r>
  <r>
    <n v="87304"/>
    <s v="MARTIN"/>
    <s v="2208040511 Most Branch"/>
    <s v="220804051108"/>
    <s v="56 Service Banker"/>
    <n v="1"/>
    <n v="8250"/>
    <s v="C7025000"/>
    <s v="PI_Most"/>
    <s v="2208 Sales Management - Branch Network"/>
    <s v="KOŘA"/>
    <s v="2208040000 HO Branch Network"/>
    <d v="2011-10-03T00:00:00"/>
    <m/>
    <x v="10"/>
  </r>
  <r>
    <n v="75089"/>
    <s v="ROMAN"/>
    <s v="2208040511 Most Branch"/>
    <s v="220804051112"/>
    <s v="56 Service Banker"/>
    <n v="1"/>
    <n v="8470"/>
    <s v="C7025000"/>
    <s v="PI_Most"/>
    <s v="2208 Sales Management - Branch Network"/>
    <s v="KOŘA"/>
    <s v="2208040000 HO Branch Network"/>
    <d v="2009-11-16T00:00:00"/>
    <m/>
    <x v="2"/>
  </r>
  <r>
    <n v="76531"/>
    <s v="JIŘÍ"/>
    <s v="2208040511 Most Branch"/>
    <s v="220804051113"/>
    <s v="54 Sales Banker"/>
    <n v="1"/>
    <n v="7000"/>
    <s v="C7025000"/>
    <s v="PI_Most"/>
    <s v="2208 Sales Management - Branch Network"/>
    <s v="KOŘA"/>
    <s v="2208040000 HO Branch Network"/>
    <d v="2010-06-15T00:00:00"/>
    <d v="2019-06-30T00:00:00"/>
    <x v="6"/>
  </r>
  <r>
    <n v="560182"/>
    <s v="KATEŘINA"/>
    <s v="2208040511 Most Branch"/>
    <s v="220804051111"/>
    <s v="51 Relationship Manager"/>
    <n v="1"/>
    <n v="13200"/>
    <s v="C7025000"/>
    <s v="PI_Most"/>
    <s v="2208 Sales Management - Branch Network"/>
    <s v="KOŘA"/>
    <s v="2208040000 HO Branch Network"/>
    <d v="2001-08-01T00:00:00"/>
    <m/>
    <x v="8"/>
  </r>
  <r>
    <n v="560378"/>
    <s v="RADEK"/>
    <s v="2208040511 Most Branch"/>
    <s v="220804051109"/>
    <s v="51 Relationship Manager"/>
    <n v="1"/>
    <n v="13050"/>
    <s v="C7025550"/>
    <s v="Micro_Most"/>
    <s v="2208 Sales Management - Branch Network"/>
    <s v="KOŘA"/>
    <s v="2208040000 HO Branch Network"/>
    <d v="2004-05-03T00:00:00"/>
    <m/>
    <x v="7"/>
  </r>
  <r>
    <n v="72436"/>
    <s v="HANA"/>
    <s v="2208040512 Chomutov Branch"/>
    <s v="220804051205"/>
    <s v="56 Service Banker"/>
    <n v="1"/>
    <n v="9570"/>
    <s v="C7035000"/>
    <s v="PI_Chomutov"/>
    <s v="2208 Sales Management - Branch Network"/>
    <s v="KOŘA"/>
    <s v="2208040000 HO Branch Network"/>
    <d v="2009-01-02T00:00:00"/>
    <m/>
    <x v="9"/>
  </r>
  <r>
    <n v="301847"/>
    <s v="LADA"/>
    <s v="2208040512 Chomutov Branch"/>
    <s v="220804051211"/>
    <s v="51 Relationship Manager"/>
    <n v="1"/>
    <n v="15500"/>
    <s v="C7035550"/>
    <s v="Micro_Chomutov"/>
    <s v="2208 Sales Management - Branch Network"/>
    <s v="KOŘA"/>
    <s v="2208040000 HO Branch Network"/>
    <d v="2007-06-01T00:00:00"/>
    <m/>
    <x v="6"/>
  </r>
  <r>
    <n v="85246"/>
    <s v="PAVLA"/>
    <s v="2208040512 Chomutov Branch"/>
    <s v="220804051208"/>
    <s v="56 Service Banker"/>
    <n v="1"/>
    <n v="8500"/>
    <s v="C7035000"/>
    <s v="PI_Chomutov"/>
    <s v="2208 Sales Management - Branch Network"/>
    <s v="KOŘA"/>
    <s v="2208040000 HO Branch Network"/>
    <d v="2011-01-03T00:00:00"/>
    <m/>
    <x v="9"/>
  </r>
  <r>
    <n v="84161"/>
    <s v="KATARÍNA"/>
    <s v="2208040512 Chomutov Branch"/>
    <s v="220804051201"/>
    <s v="06 Branch Manager"/>
    <n v="1"/>
    <n v="20250"/>
    <s v="C7035000"/>
    <s v="PI_Chomutov"/>
    <s v="2208 Sales Management - Branch Network"/>
    <s v="KOŘA"/>
    <s v="2208040000 HO Branch Network"/>
    <d v="2008-07-01T00:00:00"/>
    <m/>
    <x v="11"/>
  </r>
  <r>
    <n v="85694"/>
    <s v="TIBOR"/>
    <s v="2208040512 Chomutov Branch"/>
    <s v="220804051209"/>
    <s v="54 Sales Banker"/>
    <n v="1"/>
    <n v="10000"/>
    <s v="C7035000"/>
    <s v="PI_Chomutov"/>
    <s v="2208 Sales Management - Branch Network"/>
    <s v="KOŘA"/>
    <s v="2208040000 HO Branch Network"/>
    <d v="2011-03-01T00:00:00"/>
    <m/>
    <x v="0"/>
  </r>
  <r>
    <n v="80388"/>
    <s v="HELENA"/>
    <s v="2208040512 Chomutov Branch"/>
    <s v="220804051207"/>
    <s v="51 Relationship Manager"/>
    <n v="1"/>
    <n v="12500"/>
    <s v="C7035000"/>
    <s v="PI_Chomutov"/>
    <s v="2208 Sales Management - Branch Network"/>
    <s v="KOŘA"/>
    <s v="2208040000 HO Branch Network"/>
    <d v="2010-09-13T00:00:00"/>
    <m/>
    <x v="5"/>
  </r>
  <r>
    <n v="679434"/>
    <s v="IGOR"/>
    <s v="2208040600 Region North Bohemia - Branch Network"/>
    <s v="220804060002"/>
    <s v="05 Assistant"/>
    <n v="0.5"/>
    <n v="4613"/>
    <s v="C0014900"/>
    <s v="PI Sales division"/>
    <s v="2208 Sales Management - Branch Network"/>
    <s v="KOŘA"/>
    <s v="2208040000 HO Branch Network"/>
    <d v="2007-12-03T00:00:00"/>
    <m/>
    <x v="4"/>
  </r>
  <r>
    <n v="74872"/>
    <s v="PETR"/>
    <s v="2208040600 Region North Bohemia - Branch Network"/>
    <s v="220804060003"/>
    <s v="06 Branch Manager"/>
    <n v="1"/>
    <n v="27000"/>
    <s v="C0014900"/>
    <s v="PI Sales division"/>
    <s v="2208 Sales Management - Branch Network"/>
    <s v="KOŘA"/>
    <s v="2208040000 HO Branch Network"/>
    <d v="2009-10-01T00:00:00"/>
    <m/>
    <x v="10"/>
  </r>
  <r>
    <n v="74585"/>
    <s v="MICHAL"/>
    <s v="2208040600 Region North Bohemia - Branch Network"/>
    <s v="220804060001"/>
    <s v="26 Head of B - 2 Department"/>
    <n v="1"/>
    <n v="54450"/>
    <s v="C0014900"/>
    <s v="PI Sales division"/>
    <s v="2208 Sales Management - Branch Network"/>
    <s v="KOŘA"/>
    <s v="2208040000 HO Branch Network"/>
    <d v="2009-08-03T00:00:00"/>
    <m/>
    <x v="8"/>
  </r>
  <r>
    <n v="670481"/>
    <s v="JAKUB"/>
    <s v="2208040601 Jablonec nad Nisou Branch"/>
    <s v="220804060112"/>
    <s v="56 Service Banker"/>
    <n v="1"/>
    <n v="6125"/>
    <s v="C7525000"/>
    <s v="PI_Jablonec nad Nisou"/>
    <s v="2208 Sales Management - Branch Network"/>
    <s v="KOŘA"/>
    <s v="2208040000 HO Branch Network"/>
    <d v="2006-02-01T00:00:00"/>
    <m/>
    <x v="1"/>
  </r>
  <r>
    <n v="85099"/>
    <s v="IVETA"/>
    <s v="2208040601 Jablonec nad Nisou Branch"/>
    <s v="220804060109"/>
    <s v="54 Sales Banker"/>
    <n v="1"/>
    <n v="9000"/>
    <s v="C7525000"/>
    <s v="PI_Jablonec nad Nisou"/>
    <s v="2208 Sales Management - Branch Network"/>
    <s v="KOŘA"/>
    <s v="2208040000 HO Branch Network"/>
    <d v="2010-12-01T00:00:00"/>
    <m/>
    <x v="4"/>
  </r>
  <r>
    <n v="83034"/>
    <s v="MILAN"/>
    <s v="2208040601 Jablonec nad Nisou Branch"/>
    <s v="220804060102"/>
    <s v="51 Relationship Manager"/>
    <n v="1"/>
    <n v="20000"/>
    <s v="C7525550"/>
    <s v="Micro_Jablonec nad Nisou"/>
    <s v="2208 Sales Management - Branch Network"/>
    <s v="KOŘA"/>
    <s v="2208040000 HO Branch Network"/>
    <d v="2008-03-03T00:00:00"/>
    <m/>
    <x v="0"/>
  </r>
  <r>
    <n v="79632"/>
    <s v="LUCIE"/>
    <s v="2208040601 Jablonec nad Nisou Branch"/>
    <s v="220804060106"/>
    <s v="56 Service Banker"/>
    <n v="1"/>
    <n v="5600"/>
    <s v="C7525000"/>
    <s v="PI_Jablonec nad Nisou"/>
    <s v="2208 Sales Management - Branch Network"/>
    <s v="KOŘA"/>
    <s v="2208040000 HO Branch Network"/>
    <d v="2010-09-01T00:00:00"/>
    <m/>
    <x v="5"/>
  </r>
  <r>
    <n v="526414"/>
    <s v="JAN"/>
    <s v="2208040601 Jablonec nad Nisou Branch"/>
    <s v="220804060101"/>
    <s v="06 Branch Manager"/>
    <n v="1"/>
    <n v="22400"/>
    <s v="C7525000"/>
    <s v="PI_Jablonec nad Nisou"/>
    <s v="2208 Sales Management - Branch Network"/>
    <s v="KOŘA"/>
    <s v="2208040000 HO Branch Network"/>
    <d v="2001-08-01T00:00:00"/>
    <m/>
    <x v="8"/>
  </r>
  <r>
    <n v="71708"/>
    <s v="IVETA"/>
    <s v="2208040601 Jablonec nad Nisou Branch"/>
    <s v="220804060111"/>
    <s v="54 Sales Banker"/>
    <n v="1"/>
    <n v="9000"/>
    <s v="C7525000"/>
    <s v="PI_Jablonec nad Nisou"/>
    <s v="2208 Sales Management - Branch Network"/>
    <s v="KOŘA"/>
    <s v="2208040000 HO Branch Network"/>
    <d v="2008-10-15T00:00:00"/>
    <m/>
    <x v="10"/>
  </r>
  <r>
    <n v="526491"/>
    <s v="MILAN"/>
    <s v="2208040601 Jablonec nad Nisou Branch"/>
    <s v="220804060108"/>
    <s v="51 Relationship Manager"/>
    <n v="1"/>
    <n v="15000"/>
    <s v="C7525000"/>
    <s v="PI_Jablonec nad Nisou"/>
    <s v="2208 Sales Management - Branch Network"/>
    <s v="KOŘA"/>
    <s v="2208040000 HO Branch Network"/>
    <d v="2007-09-17T00:00:00"/>
    <m/>
    <x v="5"/>
  </r>
  <r>
    <n v="526435"/>
    <s v="JAN"/>
    <s v="2208040601 Jablonec nad Nisou Branch"/>
    <s v="220804060103"/>
    <s v="51 Relationship Manager"/>
    <n v="1"/>
    <n v="10500"/>
    <s v="C7525000"/>
    <s v="PI_Jablonec nad Nisou"/>
    <s v="2208 Sales Management - Branch Network"/>
    <s v="KOŘA"/>
    <s v="2208040000 HO Branch Network"/>
    <d v="2001-09-01T00:00:00"/>
    <d v="2019-06-30T00:00:00"/>
    <x v="5"/>
  </r>
  <r>
    <n v="525770"/>
    <s v="PETR"/>
    <s v="2208040602 Mladá Boleslav TGM Branch"/>
    <s v="220804060203"/>
    <s v="51 Relationship Manager"/>
    <n v="1"/>
    <n v="13500"/>
    <s v="C7515000"/>
    <s v="PI_Mladá Boleslav - TGM"/>
    <s v="2208 Sales Management - Branch Network"/>
    <s v="KOŘA"/>
    <s v="2208040000 HO Branch Network"/>
    <d v="2002-08-12T00:00:00"/>
    <m/>
    <x v="8"/>
  </r>
  <r>
    <n v="75075"/>
    <s v="PETR"/>
    <s v="2208040602 Mladá Boleslav TGM Branch"/>
    <s v="220804060215"/>
    <s v="54 Sales Banker"/>
    <n v="1"/>
    <n v="10175"/>
    <s v="C7515000"/>
    <s v="PI_Mladá Boleslav - TGM"/>
    <s v="2208 Sales Management - Branch Network"/>
    <s v="KOŘA"/>
    <s v="2208040000 HO Branch Network"/>
    <d v="2009-11-05T00:00:00"/>
    <m/>
    <x v="2"/>
  </r>
  <r>
    <n v="80402"/>
    <s v="MARTIN"/>
    <s v="2208040602 Mladá Boleslav TGM Branch"/>
    <s v="220804060211"/>
    <s v="51 Relationship Manager"/>
    <n v="1"/>
    <n v="11700"/>
    <s v="C7515000"/>
    <s v="PI_Mladá Boleslav - TGM"/>
    <s v="2208 Sales Management - Branch Network"/>
    <s v="KOŘA"/>
    <s v="2208040000 HO Branch Network"/>
    <d v="2010-10-01T00:00:00"/>
    <m/>
    <x v="10"/>
  </r>
  <r>
    <n v="75040"/>
    <s v="MILAN"/>
    <s v="2208040602 Mladá Boleslav TGM Branch"/>
    <s v="220804060209"/>
    <s v="51 Relationship Manager"/>
    <n v="1"/>
    <n v="12400"/>
    <s v="C7515550"/>
    <s v="Micro_Mladá Boleslav - TGM"/>
    <s v="2208 Sales Management - Branch Network"/>
    <s v="KOŘA"/>
    <s v="2208040000 HO Branch Network"/>
    <d v="2009-11-02T00:00:00"/>
    <m/>
    <x v="2"/>
  </r>
  <r>
    <n v="73955"/>
    <s v="JIŘÍ"/>
    <s v="2208040602 Mladá Boleslav TGM Branch"/>
    <s v="220804060207"/>
    <s v="51 Relationship Manager"/>
    <n v="1"/>
    <n v="15000"/>
    <s v="C7515000"/>
    <s v="PI_Mladá Boleslav - TGM"/>
    <s v="2208 Sales Management - Branch Network"/>
    <s v="KOŘA"/>
    <s v="2208040000 HO Branch Network"/>
    <d v="2009-05-04T00:00:00"/>
    <m/>
    <x v="7"/>
  </r>
  <r>
    <n v="680092"/>
    <s v="MARKÉTA"/>
    <s v="2208040602 Mladá Boleslav TGM Branch"/>
    <s v="220804060204"/>
    <s v="56 Service Banker"/>
    <n v="1"/>
    <n v="10175"/>
    <s v="C7515000"/>
    <s v="PI_Mladá Boleslav - TGM"/>
    <s v="2208 Sales Management - Branch Network"/>
    <s v="KOŘA"/>
    <s v="2208040000 HO Branch Network"/>
    <d v="2008-02-01T00:00:00"/>
    <m/>
    <x v="1"/>
  </r>
  <r>
    <n v="669382"/>
    <s v="LUCIE"/>
    <s v="2208040602 Mladá Boleslav TGM Branch"/>
    <s v="220804060201"/>
    <s v="06 Branch Manager"/>
    <n v="1"/>
    <n v="18550"/>
    <s v="C7515000"/>
    <s v="PI_Mladá Boleslav - TGM"/>
    <s v="2208 Sales Management - Branch Network"/>
    <s v="KOŘA"/>
    <s v="2208040000 HO Branch Network"/>
    <d v="2004-09-01T00:00:00"/>
    <m/>
    <x v="5"/>
  </r>
  <r>
    <n v="87612"/>
    <s v="MICHAL"/>
    <s v="2208040602 Mladá Boleslav TGM Branch"/>
    <s v="220804060213"/>
    <s v="54 Sales Banker"/>
    <n v="1"/>
    <n v="7400"/>
    <s v="C7515000"/>
    <s v="PI_Mladá Boleslav - TGM"/>
    <s v="2208 Sales Management - Branch Network"/>
    <s v="KOŘA"/>
    <s v="2208040000 HO Branch Network"/>
    <d v="2012-01-02T00:00:00"/>
    <m/>
    <x v="9"/>
  </r>
  <r>
    <n v="525735"/>
    <s v="VÁCLAV"/>
    <s v="2208040602 Mladá Boleslav TGM Branch"/>
    <s v="220804060202"/>
    <s v="54 Sales Banker"/>
    <n v="1"/>
    <n v="13750"/>
    <s v="C7515000"/>
    <s v="PI_Mladá Boleslav - TGM"/>
    <s v="2208 Sales Management - Branch Network"/>
    <s v="KOŘA"/>
    <s v="2208040000 HO Branch Network"/>
    <d v="2001-09-01T00:00:00"/>
    <m/>
    <x v="5"/>
  </r>
  <r>
    <n v="667933"/>
    <s v="JANA"/>
    <s v="2208040602 Mladá Boleslav TGM Branch"/>
    <s v="220804060214"/>
    <s v="51 Relationship Manager"/>
    <n v="1"/>
    <n v="15400"/>
    <s v="C7515550"/>
    <s v="Micro_Mladá Boleslav - TGM"/>
    <s v="2208 Sales Management - Branch Network"/>
    <s v="KOŘA"/>
    <s v="2208040000 HO Branch Network"/>
    <d v="2003-09-01T00:00:00"/>
    <m/>
    <x v="5"/>
  </r>
  <r>
    <n v="80297"/>
    <s v="JAN"/>
    <s v="2208040602 Mladá Boleslav TGM Branch"/>
    <s v="220804060210"/>
    <s v="51 Relationship Manager"/>
    <n v="1"/>
    <n v="9100"/>
    <s v="C7515000"/>
    <s v="PI_Mladá Boleslav - TGM"/>
    <s v="2208 Sales Management - Branch Network"/>
    <s v="KOŘA"/>
    <s v="2208040000 HO Branch Network"/>
    <d v="2010-10-01T00:00:00"/>
    <m/>
    <x v="10"/>
  </r>
  <r>
    <n v="85267"/>
    <s v="ERIKA"/>
    <s v="2208040602 Mladá Boleslav TGM Branch"/>
    <s v="220804060212"/>
    <s v="64 Teamleader"/>
    <n v="1"/>
    <n v="8800"/>
    <s v="C7515000"/>
    <s v="PI_Mladá Boleslav - TGM"/>
    <s v="2208 Sales Management - Branch Network"/>
    <s v="KOŘA"/>
    <s v="2208040000 HO Branch Network"/>
    <d v="2011-01-03T00:00:00"/>
    <m/>
    <x v="9"/>
  </r>
  <r>
    <n v="633640"/>
    <s v="MARTIN"/>
    <s v="2208040603 Liberec Na Rybníčku Branch"/>
    <s v="220804060307"/>
    <s v="54 Sales Banker"/>
    <n v="1"/>
    <n v="11000"/>
    <s v="C7505000"/>
    <s v="PI_Liberec - Na Rybníčku"/>
    <s v="2208 Sales Management - Branch Network"/>
    <s v="KOŘA"/>
    <s v="2208040000 HO Branch Network"/>
    <d v="2006-08-07T00:00:00"/>
    <m/>
    <x v="8"/>
  </r>
  <r>
    <n v="84000"/>
    <s v="ILONA"/>
    <s v="2208040603 Liberec Na Rybníčku Branch"/>
    <s v="220804060311"/>
    <s v="51 Relationship Manager"/>
    <n v="0.75"/>
    <n v="9113"/>
    <s v="C7505550"/>
    <s v="Micro_Liberec - Na Rybníčku"/>
    <s v="2208 Sales Management - Branch Network"/>
    <s v="KOŘA"/>
    <s v="2208040000 HO Branch Network"/>
    <d v="2008-06-17T00:00:00"/>
    <m/>
    <x v="6"/>
  </r>
  <r>
    <n v="87717"/>
    <s v="MILOSLAV"/>
    <s v="2208040603 Liberec Na Rybníčku Branch"/>
    <s v="220804060304"/>
    <s v="56 Service Banker"/>
    <n v="1"/>
    <n v="7200"/>
    <s v="C7505000"/>
    <s v="PI_Liberec - Na Rybníčku"/>
    <s v="2208 Sales Management - Branch Network"/>
    <s v="KOŘA"/>
    <s v="2208040000 HO Branch Network"/>
    <d v="2012-01-02T00:00:00"/>
    <m/>
    <x v="9"/>
  </r>
  <r>
    <n v="85064"/>
    <s v="LUCIE"/>
    <s v="2208040603 Liberec Na Rybníčku Branch"/>
    <s v="220804060313"/>
    <s v="56 Service Banker"/>
    <n v="1"/>
    <n v="6400"/>
    <s v="C7505000"/>
    <s v="PI_Liberec - Na Rybníčku"/>
    <s v="2208 Sales Management - Branch Network"/>
    <s v="KOŘA"/>
    <s v="2208040000 HO Branch Network"/>
    <d v="2010-12-01T00:00:00"/>
    <m/>
    <x v="4"/>
  </r>
  <r>
    <n v="79415"/>
    <s v="PETR"/>
    <s v="2208040603 Liberec Na Rybníčku Branch"/>
    <s v="220804060308"/>
    <s v="54 Sales Banker"/>
    <n v="1"/>
    <n v="8550"/>
    <s v="C7505000"/>
    <s v="PI_Liberec - Na Rybníčku"/>
    <s v="2208 Sales Management - Branch Network"/>
    <s v="KOŘA"/>
    <s v="2208040000 HO Branch Network"/>
    <d v="2010-08-02T00:00:00"/>
    <m/>
    <x v="8"/>
  </r>
  <r>
    <n v="236229"/>
    <s v="ANNA"/>
    <s v="2208040603 Liberec Na Rybníčku Branch"/>
    <s v="220804060301"/>
    <s v="06 Branch Manager"/>
    <n v="1"/>
    <n v="30250"/>
    <s v="C7505000"/>
    <s v="PI_Liberec - Na Rybníčku"/>
    <s v="2208 Sales Management - Branch Network"/>
    <s v="KOŘA"/>
    <s v="2208040000 HO Branch Network"/>
    <d v="1999-02-01T00:00:00"/>
    <m/>
    <x v="1"/>
  </r>
  <r>
    <n v="80353"/>
    <s v="ZDEŇKA"/>
    <s v="2208040603 Liberec Na Rybníčku Branch"/>
    <s v="220804060312"/>
    <s v="51 Relationship Manager"/>
    <n v="1"/>
    <n v="10800"/>
    <s v="C7505000"/>
    <s v="PI_Liberec - Na Rybníčku"/>
    <s v="2208 Sales Management - Branch Network"/>
    <s v="KOŘA"/>
    <s v="2208040000 HO Branch Network"/>
    <d v="2010-09-01T00:00:00"/>
    <m/>
    <x v="5"/>
  </r>
  <r>
    <n v="71932"/>
    <s v="RUDOLF"/>
    <s v="2208040603 Liberec Na Rybníčku Branch"/>
    <s v="220804060306"/>
    <s v="51 Relationship Manager"/>
    <n v="1"/>
    <n v="14850"/>
    <s v="C7505000"/>
    <s v="PI_Liberec - Na Rybníčku"/>
    <s v="2208 Sales Management - Branch Network"/>
    <s v="KOŘA"/>
    <s v="2208040000 HO Branch Network"/>
    <d v="2008-11-19T00:00:00"/>
    <m/>
    <x v="2"/>
  </r>
  <r>
    <n v="236278"/>
    <s v="MARTINA"/>
    <s v="2208040603 Liberec Na Rybníčku Branch"/>
    <s v="220804060305"/>
    <s v="56 Service Banker"/>
    <n v="0.75"/>
    <n v="5760"/>
    <s v="C7505000"/>
    <s v="PI_Liberec - Na Rybníčku"/>
    <s v="2208 Sales Management - Branch Network"/>
    <s v="KOŘA"/>
    <s v="2208040000 HO Branch Network"/>
    <d v="2007-06-11T00:00:00"/>
    <m/>
    <x v="6"/>
  </r>
  <r>
    <n v="236243"/>
    <s v="HELENA"/>
    <s v="2208040603 Liberec Na Rybníčku Branch"/>
    <s v="220804060302"/>
    <s v="51 Relationship Manager"/>
    <n v="1"/>
    <n v="11200"/>
    <s v="C7505000"/>
    <s v="PI_Liberec - Na Rybníčku"/>
    <s v="2208 Sales Management - Branch Network"/>
    <s v="KOŘA"/>
    <s v="2208040000 HO Branch Network"/>
    <d v="2005-11-14T00:00:00"/>
    <m/>
    <x v="2"/>
  </r>
  <r>
    <n v="560434"/>
    <s v="DANIELA"/>
    <s v="2208040604 Ústí nad Labem Pařížská Branch"/>
    <s v="220804060412"/>
    <s v="51 Relationship Manager"/>
    <n v="1"/>
    <n v="10850"/>
    <s v="C7005000"/>
    <s v="PI_Ústí nad Labem - Pařížská"/>
    <s v="2208 Sales Management - Branch Network"/>
    <s v="KOŘA"/>
    <s v="2208040000 HO Branch Network"/>
    <d v="2006-12-01T00:00:00"/>
    <m/>
    <x v="4"/>
  </r>
  <r>
    <n v="672427"/>
    <s v="MIROSLAV"/>
    <s v="2208040604 Ústí nad Labem Pařížská Branch"/>
    <s v="220804060402"/>
    <s v="51 Relationship Manager"/>
    <n v="1"/>
    <n v="10500"/>
    <s v="C7005000"/>
    <s v="PI_Ústí nad Labem - Pařížská"/>
    <s v="2208 Sales Management - Branch Network"/>
    <s v="KOŘA"/>
    <s v="2208040000 HO Branch Network"/>
    <d v="2007-08-01T00:00:00"/>
    <m/>
    <x v="8"/>
  </r>
  <r>
    <n v="560273"/>
    <s v="SLAVOMIL"/>
    <s v="2208040604 Ústí nad Labem Pařížská Branch"/>
    <s v="220804060422"/>
    <s v="51 Relationship Manager"/>
    <n v="1"/>
    <n v="16400"/>
    <s v="C7005550"/>
    <s v="Micro_Ústí nad Labem - Pařížská"/>
    <s v="2208 Sales Management - Branch Network"/>
    <s v="KOŘA"/>
    <s v="2208040000 HO Branch Network"/>
    <d v="2002-05-20T00:00:00"/>
    <m/>
    <x v="7"/>
  </r>
  <r>
    <n v="85568"/>
    <s v="PETRA"/>
    <s v="2208040604 Ústí nad Labem Pařížská Branch"/>
    <s v="220804060413"/>
    <s v="56 Service Banker"/>
    <n v="1"/>
    <n v="9500"/>
    <s v="C7005000"/>
    <s v="PI_Ústí nad Labem - Pařížská"/>
    <s v="2208 Sales Management - Branch Network"/>
    <s v="KOŘA"/>
    <s v="2208040000 HO Branch Network"/>
    <d v="2011-04-01T00:00:00"/>
    <m/>
    <x v="3"/>
  </r>
  <r>
    <n v="79653"/>
    <s v="MAREK"/>
    <s v="2208040604 Ústí nad Labem Pařížská Branch"/>
    <s v="220804060410"/>
    <s v="51 Relationship Manager"/>
    <n v="1"/>
    <n v="15400"/>
    <s v="C7005000"/>
    <s v="PI_Ústí nad Labem - Pařížská"/>
    <s v="2208 Sales Management - Branch Network"/>
    <s v="KOŘA"/>
    <s v="2208040000 HO Branch Network"/>
    <d v="2010-09-01T00:00:00"/>
    <m/>
    <x v="5"/>
  </r>
  <r>
    <n v="73794"/>
    <s v="STANISLAV"/>
    <s v="2208040604 Ústí nad Labem Pařížská Branch"/>
    <s v="220804060404"/>
    <s v="56 Service Banker"/>
    <n v="1"/>
    <n v="10175"/>
    <s v="C7005000"/>
    <s v="PI_Ústí nad Labem - Pařížská"/>
    <s v="2208 Sales Management - Branch Network"/>
    <s v="KOŘA"/>
    <s v="2208040000 HO Branch Network"/>
    <d v="2009-03-02T00:00:00"/>
    <m/>
    <x v="0"/>
  </r>
  <r>
    <n v="560301"/>
    <s v="JAN"/>
    <s v="2208040604 Ústí nad Labem Pařížská Branch"/>
    <s v="220804060409"/>
    <s v="54 Sales Banker"/>
    <n v="1"/>
    <n v="7175"/>
    <s v="C7005000"/>
    <s v="PI_Ústí nad Labem - Pařížská"/>
    <s v="2208 Sales Management - Branch Network"/>
    <s v="KOŘA"/>
    <s v="2208040000 HO Branch Network"/>
    <d v="2003-02-10T00:00:00"/>
    <m/>
    <x v="1"/>
  </r>
  <r>
    <n v="238000"/>
    <s v="MICHAL"/>
    <s v="2208040604 Ústí nad Labem Pařížská Branch"/>
    <s v="220804060414"/>
    <s v="54 Sales Banker"/>
    <n v="1"/>
    <n v="7525"/>
    <s v="C7005000"/>
    <s v="PI_Ústí nad Labem - Pařížská"/>
    <s v="2208 Sales Management - Branch Network"/>
    <s v="KOŘA"/>
    <s v="2208040000 HO Branch Network"/>
    <d v="2000-11-20T00:00:00"/>
    <m/>
    <x v="2"/>
  </r>
  <r>
    <n v="560077"/>
    <s v="MARTINA"/>
    <s v="2208040604 Ústí nad Labem Pařížská Branch"/>
    <s v="220804060405"/>
    <s v="56 Service Banker"/>
    <n v="1"/>
    <n v="12500"/>
    <s v="C7005000"/>
    <s v="PI_Ústí nad Labem - Pařížská"/>
    <s v="2208 Sales Management - Branch Network"/>
    <s v="KOŘA"/>
    <s v="2208040000 HO Branch Network"/>
    <d v="2000-02-01T00:00:00"/>
    <m/>
    <x v="1"/>
  </r>
  <r>
    <n v="265125"/>
    <s v="PETR"/>
    <s v="2208040604 Ústí nad Labem Pařížská Branch"/>
    <s v="220804060408"/>
    <s v="51 Relationship Manager"/>
    <n v="1"/>
    <n v="18000"/>
    <s v="C7005000"/>
    <s v="PI_Ústí nad Labem - Pařížská"/>
    <s v="2208 Sales Management - Branch Network"/>
    <s v="KOŘA"/>
    <s v="2208040000 HO Branch Network"/>
    <d v="2010-09-01T00:00:00"/>
    <m/>
    <x v="5"/>
  </r>
  <r>
    <n v="560217"/>
    <s v="JAN"/>
    <s v="2208040604 Ústí nad Labem Pařížská Branch"/>
    <s v="220804060401"/>
    <s v="06 Branch Manager"/>
    <n v="1"/>
    <n v="26600"/>
    <s v="C7005000"/>
    <s v="PI_Ústí nad Labem - Pařížská"/>
    <s v="2208 Sales Management - Branch Network"/>
    <s v="KOŘA"/>
    <s v="2208040000 HO Branch Network"/>
    <d v="2001-12-01T00:00:00"/>
    <m/>
    <x v="4"/>
  </r>
  <r>
    <n v="560175"/>
    <s v="DAVID"/>
    <s v="2208040604 Ústí nad Labem Pařížská Branch"/>
    <s v="220804060407"/>
    <s v="64 Teamleader"/>
    <n v="1"/>
    <n v="12400"/>
    <s v="C7005000"/>
    <s v="PI_Ústí nad Labem - Pařížská"/>
    <s v="2208 Sales Management - Branch Network"/>
    <s v="KOŘA"/>
    <s v="2208040000 HO Branch Network"/>
    <d v="2001-07-16T00:00:00"/>
    <m/>
    <x v="11"/>
  </r>
  <r>
    <n v="669186"/>
    <s v="JAROSLAV"/>
    <s v="2208040604 Ústí nad Labem Pařížská Branch"/>
    <s v="220804060415"/>
    <s v="51 Relationship Manager"/>
    <n v="1"/>
    <n v="12600"/>
    <s v="C7005000"/>
    <s v="PI_Ústí nad Labem - Pařížská"/>
    <s v="2208 Sales Management - Branch Network"/>
    <s v="KOŘA"/>
    <s v="2208040000 HO Branch Network"/>
    <d v="2004-07-01T00:00:00"/>
    <m/>
    <x v="11"/>
  </r>
  <r>
    <n v="85106"/>
    <s v="MICHAELA"/>
    <s v="2208040604 Ústí nad Labem Pařížská Branch"/>
    <s v="220804060411"/>
    <s v="51 Relationship Manager"/>
    <n v="1"/>
    <n v="16500"/>
    <s v="C7005000"/>
    <s v="PI_Ústí nad Labem - Pařížská"/>
    <s v="2208 Sales Management - Branch Network"/>
    <s v="KOŘA"/>
    <s v="2208040000 HO Branch Network"/>
    <d v="2010-12-01T00:00:00"/>
    <m/>
    <x v="4"/>
  </r>
  <r>
    <n v="79737"/>
    <s v="GALINA"/>
    <s v="2208040605 Teplice 28.října Branch"/>
    <s v="220804060511"/>
    <s v="51 Relationship Manager"/>
    <n v="1"/>
    <n v="14850"/>
    <s v="C7015000"/>
    <s v="PI_Teplice - 28.října"/>
    <s v="2208 Sales Management - Branch Network"/>
    <s v="KOŘA"/>
    <s v="2208040000 HO Branch Network"/>
    <d v="2010-09-01T00:00:00"/>
    <m/>
    <x v="5"/>
  </r>
  <r>
    <n v="560700"/>
    <s v="ROBERT"/>
    <s v="2208040605 Teplice 28.října Branch"/>
    <s v="220804060507"/>
    <s v="54 Sales Banker"/>
    <n v="1"/>
    <n v="12650"/>
    <s v="C7015000"/>
    <s v="PI_Teplice - 28.října"/>
    <s v="2208 Sales Management - Branch Network"/>
    <s v="KOŘA"/>
    <s v="2208040000 HO Branch Network"/>
    <d v="2001-09-01T00:00:00"/>
    <m/>
    <x v="5"/>
  </r>
  <r>
    <n v="82572"/>
    <s v="LUCIE"/>
    <s v="2208040605 Teplice 28.října Branch"/>
    <s v="220804060506"/>
    <s v="56 Service Banker"/>
    <n v="1"/>
    <n v="8000"/>
    <s v="C7015000"/>
    <s v="PI_Teplice - 28.října"/>
    <s v="2208 Sales Management - Branch Network"/>
    <s v="KOŘA"/>
    <s v="2208040000 HO Branch Network"/>
    <d v="2008-01-02T00:00:00"/>
    <m/>
    <x v="9"/>
  </r>
  <r>
    <n v="87843"/>
    <s v="VLADISLAVA"/>
    <s v="2208040605 Teplice 28.října Branch"/>
    <s v="220804060504"/>
    <s v="56 Service Banker"/>
    <n v="1"/>
    <n v="6750"/>
    <s v="C7015000"/>
    <s v="PI_Teplice - 28.října"/>
    <s v="2208 Sales Management - Branch Network"/>
    <s v="KOŘA"/>
    <s v="2208040000 HO Branch Network"/>
    <d v="2012-02-01T00:00:00"/>
    <m/>
    <x v="1"/>
  </r>
  <r>
    <n v="267512"/>
    <s v="PAVLA"/>
    <s v="2208040605 Teplice 28.října Branch"/>
    <s v="220804060503"/>
    <s v="54 Sales Banker"/>
    <n v="1"/>
    <n v="7875"/>
    <s v="C7015000"/>
    <s v="PI_Teplice - 28.října"/>
    <s v="2208 Sales Management - Branch Network"/>
    <s v="KOŘA"/>
    <s v="2208040000 HO Branch Network"/>
    <d v="2011-02-01T00:00:00"/>
    <m/>
    <x v="1"/>
  </r>
  <r>
    <n v="73843"/>
    <s v="VERONIKA"/>
    <s v="2208040605 Teplice 28.října Branch"/>
    <s v="220804060508"/>
    <s v="56 Service Banker"/>
    <n v="1"/>
    <n v="7200"/>
    <s v="C7015000"/>
    <s v="PI_Teplice - 28.října"/>
    <s v="2208 Sales Management - Branch Network"/>
    <s v="KOŘA"/>
    <s v="2208040000 HO Branch Network"/>
    <d v="2009-03-02T00:00:00"/>
    <m/>
    <x v="0"/>
  </r>
  <r>
    <n v="79730"/>
    <s v="TÁŇA"/>
    <s v="2208040605 Teplice 28.října Branch"/>
    <s v="220804060512"/>
    <s v="51 Relationship Manager"/>
    <n v="1"/>
    <n v="9450"/>
    <s v="C7015000"/>
    <s v="PI_Teplice - 28.října"/>
    <s v="2208 Sales Management - Branch Network"/>
    <s v="KOŘA"/>
    <s v="2208040000 HO Branch Network"/>
    <d v="2010-09-01T00:00:00"/>
    <m/>
    <x v="5"/>
  </r>
  <r>
    <n v="164941"/>
    <s v="DANA"/>
    <s v="2208040605 Teplice 28.října Branch"/>
    <s v="220804060501"/>
    <s v="06 Branch Manager"/>
    <n v="1"/>
    <n v="24500"/>
    <s v="C7015000"/>
    <s v="PI_Teplice - 28.října"/>
    <s v="2208 Sales Management - Branch Network"/>
    <s v="KOŘA"/>
    <s v="2208040000 HO Branch Network"/>
    <d v="2005-09-01T00:00:00"/>
    <d v="2019-08-31T00:00:00"/>
    <x v="5"/>
  </r>
  <r>
    <n v="165032"/>
    <s v="VERONIKA"/>
    <s v="2208040605 Teplice 28.října Branch"/>
    <s v="220804060510"/>
    <s v="51 Relationship Manager"/>
    <n v="1"/>
    <n v="12150"/>
    <s v="C7015000"/>
    <s v="PI_Teplice - 28.října"/>
    <s v="2208 Sales Management - Branch Network"/>
    <s v="KOŘA"/>
    <s v="2208040000 HO Branch Network"/>
    <d v="2007-08-01T00:00:00"/>
    <m/>
    <x v="8"/>
  </r>
  <r>
    <n v="253092"/>
    <s v="GABRIELA"/>
    <s v="2208040605 Teplice 28.října Branch"/>
    <s v="220804060520"/>
    <s v="51 Relationship Manager"/>
    <n v="1"/>
    <n v="20900"/>
    <s v="C7015550"/>
    <s v="Micro_Teplice - 28.října"/>
    <s v="2208 Sales Management - Branch Network"/>
    <s v="KOŘA"/>
    <s v="2208040000 HO Branch Network"/>
    <d v="2007-04-23T00:00:00"/>
    <m/>
    <x v="3"/>
  </r>
  <r>
    <n v="85071"/>
    <s v="JAN"/>
    <s v="2208040606 Liberec Jánská Branch"/>
    <s v="220804060615"/>
    <s v="56 Service Banker"/>
    <n v="1"/>
    <n v="6300"/>
    <s v="C7705000"/>
    <s v="PI_Liberec - Jánská"/>
    <s v="2208 Sales Management - Branch Network"/>
    <s v="KOŘA"/>
    <s v="2208040000 HO Branch Network"/>
    <d v="2010-12-06T00:00:00"/>
    <m/>
    <x v="4"/>
  </r>
  <r>
    <n v="74886"/>
    <s v="OLDŘICH"/>
    <s v="2208040606 Liberec Jánská Branch"/>
    <s v="220804060614"/>
    <s v="51 Relationship Manager"/>
    <n v="1"/>
    <n v="16500"/>
    <s v="C7705000"/>
    <s v="PI_Liberec - Jánská"/>
    <s v="2208 Sales Management - Branch Network"/>
    <s v="KOŘA"/>
    <s v="2208040000 HO Branch Network"/>
    <d v="2009-10-01T00:00:00"/>
    <m/>
    <x v="10"/>
  </r>
  <r>
    <n v="80325"/>
    <s v="VLADIMÍRA"/>
    <s v="2208040606 Liberec Jánská Branch"/>
    <s v="220804060605"/>
    <s v="54 Sales Banker"/>
    <n v="1"/>
    <n v="8550"/>
    <s v="C7705000"/>
    <s v="PI_Liberec - Jánská"/>
    <s v="2208 Sales Management - Branch Network"/>
    <s v="KOŘA"/>
    <s v="2208040000 HO Branch Network"/>
    <d v="2010-10-01T00:00:00"/>
    <m/>
    <x v="10"/>
  </r>
  <r>
    <n v="81949"/>
    <s v="KATEŘINA"/>
    <s v="2208040606 Liberec Jánská Branch"/>
    <s v="220804060610"/>
    <s v="51 Relationship Manager"/>
    <n v="1"/>
    <n v="14850"/>
    <s v="C7705550"/>
    <s v="Micro_Liberec - Jánská"/>
    <s v="2208 Sales Management - Branch Network"/>
    <s v="KOŘA"/>
    <s v="2208040000 HO Branch Network"/>
    <d v="2007-11-01T00:00:00"/>
    <m/>
    <x v="2"/>
  </r>
  <r>
    <n v="80395"/>
    <s v="OTAKAR"/>
    <s v="2208040606 Liberec Jánská Branch"/>
    <s v="220804060619"/>
    <s v="54 Sales Banker"/>
    <n v="1"/>
    <n v="7200"/>
    <s v="C7705000"/>
    <s v="PI_Liberec - Jánská"/>
    <s v="2208 Sales Management - Branch Network"/>
    <s v="KOŘA"/>
    <s v="2208040000 HO Branch Network"/>
    <d v="2010-10-01T00:00:00"/>
    <m/>
    <x v="10"/>
  </r>
  <r>
    <n v="79646"/>
    <s v="ČESTMÍR"/>
    <s v="2208040606 Liberec Jánská Branch"/>
    <s v="220804060603"/>
    <s v="51 Relationship Manager"/>
    <n v="1"/>
    <n v="13500"/>
    <s v="C7705000"/>
    <s v="PI_Liberec - Jánská"/>
    <s v="2208 Sales Management - Branch Network"/>
    <s v="KOŘA"/>
    <s v="2208040000 HO Branch Network"/>
    <d v="2010-08-16T00:00:00"/>
    <m/>
    <x v="8"/>
  </r>
  <r>
    <n v="86842"/>
    <s v="MIRKA"/>
    <s v="2208040606 Liberec Jánská Branch"/>
    <s v="220804060608"/>
    <s v="51 Relationship Manager"/>
    <n v="1"/>
    <n v="9100"/>
    <s v="C7705000"/>
    <s v="PI_Liberec - Jánská"/>
    <s v="2208 Sales Management - Branch Network"/>
    <s v="KOŘA"/>
    <s v="2208040000 HO Branch Network"/>
    <d v="2011-08-01T00:00:00"/>
    <m/>
    <x v="8"/>
  </r>
  <r>
    <n v="525007"/>
    <s v="ROMAN"/>
    <s v="2208040606 Liberec Jánská Branch"/>
    <s v="220804060601"/>
    <s v="06 Branch Manager"/>
    <n v="1"/>
    <n v="25000"/>
    <s v="C7705000"/>
    <s v="PI_Liberec - Jánská"/>
    <s v="2208 Sales Management - Branch Network"/>
    <s v="KOŘA"/>
    <s v="2208040000 HO Branch Network"/>
    <d v="1999-07-01T00:00:00"/>
    <m/>
    <x v="11"/>
  </r>
  <r>
    <n v="85757"/>
    <s v="MARTINA"/>
    <s v="2208040606 Liberec Jánská Branch"/>
    <s v="220804060627"/>
    <s v="51 Relationship Manager"/>
    <n v="1"/>
    <n v="12600"/>
    <s v="C7705550"/>
    <s v="Micro_Liberec - Jánská"/>
    <s v="2208 Sales Management - Branch Network"/>
    <s v="KOŘA"/>
    <s v="2208040000 HO Branch Network"/>
    <d v="2011-03-01T00:00:00"/>
    <m/>
    <x v="0"/>
  </r>
  <r>
    <n v="235242"/>
    <s v="BLANKA"/>
    <s v="2208040606 Liberec Jánská Branch"/>
    <s v="220804060602"/>
    <s v="51 Relationship Manager"/>
    <n v="1"/>
    <n v="12150"/>
    <s v="C7705000"/>
    <s v="PI_Liberec - Jánská"/>
    <s v="2208 Sales Management - Branch Network"/>
    <s v="KOŘA"/>
    <s v="2208040000 HO Branch Network"/>
    <d v="2008-04-11T00:00:00"/>
    <m/>
    <x v="3"/>
  </r>
  <r>
    <n v="87318"/>
    <s v="PETRA"/>
    <s v="2208040606 Liberec Jánská Branch"/>
    <s v="220804060616"/>
    <s v="56 Service Banker"/>
    <n v="1"/>
    <n v="9350"/>
    <s v="C7705000"/>
    <s v="PI_Liberec - Jánská"/>
    <s v="2208 Sales Management - Branch Network"/>
    <s v="KOŘA"/>
    <s v="2208040000 HO Branch Network"/>
    <d v="2011-10-03T00:00:00"/>
    <m/>
    <x v="10"/>
  </r>
  <r>
    <n v="87808"/>
    <s v="VRATISLAV"/>
    <s v="2208040607 Česká Lípa Nám. T.G.Masaryka Branch"/>
    <s v="220804060708"/>
    <s v="54 Sales Banker"/>
    <n v="1"/>
    <n v="5950"/>
    <s v="C7775000"/>
    <s v="PI_Česká Lípa"/>
    <s v="2208 Sales Management - Branch Network"/>
    <s v="KOŘA"/>
    <s v="2208040000 HO Branch Network"/>
    <d v="2012-01-16T00:00:00"/>
    <m/>
    <x v="9"/>
  </r>
  <r>
    <n v="73948"/>
    <s v="PETR"/>
    <s v="2208040607 Česká Lípa Nám. T.G.Masaryka Branch"/>
    <s v="220804060705"/>
    <s v="51 Relationship Manager"/>
    <n v="1"/>
    <n v="10800"/>
    <s v="C7775000"/>
    <s v="PI_Česká Lípa"/>
    <s v="2208 Sales Management - Branch Network"/>
    <s v="KOŘA"/>
    <s v="2208040000 HO Branch Network"/>
    <d v="2009-04-15T00:00:00"/>
    <m/>
    <x v="3"/>
  </r>
  <r>
    <n v="85715"/>
    <s v="KATARÍNA"/>
    <s v="2208040607 Česká Lípa Nám. T.G.Masaryka Branch"/>
    <s v="220804060706"/>
    <s v="54 Sales Banker"/>
    <n v="1"/>
    <n v="9000"/>
    <s v="C7775000"/>
    <s v="PI_Česká Lípa"/>
    <s v="2208 Sales Management - Branch Network"/>
    <s v="KOŘA"/>
    <s v="2208040000 HO Branch Network"/>
    <d v="2011-03-01T00:00:00"/>
    <m/>
    <x v="0"/>
  </r>
  <r>
    <n v="672777"/>
    <s v="ADAM"/>
    <s v="2208040607 Česká Lípa Nám. T.G.Masaryka Branch"/>
    <s v="220804060701"/>
    <s v="06 Branch Manager"/>
    <n v="1"/>
    <n v="15200"/>
    <s v="C7775000"/>
    <s v="PI_Česká Lípa"/>
    <s v="2208 Sales Management - Branch Network"/>
    <s v="KOŘA"/>
    <s v="2208040000 HO Branch Network"/>
    <d v="2007-10-01T00:00:00"/>
    <m/>
    <x v="10"/>
  </r>
  <r>
    <n v="82026"/>
    <s v="SIMONA"/>
    <s v="2208040607 Česká Lípa Nám. T.G.Masaryka Branch"/>
    <s v="220804060704"/>
    <s v="56 Service Banker"/>
    <n v="1"/>
    <n v="11000"/>
    <s v="C7775000"/>
    <s v="PI_Česká Lípa"/>
    <s v="2208 Sales Management - Branch Network"/>
    <s v="KOŘA"/>
    <s v="2208040000 HO Branch Network"/>
    <d v="2007-11-01T00:00:00"/>
    <m/>
    <x v="2"/>
  </r>
  <r>
    <n v="671083"/>
    <s v="JITKA"/>
    <s v="2208040608 Teplice Masarykova Branch"/>
    <s v="220804060805"/>
    <s v="51 Relationship Manager"/>
    <n v="1"/>
    <n v="9100"/>
    <s v="C7215000"/>
    <s v="PI_Teplice - Masarykova"/>
    <s v="2208 Sales Management - Branch Network"/>
    <s v="KOŘA"/>
    <s v="2208040000 HO Branch Network"/>
    <d v="2006-08-01T00:00:00"/>
    <m/>
    <x v="8"/>
  </r>
  <r>
    <n v="666365"/>
    <s v="MIROSLAV"/>
    <s v="2208040608 Teplice Masarykova Branch"/>
    <s v="220804060807"/>
    <s v="51 Relationship Manager"/>
    <n v="1"/>
    <n v="12250"/>
    <s v="C7215000"/>
    <s v="PI_Teplice - Masarykova"/>
    <s v="2208 Sales Management - Branch Network"/>
    <s v="KOŘA"/>
    <s v="2208040000 HO Branch Network"/>
    <d v="2001-07-02T00:00:00"/>
    <d v="2019-05-31T00:00:00"/>
    <x v="11"/>
  </r>
  <r>
    <n v="87822"/>
    <s v="ELIŠKA"/>
    <s v="2208040608 Teplice Masarykova Branch"/>
    <s v="220804060806"/>
    <s v="56 Service Banker"/>
    <n v="1"/>
    <n v="5950"/>
    <s v="C7215000"/>
    <s v="PI_Teplice - Masarykova"/>
    <s v="2208 Sales Management - Branch Network"/>
    <s v="KOŘA"/>
    <s v="2208040000 HO Branch Network"/>
    <d v="2012-02-01T00:00:00"/>
    <m/>
    <x v="1"/>
  </r>
  <r>
    <n v="85939"/>
    <s v="HANA"/>
    <s v="2208040608 Teplice Masarykova Branch"/>
    <s v="220804060810"/>
    <s v="54 Sales Banker"/>
    <n v="1"/>
    <n v="9350"/>
    <s v="C7215000"/>
    <s v="PI_Teplice - Masarykova"/>
    <s v="2208 Sales Management - Branch Network"/>
    <s v="KOŘA"/>
    <s v="2208040000 HO Branch Network"/>
    <d v="2011-04-01T00:00:00"/>
    <m/>
    <x v="3"/>
  </r>
  <r>
    <n v="670761"/>
    <s v="LUKÁŠ"/>
    <s v="2208040608 Teplice Masarykova Branch"/>
    <s v="220804060809"/>
    <s v="51 Relationship Manager"/>
    <n v="1"/>
    <n v="8925"/>
    <s v="C7215000"/>
    <s v="PI_Teplice - Masarykova"/>
    <s v="2208 Sales Management - Branch Network"/>
    <s v="KOŘA"/>
    <s v="2208040000 HO Branch Network"/>
    <d v="2006-06-01T00:00:00"/>
    <m/>
    <x v="6"/>
  </r>
  <r>
    <n v="85834"/>
    <s v="VERONIKA"/>
    <s v="2208040608 Teplice Masarykova Branch"/>
    <s v="220804060804"/>
    <s v="54 Sales Banker"/>
    <n v="1"/>
    <n v="9000"/>
    <s v="C7215000"/>
    <s v="PI_Teplice - Masarykova"/>
    <s v="2208 Sales Management - Branch Network"/>
    <s v="KOŘA"/>
    <s v="2208040000 HO Branch Network"/>
    <d v="2011-03-11T00:00:00"/>
    <m/>
    <x v="0"/>
  </r>
  <r>
    <n v="76013"/>
    <s v="DUŠAN"/>
    <s v="2208040608 Teplice Masarykova Branch"/>
    <s v="220804060801"/>
    <s v="06 Branch Manager"/>
    <n v="1"/>
    <n v="16000"/>
    <s v="C7215000"/>
    <s v="PI_Teplice - Masarykova"/>
    <s v="2208 Sales Management - Branch Network"/>
    <s v="KOŘA"/>
    <s v="2208040000 HO Branch Network"/>
    <d v="2010-04-12T00:00:00"/>
    <m/>
    <x v="3"/>
  </r>
  <r>
    <n v="666421"/>
    <s v="KATEŘINA"/>
    <s v="2208040608 Teplice Masarykova Branch"/>
    <s v="220804060802"/>
    <s v="56 Service Banker"/>
    <n v="1"/>
    <n v="7000"/>
    <s v="C7215000"/>
    <s v="PI_Teplice - Masarykova"/>
    <s v="2208 Sales Management - Branch Network"/>
    <s v="KOŘA"/>
    <s v="2208040000 HO Branch Network"/>
    <d v="2001-07-16T00:00:00"/>
    <m/>
    <x v="11"/>
  </r>
  <r>
    <n v="668717"/>
    <s v="PETRA"/>
    <s v="2208040608 Teplice Masarykova Branch"/>
    <s v="220804060821"/>
    <s v="51 Relationship Manager"/>
    <n v="1"/>
    <n v="19800"/>
    <s v="C7215550"/>
    <s v="Micro_Teplice - Masarykova"/>
    <s v="2208 Sales Management - Branch Network"/>
    <s v="KOŘA"/>
    <s v="2208040000 HO Branch Network"/>
    <d v="2004-03-01T00:00:00"/>
    <m/>
    <x v="0"/>
  </r>
  <r>
    <n v="71827"/>
    <s v="ANEŽKA"/>
    <s v="2208040609 Ústí nad Labem Forum Branch"/>
    <s v="220804060908"/>
    <s v="54 Sales Banker"/>
    <n v="1"/>
    <n v="8000"/>
    <s v="C7225000"/>
    <s v="PI_Ústí nad Labem - Fórum"/>
    <s v="2208 Sales Management - Branch Network"/>
    <s v="KOŘA"/>
    <s v="2208040000 HO Branch Network"/>
    <d v="2008-11-03T00:00:00"/>
    <m/>
    <x v="2"/>
  </r>
  <r>
    <n v="80451"/>
    <s v="JIŘÍ"/>
    <s v="2208040609 Ústí nad Labem Forum Branch"/>
    <s v="220804060903"/>
    <s v="56 Service Banker"/>
    <n v="1"/>
    <n v="7400"/>
    <s v="C7225000"/>
    <s v="PI_Ústí nad Labem - Fórum"/>
    <s v="2208 Sales Management - Branch Network"/>
    <s v="KOŘA"/>
    <s v="2208040000 HO Branch Network"/>
    <d v="2010-09-17T00:00:00"/>
    <m/>
    <x v="5"/>
  </r>
  <r>
    <n v="666477"/>
    <s v="IVA"/>
    <s v="2208040609 Ústí nad Labem Forum Branch"/>
    <s v="220804060901"/>
    <s v="06 Branch Manager"/>
    <n v="1"/>
    <n v="20000"/>
    <s v="C7225000"/>
    <s v="PI_Ústí nad Labem - Fórum"/>
    <s v="2208 Sales Management - Branch Network"/>
    <s v="KOŘA"/>
    <s v="2208040000 HO Branch Network"/>
    <d v="2001-08-01T00:00:00"/>
    <m/>
    <x v="8"/>
  </r>
  <r>
    <n v="671650"/>
    <s v="MATÚŠ"/>
    <s v="2208040609 Ústí nad Labem Forum Branch"/>
    <s v="220804060911"/>
    <s v="54 Sales Banker"/>
    <n v="1"/>
    <n v="9450"/>
    <s v="C7225000"/>
    <s v="PI_Ústí nad Labem - Fórum"/>
    <s v="2208 Sales Management - Branch Network"/>
    <s v="KOŘA"/>
    <s v="2208040000 HO Branch Network"/>
    <d v="2007-02-01T00:00:00"/>
    <m/>
    <x v="1"/>
  </r>
  <r>
    <n v="259350"/>
    <s v="ZUZANA"/>
    <s v="2208040609 Ústí nad Labem Forum Branch"/>
    <s v="220804060904"/>
    <s v="54 Sales Banker"/>
    <n v="1"/>
    <n v="6475"/>
    <s v="C7225000"/>
    <s v="PI_Ústí nad Labem - Fórum"/>
    <s v="2208 Sales Management - Branch Network"/>
    <s v="KOŘA"/>
    <s v="2208040000 HO Branch Network"/>
    <d v="2008-10-01T00:00:00"/>
    <d v="2019-06-30T00:00:00"/>
    <x v="10"/>
  </r>
  <r>
    <n v="671958"/>
    <s v="LENKA"/>
    <s v="2208040609 Ústí nad Labem Forum Branch"/>
    <s v="220804060907"/>
    <s v="56 Service Banker"/>
    <n v="1"/>
    <n v="10725"/>
    <s v="C7225000"/>
    <s v="PI_Ústí nad Labem - Fórum"/>
    <s v="2208 Sales Management - Branch Network"/>
    <s v="KOŘA"/>
    <s v="2208040000 HO Branch Network"/>
    <d v="2007-05-21T00:00:00"/>
    <m/>
    <x v="7"/>
  </r>
  <r>
    <n v="670187"/>
    <s v="ADÉLA"/>
    <s v="2208040611 Děčín Myslbekova Branch"/>
    <s v="220804061102"/>
    <s v="51 Relationship Manager"/>
    <n v="1"/>
    <n v="12000"/>
    <s v="C7255000"/>
    <s v="PI_Děčín - Masarykovo Nám."/>
    <s v="2208 Sales Management - Branch Network"/>
    <s v="KOŘA"/>
    <s v="2208040000 HO Branch Network"/>
    <d v="2005-10-03T00:00:00"/>
    <m/>
    <x v="10"/>
  </r>
  <r>
    <n v="75649"/>
    <s v="MONIKA"/>
    <s v="2208040611 Děčín Myslbekova Branch"/>
    <s v="220804061101"/>
    <s v="06 Branch Manager"/>
    <n v="1"/>
    <n v="24750"/>
    <s v="C7255000"/>
    <s v="PI_Děčín - Masarykovo Nám."/>
    <s v="2208 Sales Management - Branch Network"/>
    <s v="KOŘA"/>
    <s v="2208040000 HO Branch Network"/>
    <d v="2010-03-01T00:00:00"/>
    <m/>
    <x v="0"/>
  </r>
  <r>
    <n v="75544"/>
    <s v="PETRA"/>
    <s v="2208040611 Děčín Myslbekova Branch"/>
    <s v="220804061106"/>
    <s v="54 Sales Banker"/>
    <n v="1"/>
    <n v="9900"/>
    <s v="C7255000"/>
    <s v="PI_Děčín - Masarykovo Nám."/>
    <s v="2208 Sales Management - Branch Network"/>
    <s v="KOŘA"/>
    <s v="2208040000 HO Branch Network"/>
    <d v="2010-02-01T00:00:00"/>
    <m/>
    <x v="1"/>
  </r>
  <r>
    <n v="259273"/>
    <s v="ŠTĚPÁN"/>
    <s v="2208040611 Děčín Myslbekova Branch"/>
    <s v="220804061108"/>
    <s v="54 Sales Banker"/>
    <n v="1"/>
    <n v="6125"/>
    <s v="C7255000"/>
    <s v="PI_Děčín - Masarykovo Nám."/>
    <s v="2208 Sales Management - Branch Network"/>
    <s v="KOŘA"/>
    <s v="2208040000 HO Branch Network"/>
    <d v="2008-09-22T00:00:00"/>
    <m/>
    <x v="5"/>
  </r>
  <r>
    <n v="86436"/>
    <s v="KAREL"/>
    <s v="2208040611 Děčín Myslbekova Branch"/>
    <s v="220804061107"/>
    <s v="56 Service Banker"/>
    <n v="1"/>
    <n v="7350"/>
    <s v="C7255000"/>
    <s v="PI_Děčín - Masarykovo Nám."/>
    <s v="2208 Sales Management - Branch Network"/>
    <s v="KOŘA"/>
    <s v="2208040000 HO Branch Network"/>
    <d v="2011-08-01T00:00:00"/>
    <m/>
    <x v="8"/>
  </r>
  <r>
    <n v="85960"/>
    <s v="RENATA"/>
    <s v="2208040612 Mladá Boleslav Bondy C. Branch"/>
    <s v="220804061215"/>
    <s v="51 Relationship Manager"/>
    <n v="1"/>
    <n v="14300"/>
    <s v="C7535000"/>
    <s v="PI_Mladá Boleslav - Bondy"/>
    <s v="2208 Sales Management - Branch Network"/>
    <s v="KOŘA"/>
    <s v="2208040000 HO Branch Network"/>
    <d v="2011-04-01T00:00:00"/>
    <m/>
    <x v="3"/>
  </r>
  <r>
    <n v="74466"/>
    <s v="JIŘÍ"/>
    <s v="2208040612 Mladá Boleslav Bondy C. Branch"/>
    <s v="220804061203"/>
    <s v="56 Service Banker"/>
    <n v="1"/>
    <n v="6600"/>
    <s v="C7535000"/>
    <s v="PI_Mladá Boleslav - Bondy"/>
    <s v="2208 Sales Management - Branch Network"/>
    <s v="KOŘA"/>
    <s v="2208040000 HO Branch Network"/>
    <d v="2009-06-15T00:00:00"/>
    <m/>
    <x v="6"/>
  </r>
  <r>
    <n v="71771"/>
    <s v="MICHAL"/>
    <s v="2208040612 Mladá Boleslav Bondy C. Branch"/>
    <s v="220804061207"/>
    <s v="56 Service Banker"/>
    <n v="1"/>
    <n v="8250"/>
    <s v="C7535000"/>
    <s v="PI_Mladá Boleslav - Bondy"/>
    <s v="2208 Sales Management - Branch Network"/>
    <s v="KOŘA"/>
    <s v="2208040000 HO Branch Network"/>
    <d v="2008-11-03T00:00:00"/>
    <m/>
    <x v="2"/>
  </r>
  <r>
    <n v="672098"/>
    <s v="MARTINA"/>
    <s v="2208040612 Mladá Boleslav Bondy C. Branch"/>
    <s v="220804061202"/>
    <s v="54 Sales Banker"/>
    <n v="1"/>
    <n v="7350"/>
    <s v="C7535000"/>
    <s v="PI_Mladá Boleslav - Bondy"/>
    <s v="2208 Sales Management - Branch Network"/>
    <s v="KOŘA"/>
    <s v="2208040000 HO Branch Network"/>
    <d v="2007-07-02T00:00:00"/>
    <m/>
    <x v="11"/>
  </r>
  <r>
    <n v="526050"/>
    <s v="MARKÉTA"/>
    <s v="2208040612 Mladá Boleslav Bondy C. Branch"/>
    <s v="220804061201"/>
    <s v="06 Branch Manager"/>
    <n v="1"/>
    <n v="23100"/>
    <s v="C7535000"/>
    <s v="PI_Mladá Boleslav - Bondy"/>
    <s v="2208 Sales Management - Branch Network"/>
    <s v="KOŘA"/>
    <s v="2208040000 HO Branch Network"/>
    <d v="2006-12-29T00:00:00"/>
    <m/>
    <x v="4"/>
  </r>
  <r>
    <n v="525056"/>
    <s v="PETR"/>
    <s v="2208040613 Liberec Pražská 6 Branch"/>
    <s v="220804061304"/>
    <s v="54 Sales Banker"/>
    <n v="1"/>
    <n v="12650"/>
    <s v="C7545000"/>
    <s v="PI_Liberec - Pražská"/>
    <s v="2208 Sales Management - Branch Network"/>
    <s v="KOŘA"/>
    <s v="2208040000 HO Branch Network"/>
    <d v="2000-08-15T00:00:00"/>
    <m/>
    <x v="8"/>
  </r>
  <r>
    <n v="76552"/>
    <s v="JAKUB"/>
    <s v="2208040613 Liberec Pražská 6 Branch"/>
    <s v="220804061308"/>
    <s v="56 Service Banker"/>
    <n v="1"/>
    <n v="7515"/>
    <s v="C7545000"/>
    <s v="PI_Liberec - Pražská"/>
    <s v="2208 Sales Management - Branch Network"/>
    <s v="KOŘA"/>
    <s v="2208040000 HO Branch Network"/>
    <d v="2010-07-01T00:00:00"/>
    <m/>
    <x v="11"/>
  </r>
  <r>
    <n v="84056"/>
    <s v="LUBOŠ"/>
    <s v="2208040613 Liberec Pražská 6 Branch"/>
    <s v="220804061306"/>
    <s v="54 Sales Banker"/>
    <n v="1"/>
    <n v="8775"/>
    <s v="C7545000"/>
    <s v="PI_Liberec - Pražská"/>
    <s v="2208 Sales Management - Branch Network"/>
    <s v="KOŘA"/>
    <s v="2208040000 HO Branch Network"/>
    <d v="2008-07-01T00:00:00"/>
    <m/>
    <x v="11"/>
  </r>
  <r>
    <n v="83524"/>
    <s v="JAN"/>
    <s v="2208040613 Liberec Pražská 6 Branch"/>
    <s v="220804061305"/>
    <s v="51 Relationship Manager"/>
    <n v="1"/>
    <n v="13000"/>
    <s v="C7545000"/>
    <s v="PI_Liberec - Pražská"/>
    <s v="2208 Sales Management - Branch Network"/>
    <s v="KOŘA"/>
    <s v="2208040000 HO Branch Network"/>
    <d v="2008-05-02T00:00:00"/>
    <m/>
    <x v="7"/>
  </r>
  <r>
    <n v="680470"/>
    <s v="LUKÁŠ"/>
    <s v="2208040613 Liberec Pražská 6 Branch"/>
    <s v="220804061301"/>
    <s v="06 Branch Manager"/>
    <n v="1"/>
    <n v="13300"/>
    <s v="C7545000"/>
    <s v="PI_Liberec - Pražská"/>
    <s v="2208 Sales Management - Branch Network"/>
    <s v="KOŘA"/>
    <s v="2208040000 HO Branch Network"/>
    <d v="2008-03-10T00:00:00"/>
    <m/>
    <x v="0"/>
  </r>
  <r>
    <n v="71421"/>
    <s v="PETRA"/>
    <s v="2208040700 Region East Bohemia and Moravia - Branch Network"/>
    <s v="220804070004"/>
    <s v="26 Head of B - 2 Department"/>
    <n v="1"/>
    <n v="38500"/>
    <s v="C0014900"/>
    <s v="PI Sales division"/>
    <s v="2208 Sales Management - Branch Network"/>
    <s v="KOŘA"/>
    <s v="2208040000 HO Branch Network"/>
    <d v="2001-02-01T00:00:00"/>
    <m/>
    <x v="1"/>
  </r>
  <r>
    <n v="667569"/>
    <s v="JAROSLAVA"/>
    <s v="2208040700 Region East Bohemia and Moravia - Branch Network"/>
    <s v="220804070001"/>
    <s v="26 Head of B - 2 Department"/>
    <n v="1"/>
    <n v="51480"/>
    <s v="C0014900"/>
    <s v="PI Sales division"/>
    <s v="2208 Sales Management - Branch Network"/>
    <s v="KOŘA"/>
    <s v="2208040000 HO Branch Network"/>
    <d v="2003-06-02T00:00:00"/>
    <m/>
    <x v="6"/>
  </r>
  <r>
    <n v="666169"/>
    <s v="JAN"/>
    <s v="2208040700 Region East Bohemia and Moravia - Branch Network"/>
    <s v="220804070002"/>
    <s v="06 Branch Manager"/>
    <n v="1"/>
    <n v="14000"/>
    <s v="C0014900"/>
    <s v="PI Sales division"/>
    <s v="2208 Sales Management - Branch Network"/>
    <s v="KOŘA"/>
    <s v="2208040000 HO Branch Network"/>
    <d v="2001-03-01T00:00:00"/>
    <m/>
    <x v="0"/>
  </r>
  <r>
    <n v="490154"/>
    <s v="DOMINIKA"/>
    <s v="2208040701 Hradec Králové V Kopečku Branch"/>
    <s v="220804070118"/>
    <s v="51 Relationship Manager"/>
    <n v="1"/>
    <n v="10400"/>
    <s v="C6005000"/>
    <s v="PI_Hradec Králové - V kopečku"/>
    <s v="2208 Sales Management - Branch Network"/>
    <s v="KOŘA"/>
    <s v="2208040000 HO Branch Network"/>
    <d v="1998-06-01T00:00:00"/>
    <m/>
    <x v="6"/>
  </r>
  <r>
    <n v="76958"/>
    <s v="KATEŘINA"/>
    <s v="2208040701 Hradec Králové V Kopečku Branch"/>
    <s v="220804070116"/>
    <s v="51 Relationship Manager"/>
    <n v="1"/>
    <n v="11250"/>
    <s v="C6005000"/>
    <s v="PI_Hradec Králové - V kopečku"/>
    <s v="2208 Sales Management - Branch Network"/>
    <s v="KOŘA"/>
    <s v="2208040000 HO Branch Network"/>
    <d v="2010-08-02T00:00:00"/>
    <m/>
    <x v="8"/>
  </r>
  <r>
    <n v="490203"/>
    <s v="LENKA"/>
    <s v="2208040701 Hradec Králové V Kopečku Branch"/>
    <s v="220804070110"/>
    <s v="51 Relationship Manager"/>
    <n v="1"/>
    <n v="15400"/>
    <s v="C6005550"/>
    <s v="Micro_Hradec Králové - V kopečku"/>
    <s v="2208 Sales Management - Branch Network"/>
    <s v="KOŘA"/>
    <s v="2208040000 HO Branch Network"/>
    <d v="2006-06-01T00:00:00"/>
    <m/>
    <x v="6"/>
  </r>
  <r>
    <n v="86310"/>
    <s v="RUDOLF"/>
    <s v="2208040701 Hradec Králové V Kopečku Branch"/>
    <s v="220804070106"/>
    <s v="51 Relationship Manager"/>
    <n v="1"/>
    <n v="12500"/>
    <s v="C6005000"/>
    <s v="PI_Hradec Králové - V kopečku"/>
    <s v="2208 Sales Management - Branch Network"/>
    <s v="KOŘA"/>
    <s v="2208040000 HO Branch Network"/>
    <d v="2011-08-01T00:00:00"/>
    <m/>
    <x v="8"/>
  </r>
  <r>
    <n v="490238"/>
    <s v="LENKA"/>
    <s v="2208040701 Hradec Králové V Kopečku Branch"/>
    <s v="220804070109"/>
    <s v="51 Relationship Manager"/>
    <n v="1"/>
    <n v="16000"/>
    <s v="C6005000"/>
    <s v="PI_Hradec Králové - V kopečku"/>
    <s v="2208 Sales Management - Branch Network"/>
    <s v="KOŘA"/>
    <s v="2208040000 HO Branch Network"/>
    <d v="2006-02-01T00:00:00"/>
    <m/>
    <x v="1"/>
  </r>
  <r>
    <n v="490371"/>
    <s v="MARTIN"/>
    <s v="2208040701 Hradec Králové V Kopečku Branch"/>
    <s v="220804070115"/>
    <s v="56 Service Banker"/>
    <n v="1"/>
    <n v="11550"/>
    <s v="C6005000"/>
    <s v="PI_Hradec Králové - V kopečku"/>
    <s v="2208 Sales Management - Branch Network"/>
    <s v="KOŘA"/>
    <s v="2208040000 HO Branch Network"/>
    <d v="2002-02-01T00:00:00"/>
    <m/>
    <x v="1"/>
  </r>
  <r>
    <n v="490035"/>
    <s v="MARTIN"/>
    <s v="2208040701 Hradec Králové V Kopečku Branch"/>
    <s v="220804070101"/>
    <s v="06 Branch Manager"/>
    <n v="1"/>
    <n v="32450"/>
    <s v="C6005000"/>
    <s v="PI_Hradec Králové - V kopečku"/>
    <s v="2208 Sales Management - Branch Network"/>
    <s v="KOŘA"/>
    <s v="2208040000 HO Branch Network"/>
    <d v="2004-05-03T00:00:00"/>
    <m/>
    <x v="7"/>
  </r>
  <r>
    <n v="490133"/>
    <s v="PETR"/>
    <s v="2208040701 Hradec Králové V Kopečku Branch"/>
    <s v="220804070107"/>
    <s v="54 Sales Banker"/>
    <n v="1"/>
    <n v="8400"/>
    <s v="C6005000"/>
    <s v="PI_Hradec Králové - V kopečku"/>
    <s v="2208 Sales Management - Branch Network"/>
    <s v="KOŘA"/>
    <s v="2208040000 HO Branch Network"/>
    <d v="2004-12-01T00:00:00"/>
    <m/>
    <x v="4"/>
  </r>
  <r>
    <n v="83384"/>
    <s v="LUCIE"/>
    <s v="2208040701 Hradec Králové V Kopečku Branch"/>
    <s v="220804070113"/>
    <s v="54 Sales Banker"/>
    <n v="1"/>
    <n v="6650"/>
    <s v="C6005000"/>
    <s v="PI_Hradec Králové - V kopečku"/>
    <s v="2208 Sales Management - Branch Network"/>
    <s v="KOŘA"/>
    <s v="2208040000 HO Branch Network"/>
    <d v="2008-04-01T00:00:00"/>
    <m/>
    <x v="3"/>
  </r>
  <r>
    <n v="84623"/>
    <s v="MARTIN"/>
    <s v="2208040701 Hradec Králové V Kopečku Branch"/>
    <s v="220804070120"/>
    <s v="51 Relationship Manager"/>
    <n v="1"/>
    <n v="12150"/>
    <s v="C6005000"/>
    <s v="PI_Hradec Králové - V kopečku"/>
    <s v="2208 Sales Management - Branch Network"/>
    <s v="KOŘA"/>
    <s v="2208040000 HO Branch Network"/>
    <d v="2010-11-01T00:00:00"/>
    <m/>
    <x v="2"/>
  </r>
  <r>
    <n v="76062"/>
    <s v="ROMANA"/>
    <s v="2208040701 Hradec Králové V Kopečku Branch"/>
    <s v="220804070111"/>
    <s v="56 Service Banker"/>
    <n v="1"/>
    <n v="8800"/>
    <s v="C6005000"/>
    <s v="PI_Hradec Králové - V kopečku"/>
    <s v="2208 Sales Management - Branch Network"/>
    <s v="KOŘA"/>
    <s v="2208040000 HO Branch Network"/>
    <d v="2010-04-12T00:00:00"/>
    <m/>
    <x v="3"/>
  </r>
  <r>
    <n v="490350"/>
    <s v="RUDOLF"/>
    <s v="2208040701 Hradec Králové V Kopečku Branch"/>
    <s v="220804070114"/>
    <s v="56 Service Banker"/>
    <n v="1"/>
    <n v="10450"/>
    <s v="C6005000"/>
    <s v="PI_Hradec Králové - V kopečku"/>
    <s v="2208 Sales Management - Branch Network"/>
    <s v="KOŘA"/>
    <s v="2208040000 HO Branch Network"/>
    <d v="2006-12-01T00:00:00"/>
    <m/>
    <x v="4"/>
  </r>
  <r>
    <n v="79688"/>
    <s v="AXEL"/>
    <s v="2208040702 Pardubice K Polabinám Branch"/>
    <s v="220804070212"/>
    <s v="51 Relationship Manager"/>
    <n v="1"/>
    <n v="13750"/>
    <s v="C6025000"/>
    <s v="PI_Pardubice - K Polabinám"/>
    <s v="2208 Sales Management - Branch Network"/>
    <s v="KOŘA"/>
    <s v="2208040000 HO Branch Network"/>
    <d v="2010-09-01T00:00:00"/>
    <m/>
    <x v="5"/>
  </r>
  <r>
    <n v="490434"/>
    <s v="LENKA"/>
    <s v="2208040702 Pardubice K Polabinám Branch"/>
    <s v="220804070204"/>
    <s v="64 Teamleader"/>
    <n v="1"/>
    <n v="12925"/>
    <s v="C6025000"/>
    <s v="PI_Pardubice - K Polabinám"/>
    <s v="2208 Sales Management - Branch Network"/>
    <s v="KOŘA"/>
    <s v="2208040000 HO Branch Network"/>
    <d v="2006-12-01T00:00:00"/>
    <m/>
    <x v="4"/>
  </r>
  <r>
    <n v="85785"/>
    <s v="IVANA"/>
    <s v="2208040702 Pardubice K Polabinám Branch"/>
    <s v="220804070207"/>
    <s v="56 Service Banker"/>
    <n v="1"/>
    <n v="6400"/>
    <s v="C6025000"/>
    <s v="PI_Pardubice - K Polabinám"/>
    <s v="2208 Sales Management - Branch Network"/>
    <s v="KOŘA"/>
    <s v="2208040000 HO Branch Network"/>
    <d v="2011-03-01T00:00:00"/>
    <m/>
    <x v="0"/>
  </r>
  <r>
    <n v="490833"/>
    <s v="LIBUŠE"/>
    <s v="2208040702 Pardubice K Polabinám Branch"/>
    <s v="220804070208"/>
    <s v="51 Relationship Manager"/>
    <n v="1"/>
    <n v="10000"/>
    <s v="C6025000"/>
    <s v="PI_Pardubice - K Polabinám"/>
    <s v="2208 Sales Management - Branch Network"/>
    <s v="KOŘA"/>
    <s v="2208040000 HO Branch Network"/>
    <d v="2001-09-01T00:00:00"/>
    <m/>
    <x v="5"/>
  </r>
  <r>
    <n v="87892"/>
    <s v="TOMÁŠ"/>
    <s v="2208040702 Pardubice K Polabinám Branch"/>
    <s v="220804070215"/>
    <s v="51 Relationship Manager"/>
    <n v="1"/>
    <n v="16500"/>
    <s v="C6025000"/>
    <s v="PI_Pardubice - K Polabinám"/>
    <s v="2208 Sales Management - Branch Network"/>
    <s v="KOŘA"/>
    <s v="2208040000 HO Branch Network"/>
    <d v="2012-03-01T00:00:00"/>
    <m/>
    <x v="0"/>
  </r>
  <r>
    <n v="490224"/>
    <s v="LENKA"/>
    <s v="2208040702 Pardubice K Polabinám Branch"/>
    <s v="220804070201"/>
    <s v="06 Branch Manager"/>
    <n v="1"/>
    <n v="17600"/>
    <s v="C6025000"/>
    <s v="PI_Pardubice - K Polabinám"/>
    <s v="2208 Sales Management - Branch Network"/>
    <s v="KOŘA"/>
    <s v="2208040000 HO Branch Network"/>
    <d v="1999-05-01T00:00:00"/>
    <m/>
    <x v="7"/>
  </r>
  <r>
    <n v="490441"/>
    <s v="ZUZANA"/>
    <s v="2208040702 Pardubice K Polabinám Branch"/>
    <s v="220804070213"/>
    <s v="51 Relationship Manager"/>
    <n v="1"/>
    <n v="18450"/>
    <s v="C6025550"/>
    <s v="Micro_Pardubice - K Polabinám"/>
    <s v="2208 Sales Management - Branch Network"/>
    <s v="KOŘA"/>
    <s v="2208040000 HO Branch Network"/>
    <d v="2006-12-01T00:00:00"/>
    <m/>
    <x v="4"/>
  </r>
  <r>
    <n v="86135"/>
    <s v="JANA"/>
    <s v="2208040702 Pardubice K Polabinám Branch"/>
    <s v="220804070214"/>
    <s v="51 Relationship Manager"/>
    <n v="1"/>
    <n v="10800"/>
    <s v="C6025000"/>
    <s v="PI_Pardubice - K Polabinám"/>
    <s v="2208 Sales Management - Branch Network"/>
    <s v="KOŘA"/>
    <s v="2208040000 HO Branch Network"/>
    <d v="2011-05-02T00:00:00"/>
    <m/>
    <x v="7"/>
  </r>
  <r>
    <n v="75082"/>
    <s v="KAREL"/>
    <s v="2208040702 Pardubice K Polabinám Branch"/>
    <s v="220804070211"/>
    <s v="51 Relationship Manager"/>
    <n v="1"/>
    <n v="11500"/>
    <s v="C6025000"/>
    <s v="PI_Pardubice - K Polabinám"/>
    <s v="2208 Sales Management - Branch Network"/>
    <s v="KOŘA"/>
    <s v="2208040000 HO Branch Network"/>
    <d v="2009-11-16T00:00:00"/>
    <m/>
    <x v="2"/>
  </r>
  <r>
    <n v="490826"/>
    <s v="RADEK"/>
    <s v="2208040702 Pardubice K Polabinám Branch"/>
    <s v="220804070205"/>
    <s v="54 Sales Banker"/>
    <n v="1"/>
    <n v="9000"/>
    <s v="C6025000"/>
    <s v="PI_Pardubice - K Polabinám"/>
    <s v="2208 Sales Management - Branch Network"/>
    <s v="KOŘA"/>
    <s v="2208040000 HO Branch Network"/>
    <d v="2001-09-01T00:00:00"/>
    <m/>
    <x v="5"/>
  </r>
  <r>
    <n v="490455"/>
    <s v="JAN"/>
    <s v="2208040702 Pardubice K Polabinám Branch"/>
    <s v="220804070210"/>
    <s v="56 Service Banker"/>
    <n v="1"/>
    <n v="8000"/>
    <s v="C6025000"/>
    <s v="PI_Pardubice - K Polabinám"/>
    <s v="2208 Sales Management - Branch Network"/>
    <s v="KOŘA"/>
    <s v="2208040000 HO Branch Network"/>
    <d v="2007-06-18T00:00:00"/>
    <m/>
    <x v="6"/>
  </r>
  <r>
    <n v="490791"/>
    <s v="ROMAN"/>
    <s v="2208040702 Pardubice K Polabinám Branch"/>
    <s v="220804070206"/>
    <s v="51 Relationship Manager"/>
    <n v="1"/>
    <n v="12600"/>
    <s v="C6025000"/>
    <s v="PI_Pardubice - K Polabinám"/>
    <s v="2208 Sales Management - Branch Network"/>
    <s v="KOŘA"/>
    <s v="2208040000 HO Branch Network"/>
    <d v="2001-04-01T00:00:00"/>
    <m/>
    <x v="3"/>
  </r>
  <r>
    <n v="74683"/>
    <s v="MARTIN"/>
    <s v="2208040703 Šumperk Branch"/>
    <s v="220804070305"/>
    <s v="56 Service Banker"/>
    <n v="1"/>
    <n v="8000"/>
    <s v="C5045000"/>
    <s v="PI_Šumperk"/>
    <s v="2208 Sales Management - Branch Network"/>
    <s v="KOŘA"/>
    <s v="2208040000 HO Branch Network"/>
    <d v="2009-09-01T00:00:00"/>
    <m/>
    <x v="5"/>
  </r>
  <r>
    <n v="87353"/>
    <s v="HANA"/>
    <s v="2208040703 Šumperk Branch"/>
    <s v="220804070307"/>
    <s v="56 Service Banker"/>
    <n v="1"/>
    <n v="5950"/>
    <s v="C5045000"/>
    <s v="PI_Šumperk"/>
    <s v="2208 Sales Management - Branch Network"/>
    <s v="KOŘA"/>
    <s v="2208040000 HO Branch Network"/>
    <d v="2011-10-03T00:00:00"/>
    <m/>
    <x v="10"/>
  </r>
  <r>
    <n v="73584"/>
    <s v="ZUZANA"/>
    <s v="2208040703 Šumperk Branch"/>
    <s v="220804070301"/>
    <s v="06 Branch Manager"/>
    <n v="1"/>
    <n v="26100"/>
    <s v="C5045000"/>
    <s v="PI_Šumperk"/>
    <s v="2208 Sales Management - Branch Network"/>
    <s v="KOŘA"/>
    <s v="2208040000 HO Branch Network"/>
    <d v="2003-12-15T00:00:00"/>
    <m/>
    <x v="4"/>
  </r>
  <r>
    <n v="73591"/>
    <s v="MARTIN"/>
    <s v="2208040703 Šumperk Branch"/>
    <s v="220804070304"/>
    <s v="54 Sales Banker"/>
    <n v="1"/>
    <n v="7800"/>
    <s v="C5045000"/>
    <s v="PI_Šumperk"/>
    <s v="2208 Sales Management - Branch Network"/>
    <s v="KOŘA"/>
    <s v="2208040000 HO Branch Network"/>
    <d v="2004-01-02T00:00:00"/>
    <m/>
    <x v="9"/>
  </r>
  <r>
    <n v="87591"/>
    <s v="LUBOMÍR"/>
    <s v="2208040703 Šumperk Branch"/>
    <s v="220804070306"/>
    <s v="51 Relationship Manager"/>
    <n v="1"/>
    <n v="15400"/>
    <s v="C5045000"/>
    <s v="PI_Šumperk"/>
    <s v="2208 Sales Management - Branch Network"/>
    <s v="KOŘA"/>
    <s v="2208040000 HO Branch Network"/>
    <d v="2011-12-01T00:00:00"/>
    <m/>
    <x v="4"/>
  </r>
  <r>
    <n v="73577"/>
    <s v="JOZEF"/>
    <s v="2208040703 Šumperk Branch"/>
    <s v="220804070303"/>
    <s v="51 Relationship Manager"/>
    <n v="1"/>
    <n v="10500"/>
    <s v="C5045000"/>
    <s v="PI_Šumperk"/>
    <s v="2208 Sales Management - Branch Network"/>
    <s v="KOŘA"/>
    <s v="2208040000 HO Branch Network"/>
    <d v="2003-12-01T00:00:00"/>
    <m/>
    <x v="4"/>
  </r>
  <r>
    <n v="82495"/>
    <s v="RADIM"/>
    <s v="2208040703 Šumperk Branch"/>
    <s v="220804070309"/>
    <s v="54 Sales Banker"/>
    <n v="1"/>
    <n v="12650"/>
    <s v="C5045000"/>
    <s v="PI_Šumperk"/>
    <s v="2208 Sales Management - Branch Network"/>
    <s v="KOŘA"/>
    <s v="2208040000 HO Branch Network"/>
    <d v="2008-01-02T00:00:00"/>
    <m/>
    <x v="9"/>
  </r>
  <r>
    <n v="76650"/>
    <s v="LUDMILA"/>
    <s v="2208040703 Šumperk Branch"/>
    <s v="220804070326"/>
    <s v="51 Relationship Manager"/>
    <n v="1"/>
    <n v="12000"/>
    <s v="C5045550"/>
    <s v="Micro_Šumperk"/>
    <s v="2208 Sales Management - Branch Network"/>
    <s v="KOŘA"/>
    <s v="2208040000 HO Branch Network"/>
    <d v="2010-07-01T00:00:00"/>
    <m/>
    <x v="11"/>
  </r>
  <r>
    <n v="73605"/>
    <s v="JANA"/>
    <s v="2208040704 Olomouc nám. Nár.Hrdinů Branch"/>
    <s v="220804070404"/>
    <s v="64 Teamleader"/>
    <n v="1"/>
    <n v="9900"/>
    <s v="C5505000"/>
    <s v="PI_Olomouc - nám.Nár.Hrdinů"/>
    <s v="2208 Sales Management - Branch Network"/>
    <s v="KOŘA"/>
    <s v="2208040000 HO Branch Network"/>
    <d v="2004-06-01T00:00:00"/>
    <m/>
    <x v="6"/>
  </r>
  <r>
    <n v="73500"/>
    <s v="JLASSI"/>
    <s v="2208040704 Olomouc nám. Nár.Hrdinů Branch"/>
    <s v="220804070408"/>
    <s v="51 Relationship Manager"/>
    <n v="1"/>
    <n v="12600"/>
    <s v="C5505000"/>
    <s v="PI_Olomouc - nám.Nár.Hrdinů"/>
    <s v="2208 Sales Management - Branch Network"/>
    <s v="KOŘA"/>
    <s v="2208040000 HO Branch Network"/>
    <d v="2000-02-21T00:00:00"/>
    <m/>
    <x v="1"/>
  </r>
  <r>
    <n v="76419"/>
    <s v="MONIKA"/>
    <s v="2208040704 Olomouc nám. Nár.Hrdinů Branch"/>
    <s v="220804070401"/>
    <s v="06 Branch Manager"/>
    <n v="1"/>
    <n v="17500"/>
    <s v="C5505000"/>
    <s v="PI_Olomouc - nám.Nár.Hrdinů"/>
    <s v="2208 Sales Management - Branch Network"/>
    <s v="KOŘA"/>
    <s v="2208040000 HO Branch Network"/>
    <d v="2010-05-19T00:00:00"/>
    <m/>
    <x v="7"/>
  </r>
  <r>
    <n v="73507"/>
    <s v="LUCIE"/>
    <s v="2208040704 Olomouc nám. Nár.Hrdinů Branch"/>
    <s v="220804070403"/>
    <s v="51 Relationship Manager"/>
    <n v="1"/>
    <n v="12150"/>
    <s v="C5505000"/>
    <s v="PI_Olomouc - nám.Nár.Hrdinů"/>
    <s v="2208 Sales Management - Branch Network"/>
    <s v="KOŘA"/>
    <s v="2208040000 HO Branch Network"/>
    <d v="2000-04-17T00:00:00"/>
    <m/>
    <x v="3"/>
  </r>
  <r>
    <n v="76755"/>
    <s v="MILAN"/>
    <s v="2208040704 Olomouc nám. Nár.Hrdinů Branch"/>
    <s v="220804070413"/>
    <s v="51 Relationship Manager"/>
    <n v="1"/>
    <n v="10000"/>
    <s v="C5505000"/>
    <s v="PI_Olomouc - nám.Nár.Hrdinů"/>
    <s v="2208 Sales Management - Branch Network"/>
    <s v="KOŘA"/>
    <s v="2208040000 HO Branch Network"/>
    <d v="2010-07-01T00:00:00"/>
    <m/>
    <x v="11"/>
  </r>
  <r>
    <n v="75838"/>
    <s v="ANDREA"/>
    <s v="2208040704 Olomouc nám. Nár.Hrdinů Branch"/>
    <s v="220804070412"/>
    <s v="54 Sales Banker"/>
    <n v="1"/>
    <n v="10250"/>
    <s v="C5505000"/>
    <s v="PI_Olomouc - nám.Nár.Hrdinů"/>
    <s v="2208 Sales Management - Branch Network"/>
    <s v="KOŘA"/>
    <s v="2208040000 HO Branch Network"/>
    <d v="2010-04-01T00:00:00"/>
    <m/>
    <x v="3"/>
  </r>
  <r>
    <n v="632149"/>
    <s v="PAVEL"/>
    <s v="2208040704 Olomouc nám. Nár.Hrdinů Branch"/>
    <s v="220804070405"/>
    <s v="64 Teamleader"/>
    <n v="1"/>
    <n v="15750"/>
    <s v="C5505550"/>
    <s v="Micro_Olomouc - nám.Nár.Hrdinů"/>
    <s v="2208 Sales Management - Branch Network"/>
    <s v="KOŘA"/>
    <s v="2208040000 HO Branch Network"/>
    <d v="2003-05-12T00:00:00"/>
    <m/>
    <x v="7"/>
  </r>
  <r>
    <n v="76293"/>
    <s v="PETR"/>
    <s v="2208040704 Olomouc nám. Nár.Hrdinů Branch"/>
    <s v="220804070421"/>
    <s v="51 Relationship Manager"/>
    <n v="1"/>
    <n v="15950"/>
    <s v="C5505550"/>
    <s v="Micro_Olomouc - nám.Nár.Hrdinů"/>
    <s v="2208 Sales Management - Branch Network"/>
    <s v="KOŘA"/>
    <s v="2208040000 HO Branch Network"/>
    <d v="2010-05-17T00:00:00"/>
    <m/>
    <x v="7"/>
  </r>
  <r>
    <n v="73612"/>
    <s v="ZDENĚK"/>
    <s v="2208040704 Olomouc nám. Nár.Hrdinů Branch"/>
    <s v="220804070406"/>
    <s v="56 Service Banker"/>
    <n v="1"/>
    <n v="10725"/>
    <s v="C5505000"/>
    <s v="PI_Olomouc - nám.Nár.Hrdinů"/>
    <s v="2208 Sales Management - Branch Network"/>
    <s v="KOŘA"/>
    <s v="2208040000 HO Branch Network"/>
    <d v="2004-10-01T00:00:00"/>
    <m/>
    <x v="10"/>
  </r>
  <r>
    <n v="85043"/>
    <s v="JAROSLAV"/>
    <s v="2208040704 Olomouc nám. Nár.Hrdinů Branch"/>
    <s v="220804070402"/>
    <s v="51 Relationship Manager"/>
    <n v="1"/>
    <n v="14300"/>
    <s v="C5505000"/>
    <s v="PI_Olomouc - nám.Nár.Hrdinů"/>
    <s v="2208 Sales Management - Branch Network"/>
    <s v="KOŘA"/>
    <s v="2208040000 HO Branch Network"/>
    <d v="2011-01-03T00:00:00"/>
    <m/>
    <x v="9"/>
  </r>
  <r>
    <n v="632142"/>
    <s v="JAN"/>
    <s v="2208040704 Olomouc nám. Nár.Hrdinů Branch"/>
    <s v="220804070407"/>
    <s v="56 Service Banker"/>
    <n v="1"/>
    <n v="7000"/>
    <s v="C5505000"/>
    <s v="PI_Olomouc - nám.Nár.Hrdinů"/>
    <s v="2208 Sales Management - Branch Network"/>
    <s v="KOŘA"/>
    <s v="2208040000 HO Branch Network"/>
    <d v="2003-05-01T00:00:00"/>
    <m/>
    <x v="7"/>
  </r>
  <r>
    <n v="261359"/>
    <s v="EVA"/>
    <s v="2208040704 Olomouc nám. Nár.Hrdinů Branch"/>
    <s v="220804070410"/>
    <s v="56 Service Banker"/>
    <n v="1"/>
    <n v="8750"/>
    <s v="C5505000"/>
    <s v="PI_Olomouc - nám.Nár.Hrdinů"/>
    <s v="2208 Sales Management - Branch Network"/>
    <s v="KOŘA"/>
    <s v="2208040000 HO Branch Network"/>
    <d v="2009-05-04T00:00:00"/>
    <m/>
    <x v="7"/>
  </r>
  <r>
    <n v="91161"/>
    <s v="IVA"/>
    <s v="2208040705 Prostějov Branch"/>
    <s v="220804070504"/>
    <s v="56 Service Banker"/>
    <n v="1"/>
    <n v="9000"/>
    <s v="C4515000"/>
    <s v="PI_Prostějov"/>
    <s v="2208 Sales Management - Branch Network"/>
    <s v="KOŘA"/>
    <s v="2208040000 HO Branch Network"/>
    <d v="2011-04-15T00:00:00"/>
    <m/>
    <x v="3"/>
  </r>
  <r>
    <n v="76216"/>
    <s v="TOMÁŠ"/>
    <s v="2208040705 Prostějov Branch"/>
    <s v="220804070507"/>
    <s v="56 Service Banker"/>
    <n v="1"/>
    <n v="9500"/>
    <s v="C4515000"/>
    <s v="PI_Prostějov"/>
    <s v="2208 Sales Management - Branch Network"/>
    <s v="KOŘA"/>
    <s v="2208040000 HO Branch Network"/>
    <d v="2010-05-03T00:00:00"/>
    <m/>
    <x v="7"/>
  </r>
  <r>
    <n v="632121"/>
    <s v="PETRA"/>
    <s v="2208040705 Prostějov Branch"/>
    <s v="220804070508"/>
    <s v="54 Sales Banker"/>
    <n v="1"/>
    <n v="11700"/>
    <s v="C4515000"/>
    <s v="PI_Prostějov"/>
    <s v="2208 Sales Management - Branch Network"/>
    <s v="KOŘA"/>
    <s v="2208040000 HO Branch Network"/>
    <d v="2002-01-01T00:00:00"/>
    <m/>
    <x v="9"/>
  </r>
  <r>
    <n v="632107"/>
    <s v="MARTIN"/>
    <s v="2208040705 Prostějov Branch"/>
    <s v="220804070516"/>
    <s v="51 Relationship Manager"/>
    <n v="1"/>
    <n v="11400"/>
    <s v="C4515550"/>
    <s v="Micro_Prostějov"/>
    <s v="2208 Sales Management - Branch Network"/>
    <s v="KOŘA"/>
    <s v="2208040000 HO Branch Network"/>
    <d v="2002-01-01T00:00:00"/>
    <m/>
    <x v="9"/>
  </r>
  <r>
    <n v="72212"/>
    <s v="BRONISLAV"/>
    <s v="2208040705 Prostějov Branch"/>
    <s v="220804070509"/>
    <s v="51 Relationship Manager"/>
    <n v="1"/>
    <n v="10400"/>
    <s v="C4515000"/>
    <s v="PI_Prostějov"/>
    <s v="2208 Sales Management - Branch Network"/>
    <s v="KOŘA"/>
    <s v="2208040000 HO Branch Network"/>
    <d v="2008-12-15T00:00:00"/>
    <m/>
    <x v="4"/>
  </r>
  <r>
    <n v="632100"/>
    <s v="LUCIE"/>
    <s v="2208040705 Prostějov Branch"/>
    <s v="220804070503"/>
    <s v="54 Sales Banker"/>
    <n v="1"/>
    <n v="12150"/>
    <s v="C4515000"/>
    <s v="PI_Prostějov"/>
    <s v="2208 Sales Management - Branch Network"/>
    <s v="KOŘA"/>
    <s v="2208040000 HO Branch Network"/>
    <d v="2001-12-01T00:00:00"/>
    <m/>
    <x v="4"/>
  </r>
  <r>
    <n v="83363"/>
    <s v="DAGMAR"/>
    <s v="2208040705 Prostějov Branch"/>
    <s v="220804070502"/>
    <s v="51 Relationship Manager"/>
    <n v="1"/>
    <n v="17600"/>
    <s v="C4515000"/>
    <s v="PI_Prostějov"/>
    <s v="2208 Sales Management - Branch Network"/>
    <s v="KOŘA"/>
    <s v="2208040000 HO Branch Network"/>
    <d v="2008-04-01T00:00:00"/>
    <m/>
    <x v="3"/>
  </r>
  <r>
    <n v="670404"/>
    <s v="LUBOMÍR"/>
    <s v="2208040705 Prostějov Branch"/>
    <s v="220804070501"/>
    <s v="06 Branch Manager"/>
    <n v="1"/>
    <n v="20850"/>
    <s v="C4515000"/>
    <s v="PI_Prostějov"/>
    <s v="2208 Sales Management - Branch Network"/>
    <s v="KOŘA"/>
    <s v="2208040000 HO Branch Network"/>
    <d v="2006-01-02T00:00:00"/>
    <m/>
    <x v="9"/>
  </r>
  <r>
    <n v="74830"/>
    <s v="JIŘÍ"/>
    <s v="2208040706 Hradec Králové S.K.N. Branch"/>
    <s v="220804070613"/>
    <s v="54 Sales Banker"/>
    <n v="1"/>
    <n v="7000"/>
    <s v="C6205000"/>
    <s v="PI_Hradec Králové II. - S.K.Neumanna"/>
    <s v="2208 Sales Management - Branch Network"/>
    <s v="KOŘA"/>
    <s v="2208040000 HO Branch Network"/>
    <d v="2009-10-01T00:00:00"/>
    <m/>
    <x v="10"/>
  </r>
  <r>
    <n v="86093"/>
    <s v="ZDEŇKA"/>
    <s v="2208040706 Hradec Králové S.K.N. Branch"/>
    <s v="220804070603"/>
    <s v="51 Relationship Manager"/>
    <n v="1"/>
    <n v="18150"/>
    <s v="C6205000"/>
    <s v="PI_Hradec Králové II. - S.K.Neumanna"/>
    <s v="2208 Sales Management - Branch Network"/>
    <s v="KOŘA"/>
    <s v="2208040000 HO Branch Network"/>
    <d v="2011-05-16T00:00:00"/>
    <m/>
    <x v="7"/>
  </r>
  <r>
    <n v="667331"/>
    <s v="HANA"/>
    <s v="2208040706 Hradec Králové S.K.N. Branch"/>
    <s v="220804070601"/>
    <s v="06 Branch Manager"/>
    <n v="1"/>
    <n v="38250"/>
    <s v="C6205000"/>
    <s v="PI_Hradec Králové II. - S.K.Neumanna"/>
    <s v="2208 Sales Management - Branch Network"/>
    <s v="KOŘA"/>
    <s v="2208040000 HO Branch Network"/>
    <d v="2003-03-03T00:00:00"/>
    <m/>
    <x v="0"/>
  </r>
  <r>
    <n v="87647"/>
    <s v="MARTIN"/>
    <s v="2208040706 Hradec Králové S.K.N. Branch"/>
    <s v="220804070621"/>
    <s v="51 Relationship Manager"/>
    <n v="1"/>
    <n v="11250"/>
    <s v="C6205000"/>
    <s v="PI_Hradec Králové II. - S.K.Neumanna"/>
    <s v="2208 Sales Management - Branch Network"/>
    <s v="KOŘA"/>
    <s v="2208040000 HO Branch Network"/>
    <d v="2011-12-15T00:00:00"/>
    <m/>
    <x v="4"/>
  </r>
  <r>
    <n v="86422"/>
    <s v="MARCELA"/>
    <s v="2208040706 Hradec Králové S.K.N. Branch"/>
    <s v="220804070612"/>
    <s v="51 Relationship Manager"/>
    <n v="1"/>
    <n v="8050"/>
    <s v="C6205000"/>
    <s v="PI_Hradec Králové II. - S.K.Neumanna"/>
    <s v="2208 Sales Management - Branch Network"/>
    <s v="KOŘA"/>
    <s v="2208040000 HO Branch Network"/>
    <d v="2011-08-01T00:00:00"/>
    <m/>
    <x v="8"/>
  </r>
  <r>
    <n v="84742"/>
    <s v="DARIA"/>
    <s v="2208040706 Hradec Králové S.K.N. Branch"/>
    <s v="220804070608"/>
    <s v="51 Relationship Manager"/>
    <n v="1"/>
    <n v="12000"/>
    <s v="C6205000"/>
    <s v="PI_Hradec Králové II. - S.K.Neumanna"/>
    <s v="2208 Sales Management - Branch Network"/>
    <s v="KOŘA"/>
    <s v="2208040000 HO Branch Network"/>
    <d v="2010-11-01T00:00:00"/>
    <m/>
    <x v="2"/>
  </r>
  <r>
    <n v="85337"/>
    <s v="ONDŘEJ"/>
    <s v="2208040706 Hradec Králové S.K.N. Branch"/>
    <s v="220804070614"/>
    <s v="56 Service Banker"/>
    <n v="1"/>
    <n v="7200"/>
    <s v="C6205000"/>
    <s v="PI_Hradec Králové II. - S.K.Neumanna"/>
    <s v="2208 Sales Management - Branch Network"/>
    <s v="KOŘA"/>
    <s v="2208040000 HO Branch Network"/>
    <d v="2011-01-03T00:00:00"/>
    <m/>
    <x v="9"/>
  </r>
  <r>
    <n v="668486"/>
    <s v="JANA"/>
    <s v="2208040706 Hradec Králové S.K.N. Branch"/>
    <s v="220804070609"/>
    <s v="51 Relationship Manager"/>
    <n v="1"/>
    <n v="14850"/>
    <s v="C6205550"/>
    <s v="Micro_Hradec Králové II. - S.K.Neumanna"/>
    <s v="2208 Sales Management - Branch Network"/>
    <s v="KOŘA"/>
    <s v="2208040000 HO Branch Network"/>
    <d v="2004-01-02T00:00:00"/>
    <m/>
    <x v="9"/>
  </r>
  <r>
    <n v="75950"/>
    <s v="ALENA"/>
    <s v="2208040706 Hradec Králové S.K.N. Branch"/>
    <s v="220804070610"/>
    <s v="56 Service Banker"/>
    <n v="1"/>
    <n v="7425"/>
    <s v="C6205000"/>
    <s v="PI_Hradec Králové II. - S.K.Neumanna"/>
    <s v="2208 Sales Management - Branch Network"/>
    <s v="KOŘA"/>
    <s v="2208040000 HO Branch Network"/>
    <d v="2010-04-01T00:00:00"/>
    <m/>
    <x v="3"/>
  </r>
  <r>
    <n v="85806"/>
    <s v="PETRA"/>
    <s v="2208040706 Hradec Králové S.K.N. Branch"/>
    <s v="220804070606"/>
    <s v="54 Sales Banker"/>
    <n v="1"/>
    <n v="8550"/>
    <s v="C6205000"/>
    <s v="PI_Hradec Králové II. - S.K.Neumanna"/>
    <s v="2208 Sales Management - Branch Network"/>
    <s v="KOŘA"/>
    <s v="2208040000 HO Branch Network"/>
    <d v="2011-03-15T00:00:00"/>
    <m/>
    <x v="0"/>
  </r>
  <r>
    <n v="73787"/>
    <s v="JINDŘIŠKA"/>
    <s v="2208040707 Trutnov Branch"/>
    <s v="220804070703"/>
    <s v="54 Sales Banker"/>
    <n v="1"/>
    <n v="12650"/>
    <s v="C6045000"/>
    <s v="PI_Trutnov - Horská"/>
    <s v="2208 Sales Management - Branch Network"/>
    <s v="KOŘA"/>
    <s v="2208040000 HO Branch Network"/>
    <d v="2009-03-02T00:00:00"/>
    <m/>
    <x v="0"/>
  </r>
  <r>
    <n v="671930"/>
    <s v="PETR"/>
    <s v="2208040707 Trutnov Branch"/>
    <s v="220804070702"/>
    <s v="51 Relationship Manager"/>
    <n v="1"/>
    <n v="10500"/>
    <s v="C6045000"/>
    <s v="PI_Trutnov - Horská"/>
    <s v="2208 Sales Management - Branch Network"/>
    <s v="KOŘA"/>
    <s v="2208040000 HO Branch Network"/>
    <d v="2007-05-02T00:00:00"/>
    <m/>
    <x v="7"/>
  </r>
  <r>
    <n v="85365"/>
    <s v="PETRA"/>
    <s v="2208040707 Trutnov Branch"/>
    <s v="220804070704"/>
    <s v="56 Service Banker"/>
    <n v="1"/>
    <n v="8800"/>
    <s v="C6045000"/>
    <s v="PI_Trutnov - Horská"/>
    <s v="2208 Sales Management - Branch Network"/>
    <s v="KOŘA"/>
    <s v="2208040000 HO Branch Network"/>
    <d v="2011-02-01T00:00:00"/>
    <m/>
    <x v="1"/>
  </r>
  <r>
    <n v="666792"/>
    <s v="MAREK"/>
    <s v="2208040708 Pardubice 17.Listopadu Branch"/>
    <s v="220804070805"/>
    <s v="54 Sales Banker"/>
    <n v="1"/>
    <n v="8000"/>
    <s v="C6235000"/>
    <s v="PI_Pardubice - 17.listopadu"/>
    <s v="2208 Sales Management - Branch Network"/>
    <s v="KOŘA"/>
    <s v="2208040000 HO Branch Network"/>
    <d v="2002-03-18T00:00:00"/>
    <m/>
    <x v="0"/>
  </r>
  <r>
    <n v="668493"/>
    <s v="MICHAL"/>
    <s v="2208040708 Pardubice 17.Listopadu Branch"/>
    <s v="220804070801"/>
    <s v="06 Branch Manager"/>
    <n v="1"/>
    <n v="16875"/>
    <s v="C6235000"/>
    <s v="PI_Pardubice - 17.listopadu"/>
    <s v="2208 Sales Management - Branch Network"/>
    <s v="KOŘA"/>
    <s v="2208040000 HO Branch Network"/>
    <d v="2004-01-02T00:00:00"/>
    <m/>
    <x v="9"/>
  </r>
  <r>
    <n v="668024"/>
    <s v="JAN"/>
    <s v="2208040708 Pardubice 17.Listopadu Branch"/>
    <s v="220804070804"/>
    <s v="56 Service Banker"/>
    <n v="1"/>
    <n v="7800"/>
    <s v="C6235000"/>
    <s v="PI_Pardubice - 17.listopadu"/>
    <s v="2208 Sales Management - Branch Network"/>
    <s v="KOŘA"/>
    <s v="2208040000 HO Branch Network"/>
    <d v="2003-09-15T00:00:00"/>
    <m/>
    <x v="5"/>
  </r>
  <r>
    <n v="84518"/>
    <s v="MARTINA"/>
    <s v="2208040708 Pardubice 17.Listopadu Branch"/>
    <s v="220804070806"/>
    <s v="51 Relationship Manager"/>
    <n v="1"/>
    <n v="9200"/>
    <s v="C6235000"/>
    <s v="PI_Pardubice - 17.listopadu"/>
    <s v="2208 Sales Management - Branch Network"/>
    <s v="KOŘA"/>
    <s v="2208040000 HO Branch Network"/>
    <d v="2012-05-02T00:00:00"/>
    <m/>
    <x v="7"/>
  </r>
  <r>
    <n v="672329"/>
    <s v="ANNA"/>
    <s v="2208040708 Pardubice 17.Listopadu Branch"/>
    <s v="220804070810"/>
    <s v="56 Service Banker"/>
    <n v="1"/>
    <n v="10010"/>
    <s v="C6235000"/>
    <s v="PI_Pardubice - 17.listopadu"/>
    <s v="2208 Sales Management - Branch Network"/>
    <s v="KOŘA"/>
    <s v="2208040000 HO Branch Network"/>
    <d v="2007-08-01T00:00:00"/>
    <m/>
    <x v="8"/>
  </r>
  <r>
    <n v="667156"/>
    <s v="PAVLÍNA"/>
    <s v="2208040708 Pardubice 17.Listopadu Branch"/>
    <s v="220804070802"/>
    <s v="54 Sales Banker"/>
    <n v="1"/>
    <n v="11275"/>
    <s v="C6235000"/>
    <s v="PI_Pardubice - 17.listopadu"/>
    <s v="2208 Sales Management - Branch Network"/>
    <s v="KOŘA"/>
    <s v="2208040000 HO Branch Network"/>
    <d v="2003-01-02T00:00:00"/>
    <m/>
    <x v="9"/>
  </r>
  <r>
    <n v="74907"/>
    <s v="IVA"/>
    <s v="2208040708 Pardubice 17.Listopadu Branch"/>
    <s v="220804070803"/>
    <s v="51 Relationship Manager"/>
    <n v="1"/>
    <n v="12500"/>
    <s v="C6235000"/>
    <s v="PI_Pardubice - 17.listopadu"/>
    <s v="2208 Sales Management - Branch Network"/>
    <s v="KOŘA"/>
    <s v="2208040000 HO Branch Network"/>
    <d v="2009-11-02T00:00:00"/>
    <m/>
    <x v="2"/>
  </r>
  <r>
    <n v="81879"/>
    <s v="LINDA"/>
    <s v="2208040708 Pardubice 17.Listopadu Branch"/>
    <s v="220804070812"/>
    <s v="51 Relationship Manager"/>
    <n v="1"/>
    <n v="20350"/>
    <s v="C6235550"/>
    <s v="Micro_Pardubice - 17.listopadu"/>
    <s v="2208 Sales Management - Branch Network"/>
    <s v="KOŘA"/>
    <s v="2208040000 HO Branch Network"/>
    <d v="2007-10-15T00:00:00"/>
    <m/>
    <x v="10"/>
  </r>
  <r>
    <n v="667471"/>
    <s v="JITKA"/>
    <s v="2208040709 Olomouc Národní dům Branch"/>
    <s v="220804070913"/>
    <s v="56 Service Banker"/>
    <n v="1"/>
    <n v="8100"/>
    <s v="C5515000"/>
    <s v="PI_Olomouc - 8. května - Národní dům"/>
    <s v="2208 Sales Management - Branch Network"/>
    <s v="KOŘA"/>
    <s v="2208040000 HO Branch Network"/>
    <d v="2003-05-02T00:00:00"/>
    <m/>
    <x v="7"/>
  </r>
  <r>
    <n v="75299"/>
    <s v="MARTINA"/>
    <s v="2208040709 Olomouc Národní dům Branch"/>
    <s v="220804070905"/>
    <s v="51 Relationship Manager"/>
    <n v="1"/>
    <n v="10000"/>
    <s v="C5515550"/>
    <s v="Micro_Olomouc - 8.května Národní dům"/>
    <s v="2208 Sales Management - Branch Network"/>
    <s v="KOŘA"/>
    <s v="2208040000 HO Branch Network"/>
    <d v="2010-01-04T00:00:00"/>
    <m/>
    <x v="9"/>
  </r>
  <r>
    <n v="74172"/>
    <s v="JAN"/>
    <s v="2208040709 Olomouc Národní dům Branch"/>
    <s v="220804070919"/>
    <s v="51 Relationship Manager"/>
    <n v="1"/>
    <n v="8750"/>
    <s v="C5515000"/>
    <s v="PI_Olomouc - 8. května - Národní dům"/>
    <s v="2208 Sales Management - Branch Network"/>
    <s v="KOŘA"/>
    <s v="2208040000 HO Branch Network"/>
    <d v="2009-06-01T00:00:00"/>
    <m/>
    <x v="6"/>
  </r>
  <r>
    <n v="666827"/>
    <s v="HANA"/>
    <s v="2208040709 Olomouc Národní dům Branch"/>
    <s v="220804070904"/>
    <s v="56 Service Banker"/>
    <n v="1"/>
    <n v="6650"/>
    <s v="C5515000"/>
    <s v="PI_Olomouc - 8. května - Národní dům"/>
    <s v="2208 Sales Management - Branch Network"/>
    <s v="KOŘA"/>
    <s v="2208040000 HO Branch Network"/>
    <d v="2002-04-02T00:00:00"/>
    <m/>
    <x v="3"/>
  </r>
  <r>
    <n v="261968"/>
    <s v="VERONIKA"/>
    <s v="2208040709 Olomouc Národní dům Branch"/>
    <s v="220804070906"/>
    <s v="54 Sales Banker"/>
    <n v="1"/>
    <n v="6300"/>
    <s v="C5515000"/>
    <s v="PI_Olomouc - 8. května - Národní dům"/>
    <s v="2208 Sales Management - Branch Network"/>
    <s v="KOŘA"/>
    <s v="2208040000 HO Branch Network"/>
    <d v="2009-09-01T00:00:00"/>
    <m/>
    <x v="5"/>
  </r>
  <r>
    <n v="669270"/>
    <s v="PETRA"/>
    <s v="2208040709 Olomouc Národní dům Branch"/>
    <s v="220804070924"/>
    <s v="51 Relationship Manager"/>
    <n v="1"/>
    <n v="17050"/>
    <s v="C5515550"/>
    <s v="Micro_Olomouc - 8.května Národní dům"/>
    <s v="2208 Sales Management - Branch Network"/>
    <s v="KOŘA"/>
    <s v="2208040000 HO Branch Network"/>
    <d v="2004-08-02T00:00:00"/>
    <m/>
    <x v="8"/>
  </r>
  <r>
    <n v="672637"/>
    <s v="JITKA"/>
    <s v="2208040709 Olomouc Národní dům Branch"/>
    <s v="220804070912"/>
    <s v="64 Teamleader"/>
    <n v="1"/>
    <n v="7200"/>
    <s v="C5515000"/>
    <s v="PI_Olomouc - 8. května - Národní dům"/>
    <s v="2208 Sales Management - Branch Network"/>
    <s v="KOŘA"/>
    <s v="2208040000 HO Branch Network"/>
    <d v="2007-09-17T00:00:00"/>
    <m/>
    <x v="5"/>
  </r>
  <r>
    <n v="71379"/>
    <s v="LENKA"/>
    <s v="2208040709 Olomouc Národní dům Branch"/>
    <s v="220804070915"/>
    <s v="51 Relationship Manager"/>
    <n v="1"/>
    <n v="15950"/>
    <s v="C5515000"/>
    <s v="PI_Olomouc - 8. května - Národní dům"/>
    <s v="2208 Sales Management - Branch Network"/>
    <s v="KOŘA"/>
    <s v="2208040000 HO Branch Network"/>
    <d v="2008-10-01T00:00:00"/>
    <m/>
    <x v="10"/>
  </r>
  <r>
    <n v="671986"/>
    <s v="PETRA"/>
    <s v="2208040709 Olomouc Národní dům Branch"/>
    <s v="220804070916"/>
    <s v="51 Relationship Manager"/>
    <n v="1"/>
    <n v="13500"/>
    <s v="C5515000"/>
    <s v="PI_Olomouc - 8. května - Národní dům"/>
    <s v="2208 Sales Management - Branch Network"/>
    <s v="KOŘA"/>
    <s v="2208040000 HO Branch Network"/>
    <d v="2007-06-15T00:00:00"/>
    <m/>
    <x v="6"/>
  </r>
  <r>
    <n v="88214"/>
    <s v="KAREL"/>
    <s v="2208040709 Olomouc Národní dům Branch"/>
    <s v="220804070907"/>
    <s v="56 Service Banker"/>
    <n v="1"/>
    <n v="6800"/>
    <s v="C5515000"/>
    <s v="PI_Olomouc - 8. května - Národní dům"/>
    <s v="2208 Sales Management - Branch Network"/>
    <s v="KOŘA"/>
    <s v="2208040000 HO Branch Network"/>
    <d v="2012-05-02T00:00:00"/>
    <m/>
    <x v="7"/>
  </r>
  <r>
    <n v="665441"/>
    <s v="ŠÁRKA"/>
    <s v="2208040709 Olomouc Národní dům Branch"/>
    <s v="220804070901"/>
    <s v="06 Branch Manager"/>
    <n v="1"/>
    <n v="17850"/>
    <s v="C5515000"/>
    <s v="PI_Olomouc - 8. května - Národní dům"/>
    <s v="2208 Sales Management - Branch Network"/>
    <s v="KOŘA"/>
    <s v="2208040000 HO Branch Network"/>
    <d v="1998-11-01T00:00:00"/>
    <m/>
    <x v="2"/>
  </r>
  <r>
    <n v="71197"/>
    <s v="RADMILA"/>
    <s v="2208040711 Přerov Branch"/>
    <s v="220804071103"/>
    <s v="54 Sales Banker"/>
    <n v="1"/>
    <n v="5950"/>
    <s v="C4535000"/>
    <s v="PI_Přerov_Komenského"/>
    <s v="2208 Sales Management - Branch Network"/>
    <s v="KOŘA"/>
    <s v="2208040000 HO Branch Network"/>
    <d v="2008-09-01T00:00:00"/>
    <m/>
    <x v="5"/>
  </r>
  <r>
    <n v="75012"/>
    <s v="PAVEL"/>
    <s v="2208040711 Přerov Branch"/>
    <s v="220804071107"/>
    <s v="56 Service Banker"/>
    <n v="1"/>
    <n v="7400"/>
    <s v="C4535000"/>
    <s v="PI_Přerov_Komenského"/>
    <s v="2208 Sales Management - Branch Network"/>
    <s v="KOŘA"/>
    <s v="2208040000 HO Branch Network"/>
    <d v="2009-11-02T00:00:00"/>
    <m/>
    <x v="2"/>
  </r>
  <r>
    <n v="668360"/>
    <s v="PAVEL"/>
    <s v="2208040711 Přerov Branch"/>
    <s v="220804071101"/>
    <s v="06 Branch Manager"/>
    <n v="1"/>
    <n v="18900"/>
    <s v="C4535000"/>
    <s v="PI_Přerov_Komenského"/>
    <s v="2208 Sales Management - Branch Network"/>
    <s v="KOŘA"/>
    <s v="2208040000 HO Branch Network"/>
    <d v="2003-11-14T00:00:00"/>
    <m/>
    <x v="2"/>
  </r>
  <r>
    <n v="85582"/>
    <s v="JAKUB"/>
    <s v="2208040711 Přerov Branch"/>
    <s v="220804071104"/>
    <s v="51 Relationship Manager"/>
    <n v="1"/>
    <n v="14300"/>
    <s v="C4535000"/>
    <s v="PI_Přerov_Komenského"/>
    <s v="2208 Sales Management - Branch Network"/>
    <s v="KOŘA"/>
    <s v="2208040000 HO Branch Network"/>
    <d v="2011-02-15T00:00:00"/>
    <m/>
    <x v="1"/>
  </r>
  <r>
    <n v="85617"/>
    <s v="JIŘÍ"/>
    <s v="2208040711 Přerov Branch"/>
    <s v="220804071105"/>
    <s v="51 Relationship Manager"/>
    <n v="1"/>
    <n v="12400"/>
    <s v="C4535550"/>
    <s v="Micro_Přerov_Komenského"/>
    <s v="2208 Sales Management - Branch Network"/>
    <s v="KOŘA"/>
    <s v="2208040000 HO Branch Network"/>
    <d v="2011-03-01T00:00:00"/>
    <m/>
    <x v="0"/>
  </r>
  <r>
    <n v="72723"/>
    <s v="IVANA"/>
    <s v="2208040711 Přerov Branch"/>
    <s v="220804071102"/>
    <s v="54 Sales Banker"/>
    <n v="1"/>
    <n v="7400"/>
    <s v="C4535000"/>
    <s v="PI_Přerov_Komenského"/>
    <s v="2208 Sales Management - Branch Network"/>
    <s v="KOŘA"/>
    <s v="2208040000 HO Branch Network"/>
    <d v="2009-04-01T00:00:00"/>
    <m/>
    <x v="3"/>
  </r>
  <r>
    <n v="85358"/>
    <s v="DANA"/>
    <s v="2208040711 Přerov Branch"/>
    <s v="220804071106"/>
    <s v="56 Service Banker"/>
    <n v="1"/>
    <n v="8500"/>
    <s v="C4535000"/>
    <s v="PI_Přerov_Komenského"/>
    <s v="2208 Sales Management - Branch Network"/>
    <s v="KOŘA"/>
    <s v="2208040000 HO Branch Network"/>
    <d v="2011-02-01T00:00:00"/>
    <m/>
    <x v="1"/>
  </r>
  <r>
    <n v="91091"/>
    <s v="PAVLA"/>
    <s v="2208040712 Hradec Králové Tesco Branch"/>
    <s v="220804071201"/>
    <s v="06 Branch Manager"/>
    <n v="1"/>
    <n v="18000"/>
    <s v="C6055000"/>
    <s v="PI_Hradec Králové - Tesco"/>
    <s v="2208 Sales Management - Branch Network"/>
    <s v="KOŘA"/>
    <s v="2208040000 HO Branch Network"/>
    <d v="2011-04-01T00:00:00"/>
    <m/>
    <x v="3"/>
  </r>
  <r>
    <n v="91224"/>
    <s v="JAROMÍR"/>
    <s v="2208040712 Hradec Králové Tesco Branch"/>
    <s v="220804071203"/>
    <s v="54 Sales Banker"/>
    <n v="1"/>
    <n v="9000"/>
    <s v="C6055000"/>
    <s v="PI_Hradec Králové - Tesco"/>
    <s v="2208 Sales Management - Branch Network"/>
    <s v="KOŘA"/>
    <s v="2208040000 HO Branch Network"/>
    <d v="2011-05-02T00:00:00"/>
    <m/>
    <x v="7"/>
  </r>
  <r>
    <n v="86821"/>
    <s v="DALIBOR"/>
    <s v="2208040712 Hradec Králové Tesco Branch"/>
    <s v="220804071209"/>
    <s v="56 Service Banker"/>
    <n v="1"/>
    <n v="9350"/>
    <s v="C6055000"/>
    <s v="PI_Hradec Králové - Tesco"/>
    <s v="2208 Sales Management - Branch Network"/>
    <s v="KOŘA"/>
    <s v="2208040000 HO Branch Network"/>
    <d v="2011-08-01T00:00:00"/>
    <m/>
    <x v="8"/>
  </r>
  <r>
    <n v="91217"/>
    <s v="EVA"/>
    <s v="2208040712 Hradec Králové Tesco Branch"/>
    <s v="220804071205"/>
    <s v="56 Service Banker"/>
    <n v="1"/>
    <n v="6300"/>
    <s v="C6055000"/>
    <s v="PI_Hradec Králové - Tesco"/>
    <s v="2208 Sales Management - Branch Network"/>
    <s v="KOŘA"/>
    <s v="2208040000 HO Branch Network"/>
    <d v="2011-05-02T00:00:00"/>
    <m/>
    <x v="7"/>
  </r>
  <r>
    <n v="91231"/>
    <s v="MARTINA"/>
    <s v="2208040712 Hradec Králové Tesco Branch"/>
    <s v="220804071204"/>
    <s v="54 Sales Banker"/>
    <n v="1"/>
    <n v="10000"/>
    <s v="C6055000"/>
    <s v="PI_Hradec Králové - Tesco"/>
    <s v="2208 Sales Management - Branch Network"/>
    <s v="KOŘA"/>
    <s v="2208040000 HO Branch Network"/>
    <d v="2011-05-02T00:00:00"/>
    <m/>
    <x v="7"/>
  </r>
  <r>
    <n v="91238"/>
    <s v="KATEŘINA"/>
    <s v="2208040712 Hradec Králové Tesco Branch"/>
    <s v="220804071202"/>
    <s v="51 Relationship Manager"/>
    <n v="1"/>
    <n v="11500"/>
    <s v="C6055000"/>
    <s v="PI_Hradec Králové - Tesco"/>
    <s v="2208 Sales Management - Branch Network"/>
    <s v="KOŘA"/>
    <s v="2208040000 HO Branch Network"/>
    <d v="2011-05-02T00:00:00"/>
    <m/>
    <x v="7"/>
  </r>
  <r>
    <n v="81011"/>
    <s v="RADKA"/>
    <s v="2208040800 Region S Bohemia and Vysočina - Branch Network"/>
    <s v="220804080005"/>
    <s v="58 Specialist"/>
    <n v="1"/>
    <n v="28000"/>
    <s v="C0014900"/>
    <s v="PI Sales division"/>
    <s v="2208 Sales Management - Branch Network"/>
    <s v="KOŘA"/>
    <s v="2208040000 HO Branch Network"/>
    <d v="2007-06-18T00:00:00"/>
    <m/>
    <x v="6"/>
  </r>
  <r>
    <n v="164934"/>
    <s v="ANETA"/>
    <s v="2208040800 Region S Bohemia and Vysočina - Branch Network"/>
    <s v="220804080001"/>
    <s v="26 Head of B - 2 Department"/>
    <n v="1"/>
    <n v="52650"/>
    <s v="C0014900"/>
    <s v="PI Sales division"/>
    <s v="2208 Sales Management - Branch Network"/>
    <s v="KOŘA"/>
    <s v="2208040000 HO Branch Network"/>
    <d v="1998-05-11T00:00:00"/>
    <m/>
    <x v="7"/>
  </r>
  <r>
    <n v="164724"/>
    <s v="MAREK"/>
    <s v="2208040800 Region S Bohemia and Vysočina - Branch Network"/>
    <s v="220804080002"/>
    <s v="05 Assistant"/>
    <n v="0.5"/>
    <n v="4754"/>
    <s v="C0014900"/>
    <s v="PI Sales division"/>
    <s v="2208 Sales Management - Branch Network"/>
    <s v="KOŘA"/>
    <s v="2208040000 HO Branch Network"/>
    <d v="1995-09-01T00:00:00"/>
    <m/>
    <x v="5"/>
  </r>
  <r>
    <n v="73885"/>
    <s v="HANA"/>
    <s v="2208040800 Region S Bohemia and Vysočina - Branch Network"/>
    <s v="220804080003"/>
    <s v="56 Service Banker"/>
    <n v="1"/>
    <n v="11000"/>
    <s v="C0014900"/>
    <s v="PI Sales division"/>
    <s v="2208 Sales Management - Branch Network"/>
    <s v="KOŘA"/>
    <s v="2208040000 HO Branch Network"/>
    <d v="2009-04-01T00:00:00"/>
    <m/>
    <x v="3"/>
  </r>
  <r>
    <n v="84280"/>
    <s v="JARMILA"/>
    <s v="2208040801 Český Krumlov Branch"/>
    <s v="220804080110"/>
    <s v="54 Sales Banker"/>
    <n v="1"/>
    <n v="9920"/>
    <s v="C2015000"/>
    <s v="PI_Český Krumlov"/>
    <s v="2208 Sales Management - Branch Network"/>
    <s v="KOŘA"/>
    <s v="2208040000 HO Branch Network"/>
    <d v="2008-07-07T00:00:00"/>
    <m/>
    <x v="11"/>
  </r>
  <r>
    <n v="371007"/>
    <s v="PAVEL"/>
    <s v="2208040801 Český Krumlov Branch"/>
    <s v="220804080103"/>
    <s v="56 Service Banker"/>
    <n v="1"/>
    <n v="8850"/>
    <s v="C2015000"/>
    <s v="PI_Český Krumlov"/>
    <s v="2208 Sales Management - Branch Network"/>
    <s v="KOŘA"/>
    <s v="2208040000 HO Branch Network"/>
    <d v="2006-01-02T00:00:00"/>
    <m/>
    <x v="9"/>
  </r>
  <r>
    <n v="371000"/>
    <s v="VERONIKA"/>
    <s v="2208040801 Český Krumlov Branch"/>
    <s v="220804080101"/>
    <s v="06 Branch Manager"/>
    <n v="1"/>
    <n v="31350"/>
    <s v="C2015000"/>
    <s v="PI_Český Krumlov"/>
    <s v="2208 Sales Management - Branch Network"/>
    <s v="KOŘA"/>
    <s v="2208040000 HO Branch Network"/>
    <d v="1995-05-01T00:00:00"/>
    <m/>
    <x v="7"/>
  </r>
  <r>
    <n v="82250"/>
    <s v="MICHAELA"/>
    <s v="2208040801 Český Krumlov Branch"/>
    <s v="220804080107"/>
    <s v="51 Relationship Manager"/>
    <n v="1"/>
    <n v="15000"/>
    <s v="C2015000"/>
    <s v="PI_Český Krumlov"/>
    <s v="2208 Sales Management - Branch Network"/>
    <s v="KOŘA"/>
    <s v="2208040000 HO Branch Network"/>
    <d v="2007-12-03T00:00:00"/>
    <m/>
    <x v="4"/>
  </r>
  <r>
    <n v="79821"/>
    <s v="JULIE"/>
    <s v="2208040801 Český Krumlov Branch"/>
    <s v="220804080108"/>
    <s v="56 Service Banker"/>
    <n v="1"/>
    <n v="6300"/>
    <s v="C2015000"/>
    <s v="PI_Český Krumlov"/>
    <s v="2208 Sales Management - Branch Network"/>
    <s v="KOŘA"/>
    <s v="2208040000 HO Branch Network"/>
    <d v="2010-09-01T00:00:00"/>
    <m/>
    <x v="5"/>
  </r>
  <r>
    <n v="79478"/>
    <s v="MICHAELA"/>
    <s v="2208040802 Tábor Bílkova Branch"/>
    <s v="220804080215"/>
    <s v="51 Relationship Manager"/>
    <n v="1"/>
    <n v="12000"/>
    <s v="C2025000"/>
    <s v="PI_Tábor - Bílkova"/>
    <s v="2208 Sales Management - Branch Network"/>
    <s v="KOŘA"/>
    <s v="2208040000 HO Branch Network"/>
    <d v="2010-08-02T00:00:00"/>
    <m/>
    <x v="8"/>
  </r>
  <r>
    <n v="74130"/>
    <s v="KATEŘINA"/>
    <s v="2208040802 Tábor Bílkova Branch"/>
    <s v="220804080210"/>
    <s v="51 Relationship Manager"/>
    <n v="1"/>
    <n v="18150"/>
    <s v="C2025000"/>
    <s v="PI_Tábor - Bílkova"/>
    <s v="2208 Sales Management - Branch Network"/>
    <s v="KOŘA"/>
    <s v="2208040000 HO Branch Network"/>
    <d v="2009-07-01T00:00:00"/>
    <m/>
    <x v="11"/>
  </r>
  <r>
    <n v="71526"/>
    <s v="MAREK"/>
    <s v="2208040802 Tábor Bílkova Branch"/>
    <s v="220804080203"/>
    <s v="51 Relationship Manager"/>
    <n v="1"/>
    <n v="10500"/>
    <s v="C2025550"/>
    <s v="Micro_Tábor - Bílkova"/>
    <s v="2208 Sales Management - Branch Network"/>
    <s v="KOŘA"/>
    <s v="2208040000 HO Branch Network"/>
    <d v="2007-03-01T00:00:00"/>
    <m/>
    <x v="0"/>
  </r>
  <r>
    <n v="83776"/>
    <s v="MILOSLAVA"/>
    <s v="2208040802 Tábor Bílkova Branch"/>
    <s v="220804080209"/>
    <s v="56 Service Banker"/>
    <n v="1"/>
    <n v="11165"/>
    <s v="C2025000"/>
    <s v="PI_Tábor - Bílkova"/>
    <s v="2208 Sales Management - Branch Network"/>
    <s v="KOŘA"/>
    <s v="2208040000 HO Branch Network"/>
    <d v="2008-06-02T00:00:00"/>
    <m/>
    <x v="6"/>
  </r>
  <r>
    <n v="175000"/>
    <s v="MARKÉTA"/>
    <s v="2208040802 Tábor Bílkova Branch"/>
    <s v="220804080201"/>
    <s v="06 Branch Manager"/>
    <n v="1"/>
    <n v="21350"/>
    <s v="C2025000"/>
    <s v="PI_Tábor - Bílkova"/>
    <s v="2208 Sales Management - Branch Network"/>
    <s v="KOŘA"/>
    <s v="2208040000 HO Branch Network"/>
    <d v="1999-09-01T00:00:00"/>
    <m/>
    <x v="5"/>
  </r>
  <r>
    <n v="175049"/>
    <s v="IVETA"/>
    <s v="2208040802 Tábor Bílkova Branch"/>
    <s v="220804080205"/>
    <s v="36 Mortgage Advisor"/>
    <n v="1"/>
    <n v="8400"/>
    <s v="C2025000"/>
    <s v="PI_Tábor - Bílkova"/>
    <s v="2208 Sales Management - Branch Network"/>
    <s v="KOŘA"/>
    <s v="2208040000 HO Branch Network"/>
    <d v="2003-02-10T00:00:00"/>
    <m/>
    <x v="1"/>
  </r>
  <r>
    <n v="175070"/>
    <s v="ZDEŇKA"/>
    <s v="2208040802 Tábor Bílkova Branch"/>
    <s v="220804080206"/>
    <s v="64 Teamleader"/>
    <n v="1"/>
    <n v="9600"/>
    <s v="C2025000"/>
    <s v="PI_Tábor - Bílkova"/>
    <s v="2208 Sales Management - Branch Network"/>
    <s v="KOŘA"/>
    <s v="2208040000 HO Branch Network"/>
    <d v="2004-08-01T00:00:00"/>
    <m/>
    <x v="8"/>
  </r>
  <r>
    <n v="88130"/>
    <s v="JANA"/>
    <s v="2208040802 Tábor Bílkova Branch"/>
    <s v="220804080212"/>
    <s v="51 Relationship Manager"/>
    <n v="1"/>
    <n v="13750"/>
    <s v="C2025000"/>
    <s v="PI_Tábor - Bílkova"/>
    <s v="2208 Sales Management - Branch Network"/>
    <s v="KOŘA"/>
    <s v="2208040000 HO Branch Network"/>
    <d v="2012-05-02T00:00:00"/>
    <m/>
    <x v="7"/>
  </r>
  <r>
    <n v="175112"/>
    <s v="JANA"/>
    <s v="2208040802 Tábor Bílkova Branch"/>
    <s v="220804080208"/>
    <s v="54 Sales Banker"/>
    <n v="1"/>
    <n v="10500"/>
    <s v="C2025000"/>
    <s v="PI_Tábor - Bílkova"/>
    <s v="2208 Sales Management - Branch Network"/>
    <s v="KOŘA"/>
    <s v="2208040000 HO Branch Network"/>
    <d v="2007-03-01T00:00:00"/>
    <m/>
    <x v="0"/>
  </r>
  <r>
    <n v="670978"/>
    <s v="PAVEL"/>
    <s v="2208040802 Tábor Bílkova Branch"/>
    <s v="220804080204"/>
    <s v="56 Service Banker"/>
    <n v="1"/>
    <n v="6880"/>
    <s v="C2025000"/>
    <s v="PI_Tábor - Bílkova"/>
    <s v="2208 Sales Management - Branch Network"/>
    <s v="KOŘA"/>
    <s v="2208040000 HO Branch Network"/>
    <d v="2006-08-01T00:00:00"/>
    <m/>
    <x v="8"/>
  </r>
  <r>
    <n v="88025"/>
    <s v="HANA"/>
    <s v="2208040802 Tábor Bílkova Branch"/>
    <s v="220804080211"/>
    <s v="56 Service Banker"/>
    <n v="1"/>
    <n v="7000"/>
    <s v="C2025000"/>
    <s v="PI_Tábor - Bílkova"/>
    <s v="2208 Sales Management - Branch Network"/>
    <s v="KOŘA"/>
    <s v="2208040000 HO Branch Network"/>
    <d v="2012-04-02T00:00:00"/>
    <m/>
    <x v="3"/>
  </r>
  <r>
    <n v="668192"/>
    <s v="RADEK"/>
    <s v="2208040803 České Budějovice Přemysla O. Branch"/>
    <s v="220804080314"/>
    <s v="56 Service Banker"/>
    <n v="1"/>
    <n v="7525"/>
    <s v="C2005000"/>
    <s v="PI_České Budějovice - nám. Přemysla Otakara II."/>
    <s v="2208 Sales Management - Branch Network"/>
    <s v="KOŘA"/>
    <s v="2208040000 HO Branch Network"/>
    <d v="2003-10-06T00:00:00"/>
    <m/>
    <x v="10"/>
  </r>
  <r>
    <n v="165270"/>
    <s v="MARKÉTA"/>
    <s v="2208040803 České Budějovice Přemysla O. Branch"/>
    <s v="220804080321"/>
    <s v="54 Sales Banker"/>
    <n v="1"/>
    <n v="12500"/>
    <s v="C2005000"/>
    <s v="PI_České Budějovice - nám. Přemysla Otakara II."/>
    <s v="2208 Sales Management - Branch Network"/>
    <s v="KOŘA"/>
    <s v="2208040000 HO Branch Network"/>
    <d v="2001-04-09T00:00:00"/>
    <m/>
    <x v="3"/>
  </r>
  <r>
    <n v="84532"/>
    <s v="RADKA"/>
    <s v="2208040803 České Budějovice Přemysla O. Branch"/>
    <s v="220804080315"/>
    <s v="56 Service Banker"/>
    <n v="1"/>
    <n v="6960"/>
    <s v="C2005000"/>
    <s v="PI_České Budějovice - nám. Přemysla Otakara II."/>
    <s v="2208 Sales Management - Branch Network"/>
    <s v="KOŘA"/>
    <s v="2208040000 HO Branch Network"/>
    <d v="2010-11-01T00:00:00"/>
    <m/>
    <x v="2"/>
  </r>
  <r>
    <n v="88088"/>
    <s v="LENKA"/>
    <s v="2208040803 České Budějovice Přemysla O. Branch"/>
    <s v="220804080313"/>
    <s v="56 Service Banker"/>
    <n v="1"/>
    <n v="7605"/>
    <s v="C2205000"/>
    <s v="PI_České Budějovice II. - Hroznová"/>
    <s v="2208 Sales Management - Branch Network"/>
    <s v="KOŘA"/>
    <s v="2208040000 HO Branch Network"/>
    <d v="2012-03-19T00:00:00"/>
    <m/>
    <x v="0"/>
  </r>
  <r>
    <n v="87311"/>
    <s v="LENKA"/>
    <s v="2208040803 České Budějovice Přemysla O. Branch"/>
    <s v="220804080311"/>
    <s v="51 Relationship Manager"/>
    <n v="1"/>
    <n v="8800"/>
    <s v="C2005000"/>
    <s v="PI_České Budějovice - nám. Přemysla Otakara II."/>
    <s v="2208 Sales Management - Branch Network"/>
    <s v="KOŘA"/>
    <s v="2208040000 HO Branch Network"/>
    <d v="2011-11-01T00:00:00"/>
    <m/>
    <x v="2"/>
  </r>
  <r>
    <n v="87626"/>
    <s v="JANA"/>
    <s v="2208040803 České Budějovice Přemysla O. Branch"/>
    <s v="220804080307"/>
    <s v="51 Relationship Manager"/>
    <n v="1"/>
    <n v="10500"/>
    <s v="C2005000"/>
    <s v="PI_České Budějovice - nám. Přemysla Otakara II."/>
    <s v="2208 Sales Management - Branch Network"/>
    <s v="KOŘA"/>
    <s v="2208040000 HO Branch Network"/>
    <d v="2012-01-02T00:00:00"/>
    <m/>
    <x v="9"/>
  </r>
  <r>
    <n v="79807"/>
    <s v="RADIM"/>
    <s v="2208040803 České Budějovice Přemysla O. Branch"/>
    <s v="220804080305"/>
    <s v="51 Relationship Manager"/>
    <n v="1"/>
    <n v="14025"/>
    <s v="C2005000"/>
    <s v="PI_České Budějovice - nám. Přemysla Otakara II."/>
    <s v="2208 Sales Management - Branch Network"/>
    <s v="KOŘA"/>
    <s v="2208040000 HO Branch Network"/>
    <d v="2010-09-01T00:00:00"/>
    <m/>
    <x v="5"/>
  </r>
  <r>
    <n v="81991"/>
    <s v="MICHAELA"/>
    <s v="2208040803 České Budějovice Přemysla O. Branch"/>
    <s v="220804080336"/>
    <s v="64 Teamleader"/>
    <n v="1"/>
    <n v="13200"/>
    <s v="C2005000"/>
    <s v="PI_České Budějovice - nám. Přemysla Otakara II."/>
    <s v="2208 Sales Management - Branch Network"/>
    <s v="KOŘA"/>
    <s v="2208040000 HO Branch Network"/>
    <d v="2007-11-01T00:00:00"/>
    <m/>
    <x v="2"/>
  </r>
  <r>
    <n v="72100"/>
    <s v="PAVLÍNA"/>
    <s v="2208040803 České Budějovice Přemysla O. Branch"/>
    <s v="220804080306"/>
    <s v="51 Relationship Manager"/>
    <n v="1"/>
    <n v="15400"/>
    <s v="C2005550"/>
    <s v="Micro_České Budějovice - nám. Přemysla Otakara II."/>
    <s v="2208 Sales Management - Branch Network"/>
    <s v="KOŘA"/>
    <s v="2208040000 HO Branch Network"/>
    <d v="2008-10-01T00:00:00"/>
    <m/>
    <x v="10"/>
  </r>
  <r>
    <n v="164507"/>
    <s v="RENÁTA"/>
    <s v="2208040803 České Budějovice Přemysla O. Branch"/>
    <s v="220804080327"/>
    <s v="51 Relationship Manager"/>
    <n v="1"/>
    <n v="16800"/>
    <s v="C2005000"/>
    <s v="PI_České Budějovice - nám. Přemysla Otakara II."/>
    <s v="2208 Sales Management - Branch Network"/>
    <s v="KOŘA"/>
    <s v="2208040000 HO Branch Network"/>
    <d v="1993-07-01T00:00:00"/>
    <m/>
    <x v="11"/>
  </r>
  <r>
    <n v="74459"/>
    <s v="KATEŘINA"/>
    <s v="2208040803 České Budějovice Přemysla O. Branch"/>
    <s v="220804080337"/>
    <s v="54 Sales Banker"/>
    <n v="1"/>
    <n v="10450"/>
    <s v="C2005000"/>
    <s v="PI_České Budějovice - nám. Přemysla Otakara II."/>
    <s v="2208 Sales Management - Branch Network"/>
    <s v="KOŘA"/>
    <s v="2208040000 HO Branch Network"/>
    <d v="2009-06-22T00:00:00"/>
    <m/>
    <x v="6"/>
  </r>
  <r>
    <n v="164591"/>
    <s v="DARINA"/>
    <s v="2208040803 České Budějovice Přemysla O. Branch"/>
    <s v="220804080320"/>
    <s v="64 Teamleader"/>
    <n v="1"/>
    <n v="21600"/>
    <s v="C2005550"/>
    <s v="Micro_České Budějovice - nám. Přemysla Otakara II."/>
    <s v="2208 Sales Management - Branch Network"/>
    <s v="KOŘA"/>
    <s v="2208040000 HO Branch Network"/>
    <d v="2006-06-14T00:00:00"/>
    <m/>
    <x v="6"/>
  </r>
  <r>
    <n v="79758"/>
    <s v="MILAN"/>
    <s v="2208040803 České Budějovice Přemysla O. Branch"/>
    <s v="220804080312"/>
    <s v="56 Service Banker"/>
    <n v="1"/>
    <n v="7200"/>
    <s v="C2005000"/>
    <s v="PI_České Budějovice - nám. Přemysla Otakara II."/>
    <s v="2208 Sales Management - Branch Network"/>
    <s v="KOŘA"/>
    <s v="2208040000 HO Branch Network"/>
    <d v="2010-09-01T00:00:00"/>
    <m/>
    <x v="5"/>
  </r>
  <r>
    <n v="164528"/>
    <s v="JIŘÍ"/>
    <s v="2208040803 České Budějovice Přemysla O. Branch"/>
    <s v="220804080317"/>
    <s v="56 Service Banker"/>
    <n v="0.75"/>
    <n v="6627"/>
    <s v="C2005000"/>
    <s v="PI_České Budějovice - nám. Přemysla Otakara II."/>
    <s v="2208 Sales Management - Branch Network"/>
    <s v="KOŘA"/>
    <s v="2208040000 HO Branch Network"/>
    <d v="1993-07-01T00:00:00"/>
    <m/>
    <x v="11"/>
  </r>
  <r>
    <n v="87724"/>
    <s v="ZDENĚK"/>
    <s v="2208040803 České Budějovice Přemysla O. Branch"/>
    <s v="220804080301"/>
    <s v="06 Branch Manager"/>
    <n v="1"/>
    <n v="32500"/>
    <s v="C2205000"/>
    <s v="PI_České Budějovice II. - Hroznová"/>
    <s v="2208 Sales Management - Branch Network"/>
    <s v="KOŘA"/>
    <s v="2208040000 HO Branch Network"/>
    <d v="2012-02-01T00:00:00"/>
    <m/>
    <x v="1"/>
  </r>
  <r>
    <n v="164857"/>
    <s v="EVA"/>
    <s v="2208040803 České Budějovice Přemysla O. Branch"/>
    <s v="220804080309"/>
    <s v="56 Service Banker"/>
    <n v="1"/>
    <n v="9500"/>
    <s v="C2005000"/>
    <s v="PI_České Budějovice - nám. Přemysla Otakara II."/>
    <s v="2208 Sales Management - Branch Network"/>
    <s v="KOŘA"/>
    <s v="2208040000 HO Branch Network"/>
    <d v="2007-03-01T00:00:00"/>
    <m/>
    <x v="0"/>
  </r>
  <r>
    <n v="83860"/>
    <s v="JANA"/>
    <s v="2208040803 České Budějovice Přemysla O. Branch"/>
    <s v="220804080316"/>
    <s v="51 Relationship Manager"/>
    <n v="1"/>
    <n v="11320"/>
    <s v="C2005000"/>
    <s v="PI_České Budějovice - nám. Přemysla Otakara II."/>
    <s v="2208 Sales Management - Branch Network"/>
    <s v="KOŘA"/>
    <s v="2208040000 HO Branch Network"/>
    <d v="2008-06-03T00:00:00"/>
    <m/>
    <x v="6"/>
  </r>
  <r>
    <n v="86240"/>
    <s v="RADOSLAVA"/>
    <s v="2208040803 České Budějovice Přemysla O. Branch"/>
    <s v="220804080318"/>
    <s v="51 Relationship Manager"/>
    <n v="1"/>
    <n v="13200"/>
    <s v="C2005000"/>
    <s v="PI_České Budějovice - nám. Přemysla Otakara II."/>
    <s v="2208 Sales Management - Branch Network"/>
    <s v="KOŘA"/>
    <s v="2208040000 HO Branch Network"/>
    <d v="2011-06-01T00:00:00"/>
    <m/>
    <x v="6"/>
  </r>
  <r>
    <n v="87766"/>
    <s v="PAVLA"/>
    <s v="2208040803 České Budějovice Přemysla O. Branch"/>
    <s v="220804080319"/>
    <s v="51 Relationship Manager"/>
    <n v="1"/>
    <n v="13750"/>
    <s v="C2005000"/>
    <s v="PI_České Budějovice - nám. Přemysla Otakara II."/>
    <s v="2208 Sales Management - Branch Network"/>
    <s v="KOŘA"/>
    <s v="2208040000 HO Branch Network"/>
    <d v="2012-01-02T00:00:00"/>
    <m/>
    <x v="9"/>
  </r>
  <r>
    <n v="164745"/>
    <s v="BLANKA"/>
    <s v="2208040803 České Budějovice Přemysla O. Branch"/>
    <s v="220804080326"/>
    <s v="56 Service Banker"/>
    <n v="1"/>
    <n v="10175"/>
    <s v="C2005000"/>
    <s v="PI_České Budějovice - nám. Přemysla Otakara II."/>
    <s v="2208 Sales Management - Branch Network"/>
    <s v="KOŘA"/>
    <s v="2208040000 HO Branch Network"/>
    <d v="2006-04-03T00:00:00"/>
    <m/>
    <x v="3"/>
  </r>
  <r>
    <n v="165389"/>
    <s v="VÁCLAV"/>
    <s v="2208040804 České Budějovice M.Horákové Branch"/>
    <s v="220804080422"/>
    <s v="51 Relationship Manager"/>
    <n v="1"/>
    <n v="12400"/>
    <s v="C2035000"/>
    <s v="PI_České Budějovice - M.Horákové"/>
    <s v="2208 Sales Management - Branch Network"/>
    <s v="KOŘA"/>
    <s v="2208040000 HO Branch Network"/>
    <d v="2002-02-01T00:00:00"/>
    <m/>
    <x v="1"/>
  </r>
  <r>
    <n v="91329"/>
    <s v="HANA"/>
    <s v="2208040804 České Budějovice M.Horákové Branch"/>
    <s v="220804080410"/>
    <s v="56 Service Banker"/>
    <n v="1"/>
    <n v="7000"/>
    <s v="C2035000"/>
    <s v="PI_České Budějovice - M.Horákové"/>
    <s v="2208 Sales Management - Branch Network"/>
    <s v="KOŘA"/>
    <s v="2208040000 HO Branch Network"/>
    <d v="2011-07-01T00:00:00"/>
    <m/>
    <x v="11"/>
  </r>
  <r>
    <n v="165459"/>
    <s v="WAJIH"/>
    <s v="2208040804 České Budějovice M.Horákové Branch"/>
    <s v="220804080401"/>
    <s v="06 Branch Manager"/>
    <n v="1"/>
    <n v="18800"/>
    <s v="C2035000"/>
    <s v="PI_České Budějovice - M.Horákové"/>
    <s v="2208 Sales Management - Branch Network"/>
    <s v="KOŘA"/>
    <s v="2208040000 HO Branch Network"/>
    <d v="2003-05-01T00:00:00"/>
    <m/>
    <x v="7"/>
  </r>
  <r>
    <n v="82033"/>
    <s v="MARCELA"/>
    <s v="2208040804 České Budějovice M.Horákové Branch"/>
    <s v="220804080404"/>
    <s v="51 Relationship Manager"/>
    <n v="0.5"/>
    <n v="6750"/>
    <s v="C2035550"/>
    <s v="Micro_České Budějovice - M.Horákové"/>
    <s v="2208 Sales Management - Branch Network"/>
    <s v="KOŘA"/>
    <s v="2208040000 HO Branch Network"/>
    <d v="2007-11-15T00:00:00"/>
    <m/>
    <x v="2"/>
  </r>
  <r>
    <n v="85505"/>
    <s v="PETR"/>
    <s v="2208040804 České Budějovice M.Horákové Branch"/>
    <s v="220804080403"/>
    <s v="56 Service Banker"/>
    <n v="1"/>
    <n v="8500"/>
    <s v="C2035000"/>
    <s v="PI_České Budějovice - M.Horákové"/>
    <s v="2208 Sales Management - Branch Network"/>
    <s v="KOŘA"/>
    <s v="2208040000 HO Branch Network"/>
    <d v="2011-03-07T00:00:00"/>
    <m/>
    <x v="0"/>
  </r>
  <r>
    <n v="74011"/>
    <s v="JAROSLAVA"/>
    <s v="2208040804 České Budějovice M.Horákové Branch"/>
    <s v="220804080416"/>
    <s v="56 Service Banker"/>
    <n v="1"/>
    <n v="10505"/>
    <s v="C2035000"/>
    <s v="PI_České Budějovice - M.Horákové"/>
    <s v="2208 Sales Management - Branch Network"/>
    <s v="KOŘA"/>
    <s v="2208040000 HO Branch Network"/>
    <d v="2009-04-01T00:00:00"/>
    <m/>
    <x v="3"/>
  </r>
  <r>
    <n v="171815"/>
    <s v="LENKA"/>
    <s v="2208040804 České Budějovice M.Horákové Branch"/>
    <s v="220804080421"/>
    <s v="54 Sales Banker"/>
    <n v="1"/>
    <n v="12500"/>
    <s v="C2035000"/>
    <s v="PI_České Budějovice - M.Horákové"/>
    <s v="2208 Sales Management - Branch Network"/>
    <s v="KOŘA"/>
    <s v="2208040000 HO Branch Network"/>
    <d v="2006-10-02T00:00:00"/>
    <m/>
    <x v="10"/>
  </r>
  <r>
    <n v="91182"/>
    <s v="OTTO"/>
    <s v="2208040805 Kolín Kutnohorská Branch"/>
    <s v="220804080508"/>
    <s v="54 Sales Banker"/>
    <n v="1"/>
    <n v="9500"/>
    <s v="C6245000"/>
    <s v="PI_Kolín"/>
    <s v="2208 Sales Management - Branch Network"/>
    <s v="KOŘA"/>
    <s v="2208040000 HO Branch Network"/>
    <d v="2011-04-15T00:00:00"/>
    <m/>
    <x v="3"/>
  </r>
  <r>
    <n v="79611"/>
    <s v="ZDENĚK"/>
    <s v="2208040805 Kolín Kutnohorská Branch"/>
    <s v="220804080509"/>
    <s v="51 Relationship Manager"/>
    <n v="1"/>
    <n v="12500"/>
    <s v="C6245000"/>
    <s v="PI_Kolín"/>
    <s v="2208 Sales Management - Branch Network"/>
    <s v="KOŘA"/>
    <s v="2208040000 HO Branch Network"/>
    <d v="2010-08-16T00:00:00"/>
    <m/>
    <x v="8"/>
  </r>
  <r>
    <n v="672147"/>
    <s v="RADEK"/>
    <s v="2208040805 Kolín Kutnohorská Branch"/>
    <s v="220804080506"/>
    <s v="56 Service Banker"/>
    <n v="1"/>
    <n v="10175"/>
    <s v="C6245000"/>
    <s v="PI_Kolín"/>
    <s v="2208 Sales Management - Branch Network"/>
    <s v="KOŘA"/>
    <s v="2208040000 HO Branch Network"/>
    <d v="2007-07-16T00:00:00"/>
    <m/>
    <x v="11"/>
  </r>
  <r>
    <n v="78848"/>
    <s v="FRANTIŠEK"/>
    <s v="2208040805 Kolín Kutnohorská Branch"/>
    <s v="220804080517"/>
    <s v="51 Relationship Manager"/>
    <n v="1"/>
    <n v="12500"/>
    <s v="C6245550"/>
    <s v="Micro_Kolín"/>
    <s v="2208 Sales Management - Branch Network"/>
    <s v="KOŘA"/>
    <s v="2208040000 HO Branch Network"/>
    <d v="2010-08-16T00:00:00"/>
    <m/>
    <x v="8"/>
  </r>
  <r>
    <n v="670656"/>
    <s v="EVA"/>
    <s v="2208040805 Kolín Kutnohorská Branch"/>
    <s v="220804080501"/>
    <s v="06 Branch Manager"/>
    <n v="1"/>
    <n v="18000"/>
    <s v="C6245000"/>
    <s v="PI_Kolín"/>
    <s v="2208 Sales Management - Branch Network"/>
    <s v="KOŘA"/>
    <s v="2208040000 HO Branch Network"/>
    <d v="2006-04-24T00:00:00"/>
    <m/>
    <x v="3"/>
  </r>
  <r>
    <n v="671706"/>
    <s v="RADKA"/>
    <s v="2208040805 Kolín Kutnohorská Branch"/>
    <s v="220804080505"/>
    <s v="54 Sales Banker"/>
    <n v="1"/>
    <n v="11100"/>
    <s v="C6245000"/>
    <s v="PI_Kolín"/>
    <s v="2208 Sales Management - Branch Network"/>
    <s v="KOŘA"/>
    <s v="2208040000 HO Branch Network"/>
    <d v="2007-02-12T00:00:00"/>
    <m/>
    <x v="1"/>
  </r>
  <r>
    <n v="669466"/>
    <s v="PETER"/>
    <s v="2208040805 Kolín Kutnohorská Branch"/>
    <s v="220804080504"/>
    <s v="56 Service Banker"/>
    <n v="1"/>
    <n v="6800"/>
    <s v="C6245000"/>
    <s v="PI_Kolín"/>
    <s v="2208 Sales Management - Branch Network"/>
    <s v="KOŘA"/>
    <s v="2208040000 HO Branch Network"/>
    <d v="2004-10-01T00:00:00"/>
    <m/>
    <x v="10"/>
  </r>
  <r>
    <n v="86520"/>
    <s v="JANA"/>
    <s v="2208040806 České Budějovice Hroznová Branch"/>
    <s v="220804080611"/>
    <s v="51 Relationship Manager"/>
    <n v="1"/>
    <n v="11500"/>
    <s v="C2205550"/>
    <s v="Micro_České Budějovice II. - Hroznová"/>
    <s v="2208 Sales Management - Branch Network"/>
    <s v="KOŘA"/>
    <s v="2208040000 HO Branch Network"/>
    <d v="2011-07-01T00:00:00"/>
    <m/>
    <x v="11"/>
  </r>
  <r>
    <n v="72506"/>
    <s v="DANIEL"/>
    <s v="2208040806 České Budějovice Hroznová Branch"/>
    <s v="220804080609"/>
    <s v="54 Sales Banker"/>
    <n v="1"/>
    <n v="7350"/>
    <s v="C2205000"/>
    <s v="PI_České Budějovice II. - Hroznová"/>
    <s v="2208 Sales Management - Branch Network"/>
    <s v="KOŘA"/>
    <s v="2208040000 HO Branch Network"/>
    <d v="2009-01-13T00:00:00"/>
    <m/>
    <x v="9"/>
  </r>
  <r>
    <n v="81074"/>
    <s v="ALENA"/>
    <s v="2208040806 České Budějovice Hroznová Branch"/>
    <s v="220804080606"/>
    <s v="51 Relationship Manager"/>
    <n v="1"/>
    <n v="15350"/>
    <s v="C2205000"/>
    <s v="PI_České Budějovice II. - Hroznová"/>
    <s v="2208 Sales Management - Branch Network"/>
    <s v="KOŘA"/>
    <s v="2208040000 HO Branch Network"/>
    <d v="2010-10-01T00:00:00"/>
    <m/>
    <x v="10"/>
  </r>
  <r>
    <n v="75264"/>
    <s v="HANA"/>
    <s v="2208040806 České Budějovice Hroznová Branch"/>
    <s v="220804080607"/>
    <s v="51 Relationship Manager"/>
    <n v="1"/>
    <n v="12600"/>
    <s v="C2205550"/>
    <s v="Micro_České Budějovice II. - Hroznová"/>
    <s v="2208 Sales Management - Branch Network"/>
    <s v="KOŘA"/>
    <s v="2208040000 HO Branch Network"/>
    <d v="2010-01-04T00:00:00"/>
    <m/>
    <x v="9"/>
  </r>
  <r>
    <n v="672161"/>
    <s v="VERONIKA"/>
    <s v="2208040806 České Budějovice Hroznová Branch"/>
    <s v="220804080608"/>
    <s v="54 Sales Banker"/>
    <n v="1"/>
    <n v="6370"/>
    <s v="C2205000"/>
    <s v="PI_České Budějovice II. - Hroznová"/>
    <s v="2208 Sales Management - Branch Network"/>
    <s v="KOŘA"/>
    <s v="2208040000 HO Branch Network"/>
    <d v="2007-07-02T00:00:00"/>
    <m/>
    <x v="11"/>
  </r>
  <r>
    <n v="83503"/>
    <s v="ZDENĚK"/>
    <s v="2208040806 České Budějovice Hroznová Branch"/>
    <s v="220804080604"/>
    <s v="56 Service Banker"/>
    <n v="1"/>
    <n v="9845"/>
    <s v="C2205000"/>
    <s v="PI_České Budějovice II. - Hroznová"/>
    <s v="2208 Sales Management - Branch Network"/>
    <s v="KOŘA"/>
    <s v="2208040000 HO Branch Network"/>
    <d v="2008-05-02T00:00:00"/>
    <m/>
    <x v="7"/>
  </r>
  <r>
    <n v="76671"/>
    <s v="TOMÁŠ"/>
    <s v="2208040806 České Budějovice Hroznová Branch"/>
    <s v="220804080603"/>
    <s v="56 Service Banker"/>
    <n v="1"/>
    <n v="6480"/>
    <s v="C2205000"/>
    <s v="PI_České Budějovice II. - Hroznová"/>
    <s v="2208 Sales Management - Branch Network"/>
    <s v="KOŘA"/>
    <s v="2208040000 HO Branch Network"/>
    <d v="2010-07-01T00:00:00"/>
    <m/>
    <x v="11"/>
  </r>
  <r>
    <n v="79422"/>
    <s v="REGINA"/>
    <s v="2208040806 České Budějovice Hroznová Branch"/>
    <s v="220804080610"/>
    <s v="51 Relationship Manager"/>
    <n v="1"/>
    <n v="10745"/>
    <s v="C2205000"/>
    <s v="PI_České Budějovice II. - Hroznová"/>
    <s v="2208 Sales Management - Branch Network"/>
    <s v="KOŘA"/>
    <s v="2208040000 HO Branch Network"/>
    <d v="2010-09-01T00:00:00"/>
    <m/>
    <x v="5"/>
  </r>
  <r>
    <n v="71988"/>
    <s v="MARCEL"/>
    <s v="2208040807 Písek Branch"/>
    <s v="220804080708"/>
    <s v="51 Relationship Manager"/>
    <n v="1"/>
    <n v="14000"/>
    <s v="C2045000"/>
    <s v="PI_Písek"/>
    <s v="2208 Sales Management - Branch Network"/>
    <s v="KOŘA"/>
    <s v="2208040000 HO Branch Network"/>
    <d v="2008-12-01T00:00:00"/>
    <m/>
    <x v="4"/>
  </r>
  <r>
    <n v="75642"/>
    <s v="RICHARD"/>
    <s v="2208040807 Písek Branch"/>
    <s v="220804080703"/>
    <s v="56 Service Banker"/>
    <n v="1"/>
    <n v="7000"/>
    <s v="C2045000"/>
    <s v="PI_Písek"/>
    <s v="2208 Sales Management - Branch Network"/>
    <s v="KOŘA"/>
    <s v="2208040000 HO Branch Network"/>
    <d v="2010-03-01T00:00:00"/>
    <m/>
    <x v="0"/>
  </r>
  <r>
    <n v="73780"/>
    <s v="FILIP"/>
    <s v="2208040807 Písek Branch"/>
    <s v="220804080707"/>
    <s v="54 Sales Banker"/>
    <n v="1"/>
    <n v="12500"/>
    <s v="C2045000"/>
    <s v="PI_Písek"/>
    <s v="2208 Sales Management - Branch Network"/>
    <s v="KOŘA"/>
    <s v="2208040000 HO Branch Network"/>
    <d v="2009-03-02T00:00:00"/>
    <m/>
    <x v="0"/>
  </r>
  <r>
    <n v="86282"/>
    <s v="JAN"/>
    <s v="2208040807 Písek Branch"/>
    <s v="220804080706"/>
    <s v="54 Sales Banker"/>
    <n v="1"/>
    <n v="7700"/>
    <s v="C2045000"/>
    <s v="PI_Písek"/>
    <s v="2208 Sales Management - Branch Network"/>
    <s v="KOŘA"/>
    <s v="2208040000 HO Branch Network"/>
    <d v="2011-07-01T00:00:00"/>
    <m/>
    <x v="11"/>
  </r>
  <r>
    <n v="76559"/>
    <s v="VERONIKA"/>
    <s v="2208040807 Písek Branch"/>
    <s v="220804080705"/>
    <s v="51 Relationship Manager"/>
    <n v="1"/>
    <n v="11000"/>
    <s v="C2045000"/>
    <s v="PI_Písek"/>
    <s v="2208 Sales Management - Branch Network"/>
    <s v="KOŘA"/>
    <s v="2208040000 HO Branch Network"/>
    <d v="2010-09-01T00:00:00"/>
    <m/>
    <x v="5"/>
  </r>
  <r>
    <n v="257824"/>
    <s v="PETRA"/>
    <s v="2208040807 Písek Branch"/>
    <s v="220804080722"/>
    <s v="51 Relationship Manager"/>
    <n v="1"/>
    <n v="12250"/>
    <s v="C2045550"/>
    <s v="Micro_Písek"/>
    <s v="2208 Sales Management - Branch Network"/>
    <s v="KOŘA"/>
    <s v="2208040000 HO Branch Network"/>
    <d v="2006-08-01T00:00:00"/>
    <m/>
    <x v="8"/>
  </r>
  <r>
    <n v="242319"/>
    <s v="MICHAELA"/>
    <s v="2208040807 Písek Branch"/>
    <s v="220804080701"/>
    <s v="06 Branch Manager"/>
    <n v="1"/>
    <n v="21350"/>
    <s v="C2045000"/>
    <s v="PI_Písek"/>
    <s v="2208 Sales Management - Branch Network"/>
    <s v="KOŘA"/>
    <s v="2208040000 HO Branch Network"/>
    <d v="2002-11-16T00:00:00"/>
    <m/>
    <x v="2"/>
  </r>
  <r>
    <n v="88137"/>
    <s v="LENKA"/>
    <s v="2208040807 Písek Branch"/>
    <s v="220804080710"/>
    <s v="56 Service Banker"/>
    <n v="1"/>
    <n v="6800"/>
    <s v="C2045000"/>
    <s v="PI_Písek"/>
    <s v="2208 Sales Management - Branch Network"/>
    <s v="KOŘA"/>
    <s v="2208040000 HO Branch Network"/>
    <d v="2012-04-02T00:00:00"/>
    <m/>
    <x v="3"/>
  </r>
  <r>
    <n v="87948"/>
    <s v="PAVEL"/>
    <s v="2208040807 Písek Branch"/>
    <s v="220804080709"/>
    <s v="56 Service Banker"/>
    <n v="1"/>
    <n v="5950"/>
    <s v="C2045000"/>
    <s v="PI_Písek"/>
    <s v="2208 Sales Management - Branch Network"/>
    <s v="KOŘA"/>
    <s v="2208040000 HO Branch Network"/>
    <d v="2012-02-01T00:00:00"/>
    <m/>
    <x v="1"/>
  </r>
  <r>
    <n v="72912"/>
    <s v="IVAN"/>
    <s v="2208040808 Jihlava Masarykovo nám. Branch"/>
    <s v="220804080806"/>
    <s v="54 Sales Banker"/>
    <n v="1"/>
    <n v="10285"/>
    <s v="C4045000"/>
    <s v="PI_Jihlava"/>
    <s v="2208 Sales Management - Branch Network"/>
    <s v="KOŘA"/>
    <s v="2208040000 HO Branch Network"/>
    <d v="2004-02-02T00:00:00"/>
    <m/>
    <x v="1"/>
  </r>
  <r>
    <n v="165214"/>
    <s v="VERONIKA"/>
    <s v="2208040808 Jihlava Masarykovo nám. Branch"/>
    <s v="220804080802"/>
    <s v="51 Relationship Manager"/>
    <n v="1"/>
    <n v="13750"/>
    <s v="C4045000"/>
    <s v="PI_Jihlava"/>
    <s v="2208 Sales Management - Branch Network"/>
    <s v="KOŘA"/>
    <s v="2208040000 HO Branch Network"/>
    <d v="2011-05-02T00:00:00"/>
    <m/>
    <x v="7"/>
  </r>
  <r>
    <n v="71484"/>
    <s v="MICHAL"/>
    <s v="2208040808 Jihlava Masarykovo nám. Branch"/>
    <s v="220804080811"/>
    <s v="51 Relationship Manager"/>
    <n v="1"/>
    <n v="10850"/>
    <s v="C4045550"/>
    <s v="Micro_Jihlava"/>
    <s v="2208 Sales Management - Branch Network"/>
    <s v="KOŘA"/>
    <s v="2208040000 HO Branch Network"/>
    <d v="2006-01-02T00:00:00"/>
    <m/>
    <x v="9"/>
  </r>
  <r>
    <n v="72821"/>
    <s v="LENKA"/>
    <s v="2208040808 Jihlava Masarykovo nám. Branch"/>
    <s v="220804080801"/>
    <s v="06 Branch Manager"/>
    <n v="1"/>
    <n v="24075"/>
    <s v="C4045000"/>
    <s v="PI_Jihlava"/>
    <s v="2208 Sales Management - Branch Network"/>
    <s v="KOŘA"/>
    <s v="2208040000 HO Branch Network"/>
    <d v="2001-06-01T00:00:00"/>
    <m/>
    <x v="6"/>
  </r>
  <r>
    <n v="72891"/>
    <s v="ŠÁRKA"/>
    <s v="2208040808 Jihlava Masarykovo nám. Branch"/>
    <s v="220804080805"/>
    <s v="54 Sales Banker"/>
    <n v="1"/>
    <n v="8575"/>
    <s v="C4045000"/>
    <s v="PI_Jihlava"/>
    <s v="2208 Sales Management - Branch Network"/>
    <s v="KOŘA"/>
    <s v="2208040000 HO Branch Network"/>
    <d v="2002-11-01T00:00:00"/>
    <m/>
    <x v="2"/>
  </r>
  <r>
    <n v="72863"/>
    <s v="ŠTĚPÁN"/>
    <s v="2208040808 Jihlava Masarykovo nám. Branch"/>
    <s v="220804080809"/>
    <s v="51 Relationship Manager"/>
    <n v="1"/>
    <n v="18150"/>
    <s v="C4045000"/>
    <s v="PI_Jihlava"/>
    <s v="2208 Sales Management - Branch Network"/>
    <s v="KOŘA"/>
    <s v="2208040000 HO Branch Network"/>
    <d v="2002-01-01T00:00:00"/>
    <m/>
    <x v="9"/>
  </r>
  <r>
    <n v="87122"/>
    <s v="MARKÉTA"/>
    <s v="2208040808 Jihlava Masarykovo nám. Branch"/>
    <s v="220804080807"/>
    <s v="56 Service Banker"/>
    <n v="1"/>
    <n v="6400"/>
    <s v="C4045000"/>
    <s v="PI_Jihlava"/>
    <s v="2208 Sales Management - Branch Network"/>
    <s v="KOŘA"/>
    <s v="2208040000 HO Branch Network"/>
    <d v="2011-10-03T00:00:00"/>
    <m/>
    <x v="10"/>
  </r>
  <r>
    <n v="82663"/>
    <s v="KATEŘINA"/>
    <s v="2208040808 Jihlava Masarykovo nám. Branch"/>
    <s v="220804080812"/>
    <s v="56 Service Banker"/>
    <n v="1"/>
    <n v="9625"/>
    <s v="C4045000"/>
    <s v="PI_Jihlava"/>
    <s v="2208 Sales Management - Branch Network"/>
    <s v="KOŘA"/>
    <s v="2208040000 HO Branch Network"/>
    <d v="2008-01-08T00:00:00"/>
    <m/>
    <x v="9"/>
  </r>
  <r>
    <n v="86919"/>
    <s v="ANDREA"/>
    <s v="2208040808 Jihlava Masarykovo nám. Branch"/>
    <s v="220804080803"/>
    <s v="56 Service Banker"/>
    <n v="1"/>
    <n v="7200"/>
    <s v="C4045000"/>
    <s v="PI_Jihlava"/>
    <s v="2208 Sales Management - Branch Network"/>
    <s v="KOŘA"/>
    <s v="2208040000 HO Branch Network"/>
    <d v="2011-08-22T00:00:00"/>
    <m/>
    <x v="8"/>
  </r>
  <r>
    <n v="80430"/>
    <s v="JAN"/>
    <s v="2208040808 Jihlava Masarykovo nám. Branch"/>
    <s v="220804080815"/>
    <s v="51 Relationship Manager"/>
    <n v="1"/>
    <n v="9275"/>
    <s v="C4045000"/>
    <s v="PI_Jihlava"/>
    <s v="2208 Sales Management - Branch Network"/>
    <s v="KOŘA"/>
    <s v="2208040000 HO Branch Network"/>
    <d v="2010-10-01T00:00:00"/>
    <m/>
    <x v="10"/>
  </r>
  <r>
    <n v="71568"/>
    <s v="MARTINA"/>
    <s v="2208040809 Žďár nad Sázavou Branch"/>
    <s v="220804080908"/>
    <s v="54 Sales Banker"/>
    <n v="1"/>
    <n v="9000"/>
    <s v="C4025000"/>
    <s v="PI_Žďár nad Sázavou"/>
    <s v="2208 Sales Management - Branch Network"/>
    <s v="KOŘA"/>
    <s v="2208040000 HO Branch Network"/>
    <d v="2007-04-02T00:00:00"/>
    <m/>
    <x v="3"/>
  </r>
  <r>
    <n v="165620"/>
    <s v="VANDA"/>
    <s v="2208040809 Žďár nad Sázavou Branch"/>
    <s v="220804080901"/>
    <s v="06 Branch Manager"/>
    <n v="1"/>
    <n v="18400"/>
    <s v="C4025000"/>
    <s v="PI_Žďár nad Sázavou"/>
    <s v="2208 Sales Management - Branch Network"/>
    <s v="KOŘA"/>
    <s v="2208040000 HO Branch Network"/>
    <d v="2007-08-01T00:00:00"/>
    <m/>
    <x v="8"/>
  </r>
  <r>
    <n v="76300"/>
    <s v="BLANKA"/>
    <s v="2208040809 Žďár nad Sázavou Branch"/>
    <s v="220804080905"/>
    <s v="56 Service Banker"/>
    <n v="1"/>
    <n v="7785"/>
    <s v="C4025000"/>
    <s v="PI_Žďár nad Sázavou"/>
    <s v="2208 Sales Management - Branch Network"/>
    <s v="KOŘA"/>
    <s v="2208040000 HO Branch Network"/>
    <d v="2010-05-17T00:00:00"/>
    <m/>
    <x v="7"/>
  </r>
  <r>
    <n v="71505"/>
    <s v="MILAN"/>
    <s v="2208040809 Žďár nad Sázavou Branch"/>
    <s v="220804080904"/>
    <s v="54 Sales Banker"/>
    <n v="1"/>
    <n v="11000"/>
    <s v="C4025000"/>
    <s v="PI_Žďár nad Sázavou"/>
    <s v="2208 Sales Management - Branch Network"/>
    <s v="KOŘA"/>
    <s v="2208040000 HO Branch Network"/>
    <d v="2006-10-09T00:00:00"/>
    <m/>
    <x v="10"/>
  </r>
  <r>
    <n v="85925"/>
    <s v="DAVID"/>
    <s v="2208040809 Žďár nad Sázavou Branch"/>
    <s v="220804080910"/>
    <s v="51 Relationship Manager"/>
    <n v="1"/>
    <n v="9100"/>
    <s v="C4025000"/>
    <s v="PI_Žďár nad Sázavou"/>
    <s v="2208 Sales Management - Branch Network"/>
    <s v="KOŘA"/>
    <s v="2208040000 HO Branch Network"/>
    <d v="2011-04-01T00:00:00"/>
    <d v="2019-06-30T00:00:00"/>
    <x v="3"/>
  </r>
  <r>
    <n v="71435"/>
    <s v="ONDREJ"/>
    <s v="2208040809 Žďár nad Sázavou Branch"/>
    <s v="220804080915"/>
    <s v="51 Relationship Manager"/>
    <n v="1"/>
    <n v="19500"/>
    <s v="C4025550"/>
    <s v="Micro_Žďár nad Sázavou"/>
    <s v="2208 Sales Management - Branch Network"/>
    <s v="KOŘA"/>
    <s v="2208040000 HO Branch Network"/>
    <d v="2001-04-01T00:00:00"/>
    <m/>
    <x v="3"/>
  </r>
  <r>
    <n v="86786"/>
    <s v="MICHAL"/>
    <s v="2208040809 Žďár nad Sázavou Branch"/>
    <s v="220804080906"/>
    <s v="56 Service Banker"/>
    <n v="1"/>
    <n v="7200"/>
    <s v="C4025000"/>
    <s v="PI_Žďár nad Sázavou"/>
    <s v="2208 Sales Management - Branch Network"/>
    <s v="KOŘA"/>
    <s v="2208040000 HO Branch Network"/>
    <d v="2011-08-01T00:00:00"/>
    <m/>
    <x v="8"/>
  </r>
  <r>
    <n v="165627"/>
    <s v="KATEŘINA"/>
    <s v="2208040809 Žďár nad Sázavou Branch"/>
    <s v="220804080909"/>
    <s v="51 Relationship Manager"/>
    <n v="1"/>
    <n v="8400"/>
    <s v="C4025000"/>
    <s v="PI_Žďár nad Sázavou"/>
    <s v="2208 Sales Management - Branch Network"/>
    <s v="KOŘA"/>
    <s v="2208040000 HO Branch Network"/>
    <d v="2007-09-03T00:00:00"/>
    <m/>
    <x v="5"/>
  </r>
  <r>
    <n v="165361"/>
    <s v="VLASTIMIL"/>
    <s v="2208040811 České Budějovice Lannova Branch"/>
    <s v="220804081101"/>
    <s v="06 Branch Manager"/>
    <n v="1"/>
    <n v="15750"/>
    <s v="C2195000"/>
    <s v="PI_České Budějovice - Lannová třída"/>
    <s v="2208 Sales Management - Branch Network"/>
    <s v="KOŘA"/>
    <s v="2208040000 HO Branch Network"/>
    <d v="2002-02-04T00:00:00"/>
    <m/>
    <x v="1"/>
  </r>
  <r>
    <n v="86247"/>
    <s v="VERONIKA"/>
    <s v="2208040811 České Budějovice Lannova Branch"/>
    <s v="220804081102"/>
    <s v="56 Service Banker"/>
    <n v="1"/>
    <n v="9000"/>
    <s v="C2195000"/>
    <s v="PI_České Budějovice - Lannová třída"/>
    <s v="2208 Sales Management - Branch Network"/>
    <s v="KOŘA"/>
    <s v="2208040000 HO Branch Network"/>
    <d v="2011-06-01T00:00:00"/>
    <m/>
    <x v="6"/>
  </r>
  <r>
    <n v="86233"/>
    <s v="ZUZANA"/>
    <s v="2208040811 České Budějovice Lannova Branch"/>
    <s v="220804081105"/>
    <s v="54 Sales Banker"/>
    <n v="1"/>
    <n v="10000"/>
    <s v="C2195000"/>
    <s v="PI_České Budějovice - Lannová třída"/>
    <s v="2208 Sales Management - Branch Network"/>
    <s v="KOŘA"/>
    <s v="2208040000 HO Branch Network"/>
    <d v="2011-07-01T00:00:00"/>
    <m/>
    <x v="11"/>
  </r>
  <r>
    <n v="86226"/>
    <s v="JAN"/>
    <s v="2208040811 České Budějovice Lannova Branch"/>
    <s v="220804081103"/>
    <s v="56 Service Banker"/>
    <n v="1"/>
    <n v="8100"/>
    <s v="C2195000"/>
    <s v="PI_České Budějovice - Lannová třída"/>
    <s v="2208 Sales Management - Branch Network"/>
    <s v="KOŘA"/>
    <s v="2208040000 HO Branch Network"/>
    <d v="2011-06-01T00:00:00"/>
    <m/>
    <x v="6"/>
  </r>
  <r>
    <n v="87024"/>
    <s v="MÁRIA"/>
    <s v="2208040811 České Budějovice Lannova Branch"/>
    <s v="220804081123"/>
    <s v="51 Relationship Manager"/>
    <n v="1"/>
    <n v="10500"/>
    <s v="C2195550"/>
    <s v="Micro_České Budějovice - Lannová třída"/>
    <s v="2208 Sales Management - Branch Network"/>
    <s v="KOŘA"/>
    <s v="2208040000 HO Branch Network"/>
    <d v="2011-09-01T00:00:00"/>
    <m/>
    <x v="5"/>
  </r>
  <r>
    <n v="70532"/>
    <s v="MARKÉTA"/>
    <s v="2208040900 Region South Moravia - Branch Network"/>
    <s v="220804090001"/>
    <s v="26 Head of B - 2 Department"/>
    <n v="1"/>
    <n v="48600"/>
    <s v="C0014900"/>
    <s v="PI Sales division"/>
    <s v="2208 Sales Management - Branch Network"/>
    <s v="KOŘA"/>
    <s v="2208040000 HO Branch Network"/>
    <d v="2005-05-02T00:00:00"/>
    <m/>
    <x v="7"/>
  </r>
  <r>
    <n v="76902"/>
    <s v="IVANA"/>
    <s v="2208040900 Region South Moravia - Branch Network"/>
    <s v="220804090003"/>
    <s v="58 Specialist"/>
    <n v="1"/>
    <n v="22000"/>
    <s v="C0014900"/>
    <s v="PI Sales division"/>
    <s v="2208 Sales Management - Branch Network"/>
    <s v="KOŘA"/>
    <s v="2208040000 HO Branch Network"/>
    <d v="2010-07-15T00:00:00"/>
    <m/>
    <x v="11"/>
  </r>
  <r>
    <n v="669767"/>
    <s v="EVA"/>
    <s v="2208040901 Zlín Kvítková Branch"/>
    <s v="220804090106"/>
    <s v="51 Relationship Manager"/>
    <n v="1"/>
    <n v="12600"/>
    <s v="C4505000"/>
    <s v="PI_Zlín - Kvítkova"/>
    <s v="2208 Sales Management - Branch Network"/>
    <s v="KOŘA"/>
    <s v="2208040000 HO Branch Network"/>
    <d v="2005-04-01T00:00:00"/>
    <m/>
    <x v="3"/>
  </r>
  <r>
    <n v="630714"/>
    <s v="MARKÉTA"/>
    <s v="2208040901 Zlín Kvítková Branch"/>
    <s v="220804090107"/>
    <s v="51 Relationship Manager"/>
    <n v="1"/>
    <n v="18150"/>
    <s v="C4505000"/>
    <s v="PI_Zlín - Kvítkova"/>
    <s v="2208 Sales Management - Branch Network"/>
    <s v="KOŘA"/>
    <s v="2208040000 HO Branch Network"/>
    <d v="2001-06-01T00:00:00"/>
    <m/>
    <x v="6"/>
  </r>
  <r>
    <n v="630798"/>
    <s v="ZUZANA"/>
    <s v="2208040901 Zlín Kvítková Branch"/>
    <s v="220804090111"/>
    <s v="51 Relationship Manager"/>
    <n v="1"/>
    <n v="17050"/>
    <s v="C4505550"/>
    <s v="Micro_Zlín - Kvítkova"/>
    <s v="2208 Sales Management - Branch Network"/>
    <s v="KOŘA"/>
    <s v="2208040000 HO Branch Network"/>
    <d v="2002-01-15T00:00:00"/>
    <m/>
    <x v="9"/>
  </r>
  <r>
    <n v="630784"/>
    <s v="EDITA"/>
    <s v="2208040901 Zlín Kvítková Branch"/>
    <s v="220804090109"/>
    <s v="54 Sales Banker"/>
    <n v="1"/>
    <n v="14575"/>
    <s v="C4505000"/>
    <s v="PI_Zlín - Kvítkova"/>
    <s v="2208 Sales Management - Branch Network"/>
    <s v="KOŘA"/>
    <s v="2208040000 HO Branch Network"/>
    <d v="2001-11-01T00:00:00"/>
    <m/>
    <x v="2"/>
  </r>
  <r>
    <n v="86296"/>
    <s v="DANIEL"/>
    <s v="2208040901 Zlín Kvítková Branch"/>
    <s v="220804090105"/>
    <s v="56 Service Banker"/>
    <n v="1"/>
    <n v="9350"/>
    <s v="C4505000"/>
    <s v="PI_Zlín - Kvítkova"/>
    <s v="2208 Sales Management - Branch Network"/>
    <s v="KOŘA"/>
    <s v="2208040000 HO Branch Network"/>
    <d v="2011-08-01T00:00:00"/>
    <m/>
    <x v="8"/>
  </r>
  <r>
    <n v="630749"/>
    <s v="JAN"/>
    <s v="2208040901 Zlín Kvítková Branch"/>
    <s v="220804090104"/>
    <s v="56 Service Banker"/>
    <n v="1"/>
    <n v="10000"/>
    <s v="C4505000"/>
    <s v="PI_Zlín - Kvítkova"/>
    <s v="2208 Sales Management - Branch Network"/>
    <s v="KOŘA"/>
    <s v="2208040000 HO Branch Network"/>
    <d v="2006-05-02T00:00:00"/>
    <m/>
    <x v="7"/>
  </r>
  <r>
    <n v="83888"/>
    <s v="JANA"/>
    <s v="2208040901 Zlín Kvítková Branch"/>
    <s v="220804090115"/>
    <s v="54 Sales Banker"/>
    <n v="1"/>
    <n v="11000"/>
    <s v="C4505000"/>
    <s v="PI_Zlín - Kvítkova"/>
    <s v="2208 Sales Management - Branch Network"/>
    <s v="KOŘA"/>
    <s v="2208040000 HO Branch Network"/>
    <d v="2008-06-02T00:00:00"/>
    <m/>
    <x v="6"/>
  </r>
  <r>
    <n v="85554"/>
    <s v="EVA"/>
    <s v="2208040901 Zlín Kvítková Branch"/>
    <s v="220804090103"/>
    <s v="56 Service Banker"/>
    <n v="1"/>
    <n v="5950"/>
    <s v="C4505000"/>
    <s v="PI_Zlín - Kvítkova"/>
    <s v="2208 Sales Management - Branch Network"/>
    <s v="KOŘA"/>
    <s v="2208040000 HO Branch Network"/>
    <d v="2011-02-15T00:00:00"/>
    <m/>
    <x v="1"/>
  </r>
  <r>
    <n v="630350"/>
    <s v="TOMÁŠ"/>
    <s v="2208040901 Zlín Kvítková Branch"/>
    <s v="220804090102"/>
    <s v="51 Relationship Manager"/>
    <n v="1"/>
    <n v="17050"/>
    <s v="C4505000"/>
    <s v="PI_Zlín - Kvítkova"/>
    <s v="2208 Sales Management - Branch Network"/>
    <s v="KOŘA"/>
    <s v="2208040000 HO Branch Network"/>
    <d v="2003-06-03T00:00:00"/>
    <m/>
    <x v="6"/>
  </r>
  <r>
    <n v="630728"/>
    <s v="JAKUB"/>
    <s v="2208040901 Zlín Kvítková Branch"/>
    <s v="220804090101"/>
    <s v="06 Branch Manager"/>
    <n v="1"/>
    <n v="26500"/>
    <s v="C4505000"/>
    <s v="PI_Zlín - Kvítkova"/>
    <s v="2208 Sales Management - Branch Network"/>
    <s v="KOŘA"/>
    <s v="2208040000 HO Branch Network"/>
    <d v="2001-09-01T00:00:00"/>
    <m/>
    <x v="5"/>
  </r>
  <r>
    <n v="85855"/>
    <s v="LUKÁŠ"/>
    <s v="2208040902 Brno Vídeňská Branch"/>
    <s v="220804090205"/>
    <s v="51 Relationship Manager"/>
    <n v="1"/>
    <n v="17600"/>
    <s v="C4005000"/>
    <s v="PI_Brno - Union"/>
    <s v="2208 Sales Management - Branch Network"/>
    <s v="KOŘA"/>
    <s v="2208040000 HO Branch Network"/>
    <d v="2011-04-01T00:00:00"/>
    <m/>
    <x v="3"/>
  </r>
  <r>
    <n v="80262"/>
    <s v="ANNA"/>
    <s v="2208040902 Brno Vídeňská Branch"/>
    <s v="220804090206"/>
    <s v="54 Sales Banker"/>
    <n v="1"/>
    <n v="7350"/>
    <s v="C4005000"/>
    <s v="PI_Brno - Union"/>
    <s v="2208 Sales Management - Branch Network"/>
    <s v="KOŘA"/>
    <s v="2208040000 HO Branch Network"/>
    <d v="2010-08-16T00:00:00"/>
    <m/>
    <x v="8"/>
  </r>
  <r>
    <n v="70336"/>
    <s v="MILENA"/>
    <s v="2208040902 Brno Vídeňská Branch"/>
    <s v="220804090201"/>
    <s v="06 Branch Manager"/>
    <n v="1"/>
    <n v="15750"/>
    <s v="C4005000"/>
    <s v="PI_Brno - Union"/>
    <s v="2208 Sales Management - Branch Network"/>
    <s v="KOŘA"/>
    <s v="2208040000 HO Branch Network"/>
    <d v="2001-04-09T00:00:00"/>
    <m/>
    <x v="3"/>
  </r>
  <r>
    <n v="70917"/>
    <s v="ADÉLA"/>
    <s v="2208040902 Brno Vídeňská Branch"/>
    <s v="220804090209"/>
    <s v="56 Service Banker"/>
    <n v="1"/>
    <n v="10050"/>
    <s v="C4005000"/>
    <s v="PI_Brno - Union"/>
    <s v="2208 Sales Management - Branch Network"/>
    <s v="KOŘA"/>
    <s v="2208040000 HO Branch Network"/>
    <d v="2007-09-03T00:00:00"/>
    <m/>
    <x v="5"/>
  </r>
  <r>
    <n v="70630"/>
    <s v="ZDEŇKA"/>
    <s v="2208040902 Brno Vídeňská Branch"/>
    <s v="220804090223"/>
    <s v="51 Relationship Manager"/>
    <n v="1"/>
    <n v="11600"/>
    <s v="C4005550"/>
    <s v="Micro_Brno - Union"/>
    <s v="2208 Sales Management - Branch Network"/>
    <s v="KOŘA"/>
    <s v="2208040000 HO Branch Network"/>
    <d v="2005-11-15T00:00:00"/>
    <m/>
    <x v="2"/>
  </r>
  <r>
    <n v="83454"/>
    <s v="TOMÁŠ"/>
    <s v="2208040902 Brno Vídeňská Branch"/>
    <s v="220804090202"/>
    <s v="56 Service Banker"/>
    <n v="1"/>
    <n v="10725"/>
    <s v="C4005000"/>
    <s v="PI_Brno - Union"/>
    <s v="2208 Sales Management - Branch Network"/>
    <s v="KOŘA"/>
    <s v="2208040000 HO Branch Network"/>
    <d v="2008-04-07T00:00:00"/>
    <m/>
    <x v="3"/>
  </r>
  <r>
    <n v="74676"/>
    <s v="MARKÉTA"/>
    <s v="2208040902 Brno Vídeňská Branch"/>
    <s v="220804090207"/>
    <s v="56 Service Banker"/>
    <n v="1"/>
    <n v="9955"/>
    <s v="C4055000"/>
    <s v="PI_Znojmo"/>
    <s v="2208 Sales Management - Branch Network"/>
    <s v="KOŘA"/>
    <s v="2208040000 HO Branch Network"/>
    <d v="2009-09-01T00:00:00"/>
    <m/>
    <x v="5"/>
  </r>
  <r>
    <n v="70175"/>
    <s v="HANA"/>
    <s v="2208040903 Brno Česká Branch"/>
    <s v="220804090304"/>
    <s v="56 Service Banker"/>
    <n v="1"/>
    <n v="9000"/>
    <s v="C4035000"/>
    <s v="PI_Brno - Česká"/>
    <s v="2208 Sales Management - Branch Network"/>
    <s v="KOŘA"/>
    <s v="2208040000 HO Branch Network"/>
    <d v="1999-04-15T00:00:00"/>
    <m/>
    <x v="3"/>
  </r>
  <r>
    <n v="72261"/>
    <s v="IVAN"/>
    <s v="2208040903 Brno Česká Branch"/>
    <s v="220804090317"/>
    <s v="51 Relationship Manager"/>
    <n v="1"/>
    <n v="13950"/>
    <s v="C4035000"/>
    <s v="PI_Brno - Česká"/>
    <s v="2208 Sales Management - Branch Network"/>
    <s v="KOŘA"/>
    <s v="2208040000 HO Branch Network"/>
    <d v="2009-01-02T00:00:00"/>
    <m/>
    <x v="9"/>
  </r>
  <r>
    <n v="77588"/>
    <s v="SIMONA"/>
    <s v="2208040903 Brno Česká Branch"/>
    <s v="220804090316"/>
    <s v="54 Sales Banker"/>
    <n v="1"/>
    <n v="7600"/>
    <s v="C4035000"/>
    <s v="PI_Brno - Česká"/>
    <s v="2208 Sales Management - Branch Network"/>
    <s v="KOŘA"/>
    <s v="2208040000 HO Branch Network"/>
    <d v="2010-08-02T00:00:00"/>
    <m/>
    <x v="8"/>
  </r>
  <r>
    <n v="86492"/>
    <s v="DANIELA"/>
    <s v="2208040903 Brno Česká Branch"/>
    <s v="220804090310"/>
    <s v="51 Relationship Manager"/>
    <n v="1"/>
    <n v="9900"/>
    <s v="C4035000"/>
    <s v="PI_Brno - Česká"/>
    <s v="2208 Sales Management - Branch Network"/>
    <s v="KOŘA"/>
    <s v="2208040000 HO Branch Network"/>
    <d v="2011-07-01T00:00:00"/>
    <m/>
    <x v="11"/>
  </r>
  <r>
    <n v="85281"/>
    <s v="PETRA"/>
    <s v="2208040903 Brno Česká Branch"/>
    <s v="220804090308"/>
    <s v="51 Relationship Manager"/>
    <n v="1"/>
    <n v="15000"/>
    <s v="C4035000"/>
    <s v="PI_Brno - Česká"/>
    <s v="2208 Sales Management - Branch Network"/>
    <s v="KOŘA"/>
    <s v="2208040000 HO Branch Network"/>
    <d v="2011-01-03T00:00:00"/>
    <m/>
    <x v="9"/>
  </r>
  <r>
    <n v="80276"/>
    <s v="DANA"/>
    <s v="2208040903 Brno Česká Branch"/>
    <s v="220804090302"/>
    <s v="51 Relationship Manager"/>
    <n v="1"/>
    <n v="14400"/>
    <s v="C4035550"/>
    <s v="Micro_Brno - Česká"/>
    <s v="2208 Sales Management - Branch Network"/>
    <s v="KOŘA"/>
    <s v="2208040000 HO Branch Network"/>
    <d v="2010-09-01T00:00:00"/>
    <m/>
    <x v="5"/>
  </r>
  <r>
    <n v="70091"/>
    <s v="RENATA"/>
    <s v="2208040903 Brno Česká Branch"/>
    <s v="220804090306"/>
    <s v="64 Teamleader"/>
    <n v="1"/>
    <n v="22500"/>
    <s v="C4035550"/>
    <s v="Micro_Brno - Česká"/>
    <s v="2208 Sales Management - Branch Network"/>
    <s v="KOŘA"/>
    <s v="2208040000 HO Branch Network"/>
    <d v="2003-01-01T00:00:00"/>
    <m/>
    <x v="9"/>
  </r>
  <r>
    <n v="91287"/>
    <s v="MICHAL"/>
    <s v="2208040903 Brno Česká Branch"/>
    <s v="220804090309"/>
    <s v="51 Relationship Manager"/>
    <n v="1"/>
    <n v="10500"/>
    <s v="C4035000"/>
    <s v="PI_Brno - Česká"/>
    <s v="2208 Sales Management - Branch Network"/>
    <s v="KOŘA"/>
    <s v="2208040000 HO Branch Network"/>
    <d v="2011-07-15T00:00:00"/>
    <m/>
    <x v="11"/>
  </r>
  <r>
    <n v="82908"/>
    <s v="LIBOR"/>
    <s v="2208040903 Brno Česká Branch"/>
    <s v="220804090313"/>
    <s v="64 Teamleader"/>
    <n v="1"/>
    <n v="12150"/>
    <s v="C4035000"/>
    <s v="PI_Brno - Česká"/>
    <s v="2208 Sales Management - Branch Network"/>
    <s v="KOŘA"/>
    <s v="2208040000 HO Branch Network"/>
    <d v="2008-02-15T00:00:00"/>
    <m/>
    <x v="1"/>
  </r>
  <r>
    <n v="76685"/>
    <s v="ADAM"/>
    <s v="2208040903 Brno Česká Branch"/>
    <s v="220804090311"/>
    <s v="56 Service Banker"/>
    <n v="1"/>
    <n v="8550"/>
    <s v="C4035000"/>
    <s v="PI_Brno - Česká"/>
    <s v="2208 Sales Management - Branch Network"/>
    <s v="KOŘA"/>
    <s v="2208040000 HO Branch Network"/>
    <d v="2010-07-01T00:00:00"/>
    <m/>
    <x v="11"/>
  </r>
  <r>
    <n v="84665"/>
    <s v="IVANA"/>
    <s v="2208040903 Brno Česká Branch"/>
    <s v="220804090324"/>
    <s v="51 Relationship Manager"/>
    <n v="1"/>
    <n v="8750"/>
    <s v="C4035000"/>
    <s v="PI_Brno - Česká"/>
    <s v="2208 Sales Management - Branch Network"/>
    <s v="KOŘA"/>
    <s v="2208040000 HO Branch Network"/>
    <d v="2011-01-03T00:00:00"/>
    <m/>
    <x v="9"/>
  </r>
  <r>
    <n v="86331"/>
    <s v="JOSEF"/>
    <s v="2208040903 Brno Česká Branch"/>
    <s v="220804090312"/>
    <s v="51 Relationship Manager"/>
    <n v="1"/>
    <n v="12500"/>
    <s v="C4035550"/>
    <s v="Micro_Brno - Česká"/>
    <s v="2208 Sales Management - Branch Network"/>
    <s v="KOŘA"/>
    <s v="2208040000 HO Branch Network"/>
    <d v="2011-08-01T00:00:00"/>
    <m/>
    <x v="8"/>
  </r>
  <r>
    <n v="70070"/>
    <s v="LILIANA"/>
    <s v="2208040903 Brno Česká Branch"/>
    <s v="220804090301"/>
    <s v="06 Branch Manager"/>
    <n v="1"/>
    <n v="29000"/>
    <s v="C4035000"/>
    <s v="PI_Brno - Česká"/>
    <s v="2208 Sales Management - Branch Network"/>
    <s v="KOŘA"/>
    <s v="2208040000 HO Branch Network"/>
    <d v="1994-05-01T00:00:00"/>
    <m/>
    <x v="7"/>
  </r>
  <r>
    <n v="83531"/>
    <s v="JIŘINA"/>
    <s v="2208040903 Brno Česká Branch"/>
    <s v="220804090303"/>
    <s v="56 Service Banker"/>
    <n v="1"/>
    <n v="10500"/>
    <s v="C4035000"/>
    <s v="PI_Brno - Česká"/>
    <s v="2208 Sales Management - Branch Network"/>
    <s v="KOŘA"/>
    <s v="2208040000 HO Branch Network"/>
    <d v="2008-05-02T00:00:00"/>
    <m/>
    <x v="7"/>
  </r>
  <r>
    <n v="80367"/>
    <s v="JAN"/>
    <s v="2208040903 Brno Česká Branch"/>
    <s v="220804090314"/>
    <s v="56 Service Banker"/>
    <n v="1"/>
    <n v="8100"/>
    <s v="C4035000"/>
    <s v="PI_Brno - Česká"/>
    <s v="2208 Sales Management - Branch Network"/>
    <s v="KOŘA"/>
    <s v="2208040000 HO Branch Network"/>
    <d v="2010-09-15T00:00:00"/>
    <m/>
    <x v="5"/>
  </r>
  <r>
    <n v="86016"/>
    <s v="JAN"/>
    <s v="2208040904 Brno Masarykova Branch"/>
    <s v="220804090408"/>
    <s v="51 Relationship Manager"/>
    <n v="1"/>
    <n v="19250"/>
    <s v="C4065000"/>
    <s v="PI_Brno - Masarykova"/>
    <s v="2208 Sales Management - Branch Network"/>
    <s v="KOŘA"/>
    <s v="2208040000 HO Branch Network"/>
    <d v="2011-06-01T00:00:00"/>
    <d v="2019-05-31T00:00:00"/>
    <x v="6"/>
  </r>
  <r>
    <n v="76622"/>
    <s v="HANA"/>
    <s v="2208040904 Brno Masarykova Branch"/>
    <s v="220804090402"/>
    <s v="56 Service Banker"/>
    <n v="1"/>
    <n v="6800"/>
    <s v="C4065000"/>
    <s v="PI_Brno - Masarykova"/>
    <s v="2208 Sales Management - Branch Network"/>
    <s v="KOŘA"/>
    <s v="2208040000 HO Branch Network"/>
    <d v="2010-07-01T00:00:00"/>
    <m/>
    <x v="11"/>
  </r>
  <r>
    <n v="88060"/>
    <s v="ALEŠ"/>
    <s v="2208040904 Brno Masarykova Branch"/>
    <s v="220804090410"/>
    <s v="56 Service Banker"/>
    <n v="1"/>
    <n v="9350"/>
    <s v="C4065000"/>
    <s v="PI_Brno - Masarykova"/>
    <s v="2208 Sales Management - Branch Network"/>
    <s v="KOŘA"/>
    <s v="2208040000 HO Branch Network"/>
    <d v="2012-03-15T00:00:00"/>
    <m/>
    <x v="0"/>
  </r>
  <r>
    <n v="76608"/>
    <s v="TOMÁŠ"/>
    <s v="2208040904 Brno Masarykova Branch"/>
    <s v="220804090403"/>
    <s v="51 Relationship Manager"/>
    <n v="1"/>
    <n v="12150"/>
    <s v="C4065000"/>
    <s v="PI_Brno - Masarykova"/>
    <s v="2208 Sales Management - Branch Network"/>
    <s v="KOŘA"/>
    <s v="2208040000 HO Branch Network"/>
    <d v="2010-07-01T00:00:00"/>
    <m/>
    <x v="11"/>
  </r>
  <r>
    <n v="87031"/>
    <s v="MARIE"/>
    <s v="2208040904 Brno Masarykova Branch"/>
    <s v="220804090405"/>
    <s v="56 Service Banker"/>
    <n v="1"/>
    <n v="5950"/>
    <s v="C4065000"/>
    <s v="PI_Brno - Masarykova"/>
    <s v="2208 Sales Management - Branch Network"/>
    <s v="KOŘA"/>
    <s v="2208040000 HO Branch Network"/>
    <d v="2011-09-01T00:00:00"/>
    <m/>
    <x v="5"/>
  </r>
  <r>
    <n v="91301"/>
    <s v="JANA"/>
    <s v="2208040904 Brno Masarykova Branch"/>
    <s v="220804090409"/>
    <s v="51 Relationship Manager"/>
    <n v="1"/>
    <n v="13200"/>
    <s v="C4065000"/>
    <s v="PI_Brno - Masarykova"/>
    <s v="2208 Sales Management - Branch Network"/>
    <s v="KOŘA"/>
    <s v="2208040000 HO Branch Network"/>
    <d v="2011-06-01T00:00:00"/>
    <m/>
    <x v="6"/>
  </r>
  <r>
    <n v="85190"/>
    <s v="LENKA"/>
    <s v="2208040904 Brno Masarykova Branch"/>
    <s v="220804090406"/>
    <s v="51 Relationship Manager"/>
    <n v="1"/>
    <n v="12500"/>
    <s v="C4065000"/>
    <s v="PI_Brno - Masarykova"/>
    <s v="2208 Sales Management - Branch Network"/>
    <s v="KOŘA"/>
    <s v="2208040000 HO Branch Network"/>
    <d v="2011-01-03T00:00:00"/>
    <m/>
    <x v="9"/>
  </r>
  <r>
    <n v="76475"/>
    <s v="JANA"/>
    <s v="2208040904 Brno Masarykova Branch"/>
    <s v="220804090415"/>
    <s v="51 Relationship Manager"/>
    <n v="1"/>
    <n v="22550"/>
    <s v="C4065000"/>
    <s v="PI_Brno - Masarykova"/>
    <s v="2208 Sales Management - Branch Network"/>
    <s v="KOŘA"/>
    <s v="2208040000 HO Branch Network"/>
    <d v="2010-06-01T00:00:00"/>
    <m/>
    <x v="6"/>
  </r>
  <r>
    <n v="84602"/>
    <s v="ČESTMÍR"/>
    <s v="2208040904 Brno Masarykova Branch"/>
    <s v="220804090417"/>
    <s v="54 Sales Banker"/>
    <n v="1"/>
    <n v="5950"/>
    <s v="C4065000"/>
    <s v="PI_Brno - Masarykova"/>
    <s v="2208 Sales Management - Branch Network"/>
    <s v="KOŘA"/>
    <s v="2208040000 HO Branch Network"/>
    <d v="2010-10-15T00:00:00"/>
    <m/>
    <x v="10"/>
  </r>
  <r>
    <n v="672280"/>
    <s v="ALENA"/>
    <s v="2208040904 Brno Masarykova Branch"/>
    <s v="220804090412"/>
    <s v="54 Sales Banker"/>
    <n v="1"/>
    <n v="9450"/>
    <s v="C4065000"/>
    <s v="PI_Brno - Masarykova"/>
    <s v="2208 Sales Management - Branch Network"/>
    <s v="KOŘA"/>
    <s v="2208040000 HO Branch Network"/>
    <d v="2007-08-01T00:00:00"/>
    <m/>
    <x v="8"/>
  </r>
  <r>
    <n v="231014"/>
    <s v="DANA"/>
    <s v="2208040904 Brno Masarykova Branch"/>
    <s v="220804090416"/>
    <s v="51 Relationship Manager"/>
    <n v="1"/>
    <n v="17050"/>
    <s v="C4065550"/>
    <s v="Micro_Brno - Masarykova"/>
    <s v="2208 Sales Management - Branch Network"/>
    <s v="KOŘA"/>
    <s v="2208040000 HO Branch Network"/>
    <d v="2006-10-02T00:00:00"/>
    <m/>
    <x v="10"/>
  </r>
  <r>
    <n v="70413"/>
    <s v="IRENA"/>
    <s v="2208040904 Brno Masarykova Branch"/>
    <s v="220804090401"/>
    <s v="06 Branch Manager"/>
    <n v="1"/>
    <n v="24000"/>
    <s v="C4065000"/>
    <s v="PI_Brno - Masarykova"/>
    <s v="2208 Sales Management - Branch Network"/>
    <s v="KOŘA"/>
    <s v="2208040000 HO Branch Network"/>
    <d v="2002-03-01T00:00:00"/>
    <m/>
    <x v="0"/>
  </r>
  <r>
    <n v="75614"/>
    <s v="JIŘÍ"/>
    <s v="2208040905 Hodonín Branch"/>
    <s v="220804090503"/>
    <s v="51 Relationship Manager"/>
    <n v="1"/>
    <n v="22000"/>
    <s v="C4015000"/>
    <s v="PI_Hodonín"/>
    <s v="2208 Sales Management - Branch Network"/>
    <s v="KOŘA"/>
    <s v="2208040000 HO Branch Network"/>
    <d v="2010-03-01T00:00:00"/>
    <m/>
    <x v="0"/>
  </r>
  <r>
    <n v="70721"/>
    <s v="HELENA"/>
    <s v="2208040905 Hodonín Branch"/>
    <s v="220804090510"/>
    <s v="54 Sales Banker"/>
    <n v="1"/>
    <n v="14850"/>
    <s v="C4015000"/>
    <s v="PI_Hodonín"/>
    <s v="2208 Sales Management - Branch Network"/>
    <s v="KOŘA"/>
    <s v="2208040000 HO Branch Network"/>
    <d v="2000-03-01T00:00:00"/>
    <m/>
    <x v="0"/>
  </r>
  <r>
    <n v="70840"/>
    <s v="JANA"/>
    <s v="2208040905 Hodonín Branch"/>
    <s v="220804090501"/>
    <s v="06 Branch Manager"/>
    <n v="1"/>
    <n v="20000"/>
    <s v="C4015000"/>
    <s v="PI_Hodonín"/>
    <s v="2208 Sales Management - Branch Network"/>
    <s v="KOŘA"/>
    <s v="2208040000 HO Branch Network"/>
    <d v="2007-05-02T00:00:00"/>
    <m/>
    <x v="7"/>
  </r>
  <r>
    <n v="84112"/>
    <s v="PAVEL"/>
    <s v="2208040905 Hodonín Branch"/>
    <s v="220804090506"/>
    <s v="56 Service Banker"/>
    <n v="1"/>
    <n v="5950"/>
    <s v="C4015000"/>
    <s v="PI_Hodonín"/>
    <s v="2208 Sales Management - Branch Network"/>
    <s v="KOŘA"/>
    <s v="2208040000 HO Branch Network"/>
    <d v="2008-07-01T00:00:00"/>
    <m/>
    <x v="11"/>
  </r>
  <r>
    <n v="70742"/>
    <s v="PETRA"/>
    <s v="2208040905 Hodonín Branch"/>
    <s v="220804090508"/>
    <s v="51 Relationship Manager"/>
    <n v="1"/>
    <n v="17500"/>
    <s v="C4015000"/>
    <s v="PI_Hodonín"/>
    <s v="2208 Sales Management - Branch Network"/>
    <s v="KOŘA"/>
    <s v="2208040000 HO Branch Network"/>
    <d v="2001-03-01T00:00:00"/>
    <m/>
    <x v="0"/>
  </r>
  <r>
    <n v="76447"/>
    <s v="LUCIE"/>
    <s v="2208040905 Hodonín Branch"/>
    <s v="220804090513"/>
    <s v="51 Relationship Manager"/>
    <n v="1"/>
    <n v="16500"/>
    <s v="C4015550"/>
    <s v="Micro_Hodonín"/>
    <s v="2208 Sales Management - Branch Network"/>
    <s v="KOŘA"/>
    <s v="2208040000 HO Branch Network"/>
    <d v="2010-07-07T00:00:00"/>
    <m/>
    <x v="11"/>
  </r>
  <r>
    <n v="83818"/>
    <s v="MARIE"/>
    <s v="2208040905 Hodonín Branch"/>
    <s v="220804090504"/>
    <s v="54 Sales Banker"/>
    <n v="1"/>
    <n v="9450"/>
    <s v="C4015000"/>
    <s v="PI_Hodonín"/>
    <s v="2208 Sales Management - Branch Network"/>
    <s v="KOŘA"/>
    <s v="2208040000 HO Branch Network"/>
    <d v="2008-06-02T00:00:00"/>
    <m/>
    <x v="6"/>
  </r>
  <r>
    <n v="249277"/>
    <s v="PETR"/>
    <s v="2208040905 Hodonín Branch"/>
    <s v="220804090505"/>
    <s v="54 Sales Banker"/>
    <n v="1"/>
    <n v="10000"/>
    <s v="C4015000"/>
    <s v="PI_Hodonín"/>
    <s v="2208 Sales Management - Branch Network"/>
    <s v="KOŘA"/>
    <s v="2208040000 HO Branch Network"/>
    <d v="2005-10-03T00:00:00"/>
    <m/>
    <x v="10"/>
  </r>
  <r>
    <n v="71799"/>
    <s v="MICHAL"/>
    <s v="2208040905 Hodonín Branch"/>
    <s v="220804090509"/>
    <s v="56 Service Banker"/>
    <n v="1"/>
    <n v="9350"/>
    <s v="C4015000"/>
    <s v="PI_Hodonín"/>
    <s v="2208 Sales Management - Branch Network"/>
    <s v="KOŘA"/>
    <s v="2208040000 HO Branch Network"/>
    <d v="2008-11-03T00:00:00"/>
    <m/>
    <x v="2"/>
  </r>
  <r>
    <n v="70693"/>
    <s v="ZDEŇKA"/>
    <s v="2208040906 Znojmo Branch"/>
    <s v="220804090602"/>
    <s v="51 Relationship Manager"/>
    <n v="1"/>
    <n v="19250"/>
    <s v="C4055550"/>
    <s v="Micro_Znojmo"/>
    <s v="2208 Sales Management - Branch Network"/>
    <s v="KOŘA"/>
    <s v="2208040000 HO Branch Network"/>
    <d v="2006-09-01T00:00:00"/>
    <m/>
    <x v="5"/>
  </r>
  <r>
    <n v="231847"/>
    <s v="RADEK"/>
    <s v="2208040906 Znojmo Branch"/>
    <s v="220804090608"/>
    <s v="56 Service Banker"/>
    <n v="1"/>
    <n v="5600"/>
    <s v="C4055000"/>
    <s v="PI_Znojmo"/>
    <s v="2208 Sales Management - Branch Network"/>
    <s v="KOŘA"/>
    <s v="2208040000 HO Branch Network"/>
    <d v="2007-08-01T00:00:00"/>
    <m/>
    <x v="8"/>
  </r>
  <r>
    <n v="248031"/>
    <s v="MAREK"/>
    <s v="2208040906 Znojmo Branch"/>
    <s v="220804090607"/>
    <s v="54 Sales Banker"/>
    <n v="1"/>
    <n v="7650"/>
    <s v="C4055000"/>
    <s v="PI_Znojmo"/>
    <s v="2208 Sales Management - Branch Network"/>
    <s v="KOŘA"/>
    <s v="2208040000 HO Branch Network"/>
    <d v="2005-04-25T00:00:00"/>
    <m/>
    <x v="3"/>
  </r>
  <r>
    <n v="70147"/>
    <s v="VERONIKA"/>
    <s v="2208040906 Znojmo Branch"/>
    <s v="220804090610"/>
    <s v="54 Sales Banker"/>
    <n v="1"/>
    <n v="9800"/>
    <s v="C4055000"/>
    <s v="PI_Znojmo"/>
    <s v="2208 Sales Management - Branch Network"/>
    <s v="KOŘA"/>
    <s v="2208040000 HO Branch Network"/>
    <d v="2003-02-01T00:00:00"/>
    <m/>
    <x v="1"/>
  </r>
  <r>
    <n v="242564"/>
    <s v="DOMINIKA"/>
    <s v="2208040906 Znojmo Branch"/>
    <s v="220804090601"/>
    <s v="06 Branch Manager"/>
    <n v="1"/>
    <n v="19250"/>
    <s v="C4055000"/>
    <s v="PI_Znojmo"/>
    <s v="2208 Sales Management - Branch Network"/>
    <s v="KOŘA"/>
    <s v="2208040000 HO Branch Network"/>
    <d v="2003-01-01T00:00:00"/>
    <m/>
    <x v="9"/>
  </r>
  <r>
    <n v="70182"/>
    <s v="JANA"/>
    <s v="2208040906 Znojmo Branch"/>
    <s v="220804090604"/>
    <s v="51 Relationship Manager"/>
    <n v="1"/>
    <n v="12600"/>
    <s v="C4055000"/>
    <s v="PI_Znojmo"/>
    <s v="2208 Sales Management - Branch Network"/>
    <s v="KOŘA"/>
    <s v="2208040000 HO Branch Network"/>
    <d v="2003-08-01T00:00:00"/>
    <m/>
    <x v="8"/>
  </r>
  <r>
    <n v="231679"/>
    <s v="HANI"/>
    <s v="2208040906 Znojmo Branch"/>
    <s v="220804090609"/>
    <s v="54 Sales Banker"/>
    <n v="1"/>
    <n v="6650"/>
    <s v="C4055000"/>
    <s v="PI_Znojmo"/>
    <s v="2208 Sales Management - Branch Network"/>
    <s v="KOŘA"/>
    <s v="2208040000 HO Branch Network"/>
    <d v="2007-01-02T00:00:00"/>
    <m/>
    <x v="9"/>
  </r>
  <r>
    <n v="70280"/>
    <s v="JITKA"/>
    <s v="2208040906 Znojmo Branch"/>
    <s v="220804090605"/>
    <s v="51 Relationship Manager"/>
    <n v="1"/>
    <n v="16500"/>
    <s v="C4055000"/>
    <s v="PI_Znojmo"/>
    <s v="2208 Sales Management - Branch Network"/>
    <s v="KOŘA"/>
    <s v="2208040000 HO Branch Network"/>
    <d v="2006-06-01T00:00:00"/>
    <m/>
    <x v="6"/>
  </r>
  <r>
    <n v="74382"/>
    <s v="IVANA"/>
    <s v="2208040906 Znojmo Branch"/>
    <s v="220804090612"/>
    <s v="56 Service Banker"/>
    <n v="1"/>
    <n v="8000"/>
    <s v="C4055000"/>
    <s v="PI_Znojmo"/>
    <s v="2208 Sales Management - Branch Network"/>
    <s v="KOŘA"/>
    <s v="2208040000 HO Branch Network"/>
    <d v="2009-06-01T00:00:00"/>
    <m/>
    <x v="6"/>
  </r>
  <r>
    <n v="84868"/>
    <s v="DENISA"/>
    <s v="2208040907 Brno Palackého Branch"/>
    <s v="220804090703"/>
    <s v="51 Relationship Manager"/>
    <n v="1"/>
    <n v="9100"/>
    <s v="C4225000"/>
    <s v="PI_Brno - Královo Pole - Malátova"/>
    <s v="2208 Sales Management - Branch Network"/>
    <s v="KOŘA"/>
    <s v="2208040000 HO Branch Network"/>
    <d v="2010-11-01T00:00:00"/>
    <m/>
    <x v="2"/>
  </r>
  <r>
    <n v="87906"/>
    <s v="KRISTÝNA"/>
    <s v="2208040907 Brno Palackého Branch"/>
    <s v="220804090716"/>
    <s v="56 Service Banker"/>
    <n v="1"/>
    <n v="7650"/>
    <s v="C4225000"/>
    <s v="PI_Brno - Královo Pole - Malátova"/>
    <s v="2208 Sales Management - Branch Network"/>
    <s v="KOŘA"/>
    <s v="2208040000 HO Branch Network"/>
    <d v="2012-02-01T00:00:00"/>
    <m/>
    <x v="1"/>
  </r>
  <r>
    <n v="86380"/>
    <s v="JITKA"/>
    <s v="2208040907 Brno Palackého Branch"/>
    <s v="220804090713"/>
    <s v="51 Relationship Manager"/>
    <n v="1"/>
    <n v="11250"/>
    <s v="C4225000"/>
    <s v="PI_Brno - Královo Pole - Malátova"/>
    <s v="2208 Sales Management - Branch Network"/>
    <s v="KOŘA"/>
    <s v="2208040000 HO Branch Network"/>
    <d v="2011-07-01T00:00:00"/>
    <m/>
    <x v="11"/>
  </r>
  <r>
    <n v="88074"/>
    <s v="PETRA"/>
    <s v="2208040907 Brno Palackého Branch"/>
    <s v="220804090720"/>
    <s v="56 Service Banker"/>
    <n v="1"/>
    <n v="6000"/>
    <s v="C4225000"/>
    <s v="PI_Brno - Královo Pole - Malátova"/>
    <s v="2208 Sales Management - Branch Network"/>
    <s v="KOŘA"/>
    <s v="2208040000 HO Branch Network"/>
    <d v="2012-03-15T00:00:00"/>
    <m/>
    <x v="0"/>
  </r>
  <r>
    <n v="666596"/>
    <s v="TEREZA"/>
    <s v="2208040907 Brno Palackého Branch"/>
    <s v="220804090705"/>
    <s v="64 Teamleader"/>
    <n v="1"/>
    <n v="10500"/>
    <s v="C4225000"/>
    <s v="PI_Brno - Královo Pole - Malátova"/>
    <s v="2208 Sales Management - Branch Network"/>
    <s v="KOŘA"/>
    <s v="2208040000 HO Branch Network"/>
    <d v="2001-10-01T00:00:00"/>
    <m/>
    <x v="10"/>
  </r>
  <r>
    <n v="668409"/>
    <s v="LUKÁŠ"/>
    <s v="2208040907 Brno Palackého Branch"/>
    <s v="220804090708"/>
    <s v="64 Teamleader"/>
    <n v="1"/>
    <n v="23500"/>
    <s v="C4225550"/>
    <s v="Micro_Brno - Královo Pole - Malátova"/>
    <s v="2208 Sales Management - Branch Network"/>
    <s v="KOŘA"/>
    <s v="2208040000 HO Branch Network"/>
    <d v="2003-12-01T00:00:00"/>
    <m/>
    <x v="4"/>
  </r>
  <r>
    <n v="80304"/>
    <s v="VERONIKA"/>
    <s v="2208040907 Brno Palackého Branch"/>
    <s v="220804090712"/>
    <s v="51 Relationship Manager"/>
    <n v="1"/>
    <n v="12800"/>
    <s v="C4225550"/>
    <s v="Micro_Brno - Královo Pole - Malátova"/>
    <s v="2208 Sales Management - Branch Network"/>
    <s v="KOŘA"/>
    <s v="2208040000 HO Branch Network"/>
    <d v="2010-11-01T00:00:00"/>
    <m/>
    <x v="2"/>
  </r>
  <r>
    <n v="85162"/>
    <s v="ANDREJ"/>
    <s v="2208040907 Brno Palackého Branch"/>
    <s v="220804090714"/>
    <s v="54 Sales Banker"/>
    <n v="1"/>
    <n v="13200"/>
    <s v="C4225000"/>
    <s v="PI_Brno - Královo Pole - Malátova"/>
    <s v="2208 Sales Management - Branch Network"/>
    <s v="KOŘA"/>
    <s v="2208040000 HO Branch Network"/>
    <d v="2011-01-03T00:00:00"/>
    <m/>
    <x v="9"/>
  </r>
  <r>
    <n v="670229"/>
    <s v="JAN"/>
    <s v="2208040907 Brno Palackého Branch"/>
    <s v="220804090701"/>
    <s v="06 Branch Manager"/>
    <n v="1"/>
    <n v="27900"/>
    <s v="C4225000"/>
    <s v="PI_Brno - Královo Pole - Malátova"/>
    <s v="2208 Sales Management - Branch Network"/>
    <s v="KOŘA"/>
    <s v="2208040000 HO Branch Network"/>
    <d v="2005-10-10T00:00:00"/>
    <m/>
    <x v="10"/>
  </r>
  <r>
    <n v="85211"/>
    <s v="EVA"/>
    <s v="2208040907 Brno Palackého Branch"/>
    <s v="220804090706"/>
    <s v="51 Relationship Manager"/>
    <n v="1"/>
    <n v="10350"/>
    <s v="C4225000"/>
    <s v="PI_Brno - Královo Pole - Malátova"/>
    <s v="2208 Sales Management - Branch Network"/>
    <s v="KOŘA"/>
    <s v="2208040000 HO Branch Network"/>
    <d v="2011-02-01T00:00:00"/>
    <m/>
    <x v="1"/>
  </r>
  <r>
    <n v="669963"/>
    <s v="IVAN"/>
    <s v="2208040907 Brno Palackého Branch"/>
    <s v="220804090702"/>
    <s v="56 Service Banker"/>
    <n v="1"/>
    <n v="10500"/>
    <s v="C4225000"/>
    <s v="PI_Brno - Královo Pole - Malátova"/>
    <s v="2208 Sales Management - Branch Network"/>
    <s v="KOŘA"/>
    <s v="2208040000 HO Branch Network"/>
    <d v="2005-07-18T00:00:00"/>
    <m/>
    <x v="11"/>
  </r>
  <r>
    <n v="75796"/>
    <s v="PETRA"/>
    <s v="2208040907 Brno Palackého Branch"/>
    <s v="220804090717"/>
    <s v="56 Service Banker"/>
    <n v="1"/>
    <n v="9900"/>
    <s v="C4225000"/>
    <s v="PI_Brno - Královo Pole - Malátova"/>
    <s v="2208 Sales Management - Branch Network"/>
    <s v="KOŘA"/>
    <s v="2208040000 HO Branch Network"/>
    <d v="2010-03-16T00:00:00"/>
    <m/>
    <x v="0"/>
  </r>
  <r>
    <n v="88053"/>
    <s v="MÁRIA"/>
    <s v="2208040907 Brno Palackého Branch"/>
    <s v="220804090719"/>
    <s v="51 Relationship Manager"/>
    <n v="1"/>
    <n v="13500"/>
    <s v="C4225000"/>
    <s v="PI_Brno - Královo Pole - Malátova"/>
    <s v="2208 Sales Management - Branch Network"/>
    <s v="KOŘA"/>
    <s v="2208040000 HO Branch Network"/>
    <d v="2012-03-01T00:00:00"/>
    <m/>
    <x v="0"/>
  </r>
  <r>
    <n v="668066"/>
    <s v="MARKÉTA"/>
    <s v="2208040908 Brno Lidická Branch"/>
    <s v="220804090810"/>
    <s v="56 Service Banker"/>
    <n v="1"/>
    <n v="6475"/>
    <s v="C4075000"/>
    <s v="PI_Brno - Lidická"/>
    <s v="2208 Sales Management - Branch Network"/>
    <s v="KOŘA"/>
    <s v="2208040000 HO Branch Network"/>
    <d v="2003-10-01T00:00:00"/>
    <m/>
    <x v="10"/>
  </r>
  <r>
    <n v="85204"/>
    <s v="JAN"/>
    <s v="2208040908 Brno Lidická Branch"/>
    <s v="220804090805"/>
    <s v="56 Service Banker"/>
    <n v="1"/>
    <n v="6800"/>
    <s v="C4075000"/>
    <s v="PI_Brno - Lidická"/>
    <s v="2208 Sales Management - Branch Network"/>
    <s v="KOŘA"/>
    <s v="2208040000 HO Branch Network"/>
    <d v="2011-02-01T00:00:00"/>
    <m/>
    <x v="1"/>
  </r>
  <r>
    <n v="70651"/>
    <s v="PAVEL"/>
    <s v="2208040908 Brno Lidická Branch"/>
    <s v="220804090806"/>
    <s v="54 Sales Banker"/>
    <n v="1"/>
    <n v="9675"/>
    <s v="C4075000"/>
    <s v="PI_Brno - Lidická"/>
    <s v="2208 Sales Management - Branch Network"/>
    <s v="KOŘA"/>
    <s v="2208040000 HO Branch Network"/>
    <d v="2006-03-01T00:00:00"/>
    <m/>
    <x v="0"/>
  </r>
  <r>
    <n v="670677"/>
    <s v="RADKA"/>
    <s v="2208040908 Brno Lidická Branch"/>
    <s v="220804090803"/>
    <s v="51 Relationship Manager"/>
    <n v="1"/>
    <n v="16500"/>
    <s v="C4075550"/>
    <s v="Micro_Brno - Lidická"/>
    <s v="2208 Sales Management - Branch Network"/>
    <s v="KOŘA"/>
    <s v="2208040000 HO Branch Network"/>
    <d v="2006-05-02T00:00:00"/>
    <m/>
    <x v="7"/>
  </r>
  <r>
    <n v="79520"/>
    <s v="ZUZANA"/>
    <s v="2208040908 Brno Lidická Branch"/>
    <s v="220804090802"/>
    <s v="51 Relationship Manager"/>
    <n v="1"/>
    <n v="14000"/>
    <s v="C4075000"/>
    <s v="PI_Brno - Lidická"/>
    <s v="2208 Sales Management - Branch Network"/>
    <s v="KOŘA"/>
    <s v="2208040000 HO Branch Network"/>
    <d v="2010-08-02T00:00:00"/>
    <m/>
    <x v="8"/>
  </r>
  <r>
    <n v="85036"/>
    <s v="MARTINA"/>
    <s v="2208040908 Brno Lidická Branch"/>
    <s v="220804090804"/>
    <s v="54 Sales Banker"/>
    <n v="1"/>
    <n v="11250"/>
    <s v="C4075000"/>
    <s v="PI_Brno - Lidická"/>
    <s v="2208 Sales Management - Branch Network"/>
    <s v="KOŘA"/>
    <s v="2208040000 HO Branch Network"/>
    <d v="2011-01-03T00:00:00"/>
    <m/>
    <x v="9"/>
  </r>
  <r>
    <n v="672287"/>
    <s v="ANNA"/>
    <s v="2208040908 Brno Lidická Branch"/>
    <s v="220804090801"/>
    <s v="06 Branch Manager"/>
    <n v="1"/>
    <n v="19800"/>
    <s v="C4075000"/>
    <s v="PI_Brno - Lidická"/>
    <s v="2208 Sales Management - Branch Network"/>
    <s v="KOŘA"/>
    <s v="2208040000 HO Branch Network"/>
    <d v="2007-08-01T00:00:00"/>
    <m/>
    <x v="8"/>
  </r>
  <r>
    <n v="671503"/>
    <s v="ANITA"/>
    <s v="2208040909 Brno Jánská 3 Branch"/>
    <s v="220804090910"/>
    <s v="54 Sales Banker"/>
    <n v="1"/>
    <n v="10575"/>
    <s v="C4205000"/>
    <s v="PI_Brno - Jánská 1"/>
    <s v="2208 Sales Management - Branch Network"/>
    <s v="KOŘA"/>
    <s v="2208040000 HO Branch Network"/>
    <d v="2006-11-15T00:00:00"/>
    <m/>
    <x v="2"/>
  </r>
  <r>
    <n v="84287"/>
    <s v="LUKÁŠ"/>
    <s v="2208040909 Brno Jánská 3 Branch"/>
    <s v="220804090908"/>
    <s v="64 Teamleader"/>
    <n v="1"/>
    <n v="13500"/>
    <s v="C4205000"/>
    <s v="PI_Brno - Jánská 1"/>
    <s v="2208 Sales Management - Branch Network"/>
    <s v="KOŘA"/>
    <s v="2208040000 HO Branch Network"/>
    <d v="2008-07-07T00:00:00"/>
    <m/>
    <x v="11"/>
  </r>
  <r>
    <n v="670292"/>
    <s v="ROMANA"/>
    <s v="2208040909 Brno Jánská 3 Branch"/>
    <s v="220804090907"/>
    <s v="56 Service Banker"/>
    <n v="1"/>
    <n v="7875"/>
    <s v="C4205000"/>
    <s v="PI_Brno - Jánská 1"/>
    <s v="2208 Sales Management - Branch Network"/>
    <s v="KOŘA"/>
    <s v="2208040000 HO Branch Network"/>
    <d v="2005-12-01T00:00:00"/>
    <m/>
    <x v="4"/>
  </r>
  <r>
    <n v="75222"/>
    <s v="EVA"/>
    <s v="2208040909 Brno Jánská 3 Branch"/>
    <s v="220804090912"/>
    <s v="51 Relationship Manager"/>
    <n v="1"/>
    <n v="9100"/>
    <s v="C4205000"/>
    <s v="PI_Brno - Jánská 1"/>
    <s v="2208 Sales Management - Branch Network"/>
    <s v="KOŘA"/>
    <s v="2208040000 HO Branch Network"/>
    <d v="2009-12-14T00:00:00"/>
    <m/>
    <x v="4"/>
  </r>
  <r>
    <n v="665364"/>
    <s v="ZUZANA"/>
    <s v="2208040909 Brno Jánská 3 Branch"/>
    <s v="220804090901"/>
    <s v="06 Branch Manager"/>
    <n v="1"/>
    <n v="18550"/>
    <s v="C4205000"/>
    <s v="PI_Brno - Jánská 1"/>
    <s v="2208 Sales Management - Branch Network"/>
    <s v="KOŘA"/>
    <s v="2208040000 HO Branch Network"/>
    <d v="1998-06-01T00:00:00"/>
    <m/>
    <x v="6"/>
  </r>
  <r>
    <n v="84910"/>
    <s v="JANA"/>
    <s v="2208040909 Brno Jánská 3 Branch"/>
    <s v="220804090905"/>
    <s v="51 Relationship Manager"/>
    <n v="1"/>
    <n v="10500"/>
    <s v="C4205000"/>
    <s v="PI_Brno - Jánská 1"/>
    <s v="2208 Sales Management - Branch Network"/>
    <s v="KOŘA"/>
    <s v="2208040000 HO Branch Network"/>
    <d v="2010-11-15T00:00:00"/>
    <m/>
    <x v="2"/>
  </r>
  <r>
    <n v="70896"/>
    <s v="ZUZANA"/>
    <s v="2208040909 Brno Jánská 3 Branch"/>
    <s v="220804090909"/>
    <s v="51 Relationship Manager"/>
    <n v="1"/>
    <n v="16000"/>
    <s v="C4205550"/>
    <s v="Micro_Brno - Jánská 1"/>
    <s v="2208 Sales Management - Branch Network"/>
    <s v="KOŘA"/>
    <s v="2208040000 HO Branch Network"/>
    <d v="2007-09-03T00:00:00"/>
    <m/>
    <x v="5"/>
  </r>
  <r>
    <n v="86975"/>
    <s v="DAGMAR"/>
    <s v="2208040909 Brno Jánská 3 Branch"/>
    <s v="220804090913"/>
    <s v="56 Service Banker"/>
    <n v="1"/>
    <n v="9900"/>
    <s v="C4205000"/>
    <s v="PI_Brno - Jánská 1"/>
    <s v="2208 Sales Management - Branch Network"/>
    <s v="KOŘA"/>
    <s v="2208040000 HO Branch Network"/>
    <d v="2011-08-15T00:00:00"/>
    <m/>
    <x v="8"/>
  </r>
  <r>
    <n v="669508"/>
    <s v="LUCIE"/>
    <s v="2208040909 Brno Jánská 3 Branch"/>
    <s v="220804090906"/>
    <s v="54 Sales Banker"/>
    <n v="1"/>
    <n v="10800"/>
    <s v="C4205000"/>
    <s v="PI_Brno - Jánská 1"/>
    <s v="2208 Sales Management - Branch Network"/>
    <s v="KOŘA"/>
    <s v="2208040000 HO Branch Network"/>
    <d v="2005-01-03T00:00:00"/>
    <m/>
    <x v="9"/>
  </r>
  <r>
    <n v="80423"/>
    <s v="TAŤÁNA"/>
    <s v="2208040909 Brno Jánská 3 Branch"/>
    <s v="220804090914"/>
    <s v="51 Relationship Manager"/>
    <n v="1"/>
    <n v="15750"/>
    <s v="C4205000"/>
    <s v="PI_Brno - Jánská 1"/>
    <s v="2208 Sales Management - Branch Network"/>
    <s v="KOŘA"/>
    <s v="2208040000 HO Branch Network"/>
    <d v="2010-09-15T00:00:00"/>
    <m/>
    <x v="5"/>
  </r>
  <r>
    <n v="671104"/>
    <s v="LADISLAV"/>
    <s v="2208040909 Brno Jánská 3 Branch"/>
    <s v="220804090903"/>
    <s v="51 Relationship Manager"/>
    <n v="1"/>
    <n v="14000"/>
    <s v="C4205000"/>
    <s v="PI_Brno - Jánská 1"/>
    <s v="2208 Sales Management - Branch Network"/>
    <s v="KOŘA"/>
    <s v="2208040000 HO Branch Network"/>
    <d v="2006-09-01T00:00:00"/>
    <m/>
    <x v="5"/>
  </r>
  <r>
    <n v="83356"/>
    <s v="JAN"/>
    <s v="2208040909 Brno Jánská 3 Branch"/>
    <s v="220804090915"/>
    <s v="51 Relationship Manager"/>
    <n v="1"/>
    <n v="13950"/>
    <s v="C4205550"/>
    <s v="Micro_Brno - Jánská 1"/>
    <s v="2208 Sales Management - Branch Network"/>
    <s v="KOŘA"/>
    <s v="2208040000 HO Branch Network"/>
    <d v="2008-04-01T00:00:00"/>
    <m/>
    <x v="3"/>
  </r>
  <r>
    <n v="672392"/>
    <s v="ROMAN"/>
    <s v="2208040911 Brno nám.Svobody Branch"/>
    <s v="220804091103"/>
    <s v="56 Service Banker"/>
    <n v="1"/>
    <n v="12375"/>
    <s v="C4235000"/>
    <s v="PI_Brno - nám. Svobody"/>
    <s v="2208 Sales Management - Branch Network"/>
    <s v="KOŘA"/>
    <s v="2208040000 HO Branch Network"/>
    <d v="2007-08-01T00:00:00"/>
    <m/>
    <x v="8"/>
  </r>
  <r>
    <n v="74389"/>
    <s v="EVA"/>
    <s v="2208040911 Brno nám.Svobody Branch"/>
    <s v="220804091112"/>
    <s v="51 Relationship Manager"/>
    <n v="1"/>
    <n v="8000"/>
    <s v="C4235000"/>
    <s v="PI_Brno - nám. Svobody"/>
    <s v="2208 Sales Management - Branch Network"/>
    <s v="KOŘA"/>
    <s v="2208040000 HO Branch Network"/>
    <d v="2009-06-01T00:00:00"/>
    <m/>
    <x v="6"/>
  </r>
  <r>
    <n v="672399"/>
    <s v="MICHAELA"/>
    <s v="2208040911 Brno nám.Svobody Branch"/>
    <s v="220804091124"/>
    <s v="51 Relationship Manager"/>
    <n v="1"/>
    <n v="11600"/>
    <s v="C4235550"/>
    <s v="Micro_Brno - nám. Svobody"/>
    <s v="2208 Sales Management - Branch Network"/>
    <s v="KOŘA"/>
    <s v="2208040000 HO Branch Network"/>
    <d v="2007-08-01T00:00:00"/>
    <m/>
    <x v="8"/>
  </r>
  <r>
    <n v="76454"/>
    <s v="PETR"/>
    <s v="2208040911 Brno nám.Svobody Branch"/>
    <s v="220804091105"/>
    <s v="51 Relationship Manager"/>
    <n v="1"/>
    <n v="12000"/>
    <s v="C4235000"/>
    <s v="PI_Brno - nám. Svobody"/>
    <s v="2208 Sales Management - Branch Network"/>
    <s v="KOŘA"/>
    <s v="2208040000 HO Branch Network"/>
    <d v="2010-06-01T00:00:00"/>
    <m/>
    <x v="6"/>
  </r>
  <r>
    <n v="84595"/>
    <s v="PAVLA"/>
    <s v="2208040911 Brno nám.Svobody Branch"/>
    <s v="220804091106"/>
    <s v="51 Relationship Manager"/>
    <n v="1"/>
    <n v="10500"/>
    <s v="C4235000"/>
    <s v="PI_Brno - nám. Svobody"/>
    <s v="2208 Sales Management - Branch Network"/>
    <s v="KOŘA"/>
    <s v="2208040000 HO Branch Network"/>
    <d v="2010-10-15T00:00:00"/>
    <m/>
    <x v="10"/>
  </r>
  <r>
    <n v="258685"/>
    <s v="EVA"/>
    <s v="2208040911 Brno nám.Svobody Branch"/>
    <s v="220804091102"/>
    <s v="54 Sales Banker"/>
    <n v="1"/>
    <n v="7700"/>
    <s v="C4235000"/>
    <s v="PI_Brno - nám. Svobody"/>
    <s v="2208 Sales Management - Branch Network"/>
    <s v="KOŘA"/>
    <s v="2208040000 HO Branch Network"/>
    <d v="2008-08-01T00:00:00"/>
    <m/>
    <x v="8"/>
  </r>
  <r>
    <n v="84630"/>
    <s v="DAVID"/>
    <s v="2208040911 Brno nám.Svobody Branch"/>
    <s v="220804091110"/>
    <s v="56 Service Banker"/>
    <n v="1"/>
    <n v="7875"/>
    <s v="C4235000"/>
    <s v="PI_Brno - nám. Svobody"/>
    <s v="2208 Sales Management - Branch Network"/>
    <s v="KOŘA"/>
    <s v="2208040000 HO Branch Network"/>
    <d v="2010-10-15T00:00:00"/>
    <m/>
    <x v="10"/>
  </r>
  <r>
    <n v="672560"/>
    <s v="JANA"/>
    <s v="2208040911 Brno nám.Svobody Branch"/>
    <s v="220804091101"/>
    <s v="06 Branch Manager"/>
    <n v="1"/>
    <n v="23000"/>
    <s v="C4235000"/>
    <s v="PI_Brno - nám. Svobody"/>
    <s v="2208 Sales Management - Branch Network"/>
    <s v="KOŘA"/>
    <s v="2208040000 HO Branch Network"/>
    <d v="2007-09-03T00:00:00"/>
    <m/>
    <x v="5"/>
  </r>
  <r>
    <n v="667513"/>
    <s v="TOMÁŠ"/>
    <s v="2208040912 Brno Olympia Branch"/>
    <s v="220804091213"/>
    <s v="56 Service Banker"/>
    <n v="1"/>
    <n v="7000"/>
    <s v="C4215000"/>
    <s v="PI_Brno - Olympia"/>
    <s v="2208 Sales Management - Branch Network"/>
    <s v="KOŘA"/>
    <s v="2208040000 HO Branch Network"/>
    <d v="2003-05-02T00:00:00"/>
    <m/>
    <x v="7"/>
  </r>
  <r>
    <n v="87542"/>
    <s v="OLGA"/>
    <s v="2208040912 Brno Olympia Branch"/>
    <s v="220804091212"/>
    <s v="56 Service Banker"/>
    <n v="1"/>
    <n v="6650"/>
    <s v="C4215000"/>
    <s v="PI_Brno - Olympia"/>
    <s v="2208 Sales Management - Branch Network"/>
    <s v="KOŘA"/>
    <s v="2208040000 HO Branch Network"/>
    <d v="2011-12-01T00:00:00"/>
    <m/>
    <x v="4"/>
  </r>
  <r>
    <n v="86324"/>
    <s v="PETRA"/>
    <s v="2208040912 Brno Olympia Branch"/>
    <s v="220804091220"/>
    <s v="51 Relationship Manager"/>
    <n v="1"/>
    <n v="13750"/>
    <s v="C4215550"/>
    <s v="Micro_Brno - Olympia"/>
    <s v="2208 Sales Management - Branch Network"/>
    <s v="KOŘA"/>
    <s v="2208040000 HO Branch Network"/>
    <d v="2011-07-01T00:00:00"/>
    <m/>
    <x v="11"/>
  </r>
  <r>
    <n v="85218"/>
    <s v="MICHAELA"/>
    <s v="2208040912 Brno Olympia Branch"/>
    <s v="220804091205"/>
    <s v="54 Sales Banker"/>
    <n v="1"/>
    <n v="9000"/>
    <s v="C4215000"/>
    <s v="PI_Brno - Olympia"/>
    <s v="2208 Sales Management - Branch Network"/>
    <s v="KOŘA"/>
    <s v="2208040000 HO Branch Network"/>
    <d v="2011-01-03T00:00:00"/>
    <m/>
    <x v="9"/>
  </r>
  <r>
    <n v="669144"/>
    <s v="JANA"/>
    <s v="2208040912 Brno Olympia Branch"/>
    <s v="220804091216"/>
    <s v="64 Teamleader"/>
    <n v="1"/>
    <n v="10500"/>
    <s v="C4215000"/>
    <s v="PI_Brno - Olympia"/>
    <s v="2208 Sales Management - Branch Network"/>
    <s v="KOŘA"/>
    <s v="2208040000 HO Branch Network"/>
    <d v="2004-06-01T00:00:00"/>
    <m/>
    <x v="6"/>
  </r>
  <r>
    <n v="85421"/>
    <s v="LENKA"/>
    <s v="2208040912 Brno Olympia Branch"/>
    <s v="220804091214"/>
    <s v="51 Relationship Manager"/>
    <n v="1"/>
    <n v="15750"/>
    <s v="C4215000"/>
    <s v="PI_Brno - Olympia"/>
    <s v="2208 Sales Management - Branch Network"/>
    <s v="KOŘA"/>
    <s v="2208040000 HO Branch Network"/>
    <d v="2011-02-01T00:00:00"/>
    <m/>
    <x v="1"/>
  </r>
  <r>
    <n v="71659"/>
    <s v="TOMÁŠ"/>
    <s v="2208040912 Brno Olympia Branch"/>
    <s v="220804091203"/>
    <s v="56 Service Banker"/>
    <n v="1"/>
    <n v="11275"/>
    <s v="C4215000"/>
    <s v="PI_Brno - Olympia"/>
    <s v="2208 Sales Management - Branch Network"/>
    <s v="KOŘA"/>
    <s v="2208040000 HO Branch Network"/>
    <d v="2008-10-01T00:00:00"/>
    <m/>
    <x v="10"/>
  </r>
  <r>
    <n v="679168"/>
    <s v="SYLVA"/>
    <s v="2208040912 Brno Olympia Branch"/>
    <s v="220804091211"/>
    <s v="51 Relationship Manager"/>
    <n v="1"/>
    <n v="13500"/>
    <s v="C4215000"/>
    <s v="PI_Brno - Olympia"/>
    <s v="2208 Sales Management - Branch Network"/>
    <s v="KOŘA"/>
    <s v="2208040000 HO Branch Network"/>
    <d v="2007-11-15T00:00:00"/>
    <m/>
    <x v="2"/>
  </r>
  <r>
    <n v="73773"/>
    <s v="ONDŘEJ"/>
    <s v="2208040912 Brno Olympia Branch"/>
    <s v="220804091209"/>
    <s v="51 Relationship Manager"/>
    <n v="1"/>
    <n v="8750"/>
    <s v="C4215000"/>
    <s v="PI_Brno - Olympia"/>
    <s v="2208 Sales Management - Branch Network"/>
    <s v="KOŘA"/>
    <s v="2208040000 HO Branch Network"/>
    <d v="2009-03-02T00:00:00"/>
    <m/>
    <x v="0"/>
  </r>
  <r>
    <n v="666715"/>
    <s v="JANA"/>
    <s v="2208040912 Brno Olympia Branch"/>
    <s v="220804091201"/>
    <s v="06 Branch Manager"/>
    <n v="1"/>
    <n v="20300"/>
    <s v="C4215000"/>
    <s v="PI_Brno - Olympia"/>
    <s v="2208 Sales Management - Branch Network"/>
    <s v="KOŘA"/>
    <s v="2208040000 HO Branch Network"/>
    <d v="2002-01-02T00:00:00"/>
    <m/>
    <x v="9"/>
  </r>
  <r>
    <n v="671433"/>
    <s v="GABRIELA"/>
    <s v="2208040912 Brno Olympia Branch"/>
    <s v="220804091206"/>
    <s v="51 Relationship Manager"/>
    <n v="1"/>
    <n v="14800"/>
    <s v="C4215550"/>
    <s v="Micro_Brno - Olympia"/>
    <s v="2208 Sales Management - Branch Network"/>
    <s v="KOŘA"/>
    <s v="2208040000 HO Branch Network"/>
    <d v="2006-11-01T00:00:00"/>
    <m/>
    <x v="2"/>
  </r>
  <r>
    <n v="86555"/>
    <s v="HONOLKOVÁ"/>
    <s v="2208040912 Brno Olympia Branch"/>
    <s v="220804091218"/>
    <s v="51 Relationship Manager"/>
    <n v="1"/>
    <n v="13500"/>
    <s v="C4215000"/>
    <s v="PI_Brno - Olympia"/>
    <s v="2208 Sales Management - Branch Network"/>
    <s v="KOŘA"/>
    <s v="2208040000 HO Branch Network"/>
    <d v="2011-07-01T00:00:00"/>
    <m/>
    <x v="11"/>
  </r>
  <r>
    <n v="668388"/>
    <s v="JANA"/>
    <s v="2208040912 Brno Olympia Branch"/>
    <s v="220804091210"/>
    <s v="56 Service Banker"/>
    <n v="1"/>
    <n v="10750"/>
    <s v="C4215000"/>
    <s v="PI_Brno - Olympia"/>
    <s v="2208 Sales Management - Branch Network"/>
    <s v="KOŘA"/>
    <s v="2208040000 HO Branch Network"/>
    <d v="2003-12-01T00:00:00"/>
    <m/>
    <x v="4"/>
  </r>
  <r>
    <n v="84924"/>
    <s v="ROBERT"/>
    <s v="2208040912 Brno Olympia Branch"/>
    <s v="220804091208"/>
    <s v="54 Sales Banker"/>
    <n v="1"/>
    <n v="9000"/>
    <s v="C4215000"/>
    <s v="PI_Brno - Olympia"/>
    <s v="2208 Sales Management - Branch Network"/>
    <s v="KOŘA"/>
    <s v="2208040000 HO Branch Network"/>
    <d v="2011-01-03T00:00:00"/>
    <m/>
    <x v="9"/>
  </r>
  <r>
    <n v="87346"/>
    <s v="JAN"/>
    <s v="2208040912 Brno Olympia Branch"/>
    <s v="220804091204"/>
    <s v="56 Service Banker"/>
    <n v="1"/>
    <n v="9900"/>
    <s v="C4215000"/>
    <s v="PI_Brno - Olympia"/>
    <s v="2208 Sales Management - Branch Network"/>
    <s v="KOŘA"/>
    <s v="2208040000 HO Branch Network"/>
    <d v="2011-10-03T00:00:00"/>
    <m/>
    <x v="10"/>
  </r>
  <r>
    <n v="85673"/>
    <s v="LUKÁŠ"/>
    <s v="2208040912 Brno Olympia Branch"/>
    <s v="220804091219"/>
    <s v="51 Relationship Manager"/>
    <n v="1"/>
    <n v="12250"/>
    <s v="C4215550"/>
    <s v="Micro_Brno - Olympia"/>
    <s v="2208 Sales Management - Branch Network"/>
    <s v="KOŘA"/>
    <s v="2208040000 HO Branch Network"/>
    <d v="2011-03-01T00:00:00"/>
    <m/>
    <x v="0"/>
  </r>
  <r>
    <n v="87654"/>
    <s v="MILAN"/>
    <s v="2208040912 Brno Olympia Branch"/>
    <s v="220804091215"/>
    <s v="56 Service Banker"/>
    <n v="1"/>
    <n v="6300"/>
    <s v="C4215000"/>
    <s v="PI_Brno - Olympia"/>
    <s v="2208 Sales Management - Branch Network"/>
    <s v="KOŘA"/>
    <s v="2208040000 HO Branch Network"/>
    <d v="2012-02-01T00:00:00"/>
    <m/>
    <x v="1"/>
  </r>
  <r>
    <n v="249109"/>
    <s v="KAREL"/>
    <s v="2208040913 Zlín nám.Míru Branch"/>
    <s v="220804091310"/>
    <s v="51 Relationship Manager"/>
    <n v="1"/>
    <n v="17050"/>
    <s v="C4705550"/>
    <s v="Micro_Zlín - nám.Míru"/>
    <s v="2208 Sales Management - Branch Network"/>
    <s v="KOŘA"/>
    <s v="2208040000 HO Branch Network"/>
    <d v="2005-09-20T00:00:00"/>
    <m/>
    <x v="5"/>
  </r>
  <r>
    <n v="669634"/>
    <s v="JANA"/>
    <s v="2208040913 Zlín nám.Míru Branch"/>
    <s v="220804091312"/>
    <s v="51 Relationship Manager"/>
    <n v="1"/>
    <n v="18700"/>
    <s v="C4705000"/>
    <s v="PI_Zlín - nám.Míru"/>
    <s v="2208 Sales Management - Branch Network"/>
    <s v="KOŘA"/>
    <s v="2208040000 HO Branch Network"/>
    <d v="2005-02-01T00:00:00"/>
    <m/>
    <x v="1"/>
  </r>
  <r>
    <n v="88277"/>
    <s v="LUCIE"/>
    <s v="2208040913 Zlín nám.Míru Branch"/>
    <s v="220804091309"/>
    <s v="54 Sales Banker"/>
    <n v="1"/>
    <n v="7650"/>
    <s v="C4505000"/>
    <s v="PI_Zlín - Kvítkova"/>
    <s v="2208 Sales Management - Branch Network"/>
    <s v="KOŘA"/>
    <s v="2208040000 HO Branch Network"/>
    <d v="2012-05-21T00:00:00"/>
    <m/>
    <x v="7"/>
  </r>
  <r>
    <n v="630868"/>
    <s v="MARIE"/>
    <s v="2208040913 Zlín nám.Míru Branch"/>
    <s v="220804091304"/>
    <s v="56 Service Banker"/>
    <n v="1"/>
    <n v="10725"/>
    <s v="C4705000"/>
    <s v="PI_Zlín - nám.Míru"/>
    <s v="2208 Sales Management - Branch Network"/>
    <s v="KOŘA"/>
    <s v="2208040000 HO Branch Network"/>
    <d v="2007-07-02T00:00:00"/>
    <m/>
    <x v="11"/>
  </r>
  <r>
    <n v="79163"/>
    <s v="MARCIN"/>
    <s v="2208040913 Zlín nám.Míru Branch"/>
    <s v="220804091313"/>
    <s v="54 Sales Banker"/>
    <n v="1"/>
    <n v="7350"/>
    <s v="C4705000"/>
    <s v="PI_Zlín - nám.Míru"/>
    <s v="2208 Sales Management - Branch Network"/>
    <s v="KOŘA"/>
    <s v="2208040000 HO Branch Network"/>
    <d v="2010-08-02T00:00:00"/>
    <m/>
    <x v="8"/>
  </r>
  <r>
    <n v="71274"/>
    <s v="TOMÁŠ"/>
    <s v="2208040913 Zlín nám.Míru Branch"/>
    <s v="220804091302"/>
    <s v="51 Relationship Manager"/>
    <n v="1"/>
    <n v="13950"/>
    <s v="C4705000"/>
    <s v="PI_Zlín - nám.Míru"/>
    <s v="2208 Sales Management - Branch Network"/>
    <s v="KOŘA"/>
    <s v="2208040000 HO Branch Network"/>
    <d v="2008-09-15T00:00:00"/>
    <m/>
    <x v="5"/>
  </r>
  <r>
    <n v="80255"/>
    <s v="VLADIMÍRA"/>
    <s v="2208040913 Zlín nám.Míru Branch"/>
    <s v="220804091311"/>
    <s v="54 Sales Banker"/>
    <n v="1"/>
    <n v="8000"/>
    <s v="C4705000"/>
    <s v="PI_Zlín - nám.Míru"/>
    <s v="2208 Sales Management - Branch Network"/>
    <s v="KOŘA"/>
    <s v="2208040000 HO Branch Network"/>
    <d v="2010-10-01T00:00:00"/>
    <m/>
    <x v="10"/>
  </r>
  <r>
    <n v="165179"/>
    <s v="ADAM"/>
    <s v="2208040914 Brno Globus Branch"/>
    <s v="220804091417"/>
    <s v="51 Relationship Manager"/>
    <n v="1"/>
    <n v="13500"/>
    <s v="C4085550"/>
    <s v="Micro_Brno - Globus"/>
    <s v="2208 Sales Management - Branch Network"/>
    <s v="KOŘA"/>
    <s v="2208040000 HO Branch Network"/>
    <d v="2011-06-01T00:00:00"/>
    <m/>
    <x v="6"/>
  </r>
  <r>
    <n v="76489"/>
    <s v="JIŘÍ"/>
    <s v="2208040914 Brno Globus Branch"/>
    <s v="220804091407"/>
    <s v="54 Sales Banker"/>
    <n v="1"/>
    <n v="8550"/>
    <s v="C4085000"/>
    <s v="PI_Brno - Globus"/>
    <s v="2208 Sales Management - Branch Network"/>
    <s v="KOŘA"/>
    <s v="2208040000 HO Branch Network"/>
    <d v="2010-06-01T00:00:00"/>
    <m/>
    <x v="6"/>
  </r>
  <r>
    <n v="85778"/>
    <s v="PETRONELA"/>
    <s v="2208040914 Brno Globus Branch"/>
    <s v="220804091409"/>
    <s v="56 Service Banker"/>
    <n v="1"/>
    <n v="6475"/>
    <s v="C4085000"/>
    <s v="PI_Brno - Globus"/>
    <s v="2208 Sales Management - Branch Network"/>
    <s v="KOŘA"/>
    <s v="2208040000 HO Branch Network"/>
    <d v="2011-03-01T00:00:00"/>
    <m/>
    <x v="0"/>
  </r>
  <r>
    <n v="86569"/>
    <s v="LUCIE"/>
    <s v="2208040914 Brno Globus Branch"/>
    <s v="220804091403"/>
    <s v="56 Service Banker"/>
    <n v="1"/>
    <n v="5950"/>
    <s v="C4085000"/>
    <s v="PI_Brno - Globus"/>
    <s v="2208 Sales Management - Branch Network"/>
    <s v="KOŘA"/>
    <s v="2208040000 HO Branch Network"/>
    <d v="2011-07-01T00:00:00"/>
    <m/>
    <x v="11"/>
  </r>
  <r>
    <n v="86793"/>
    <s v="JITKA"/>
    <s v="2208040914 Brno Globus Branch"/>
    <s v="220804091405"/>
    <s v="56 Service Banker"/>
    <n v="1"/>
    <n v="8500"/>
    <s v="C4085000"/>
    <s v="PI_Brno - Globus"/>
    <s v="2208 Sales Management - Branch Network"/>
    <s v="KOŘA"/>
    <s v="2208040000 HO Branch Network"/>
    <d v="2011-08-01T00:00:00"/>
    <m/>
    <x v="8"/>
  </r>
  <r>
    <n v="86156"/>
    <s v="JAN"/>
    <s v="2208040914 Brno Globus Branch"/>
    <s v="220804091411"/>
    <s v="54 Sales Banker"/>
    <n v="1"/>
    <n v="9500"/>
    <s v="C4085000"/>
    <s v="PI_Brno - Globus"/>
    <s v="2208 Sales Management - Branch Network"/>
    <s v="KOŘA"/>
    <s v="2208040000 HO Branch Network"/>
    <d v="2011-05-02T00:00:00"/>
    <m/>
    <x v="7"/>
  </r>
  <r>
    <n v="76118"/>
    <s v="EVŽEN"/>
    <s v="2208040914 Brno Globus Branch"/>
    <s v="220804091404"/>
    <s v="51 Relationship Manager"/>
    <n v="1"/>
    <n v="14000"/>
    <s v="C4085000"/>
    <s v="PI_Brno - Globus"/>
    <s v="2208 Sales Management - Branch Network"/>
    <s v="KOŘA"/>
    <s v="2208040000 HO Branch Network"/>
    <d v="2010-05-03T00:00:00"/>
    <m/>
    <x v="7"/>
  </r>
  <r>
    <n v="76727"/>
    <s v="LENKA"/>
    <s v="2208040914 Brno Globus Branch"/>
    <s v="220804091401"/>
    <s v="06 Branch Manager"/>
    <n v="1"/>
    <n v="15750"/>
    <s v="C4085000"/>
    <s v="PI_Brno - Globus"/>
    <s v="2208 Sales Management - Branch Network"/>
    <s v="KOŘA"/>
    <s v="2208040000 HO Branch Network"/>
    <d v="2010-07-07T00:00:00"/>
    <m/>
    <x v="11"/>
  </r>
  <r>
    <n v="85225"/>
    <s v="TEREZA"/>
    <s v="2208040915 Brno Campus Branch"/>
    <s v="220804091506"/>
    <s v="54 Sales Banker"/>
    <n v="1"/>
    <n v="6650"/>
    <s v="C4095000"/>
    <s v="PI_Brno_Campus"/>
    <s v="2208 Sales Management - Branch Network"/>
    <s v="KOŘA"/>
    <s v="2208040000 HO Branch Network"/>
    <d v="2011-02-01T00:00:00"/>
    <m/>
    <x v="1"/>
  </r>
  <r>
    <n v="91077"/>
    <s v="MARTIN"/>
    <s v="2208040915 Brno Campus Branch"/>
    <s v="220804091504"/>
    <s v="54 Sales Banker"/>
    <n v="1"/>
    <n v="11550"/>
    <s v="C4095000"/>
    <s v="PI_Brno_Campus"/>
    <s v="2208 Sales Management - Branch Network"/>
    <s v="KOŘA"/>
    <s v="2208040000 HO Branch Network"/>
    <d v="2011-04-01T00:00:00"/>
    <m/>
    <x v="3"/>
  </r>
  <r>
    <n v="86030"/>
    <s v="VĚRA"/>
    <s v="2208040915 Brno Campus Branch"/>
    <s v="220804091501"/>
    <s v="06 Branch Manager"/>
    <n v="1"/>
    <n v="20000"/>
    <s v="C4095000"/>
    <s v="PI_Brno_Campus"/>
    <s v="2208 Sales Management - Branch Network"/>
    <s v="KOŘA"/>
    <s v="2208040000 HO Branch Network"/>
    <d v="2011-04-15T00:00:00"/>
    <m/>
    <x v="3"/>
  </r>
  <r>
    <n v="75936"/>
    <s v="LUKÁŠ"/>
    <s v="2208040915 Brno Campus Branch"/>
    <s v="220804091512"/>
    <s v="56 Service Banker"/>
    <n v="1"/>
    <n v="9250"/>
    <s v="C4095000"/>
    <s v="PI_Brno_Campus"/>
    <s v="2208 Sales Management - Branch Network"/>
    <s v="KOŘA"/>
    <s v="2208040000 HO Branch Network"/>
    <d v="2010-04-01T00:00:00"/>
    <m/>
    <x v="3"/>
  </r>
  <r>
    <n v="88123"/>
    <s v="JAKUB"/>
    <s v="2208040915 Brno Campus Branch"/>
    <s v="220804091505"/>
    <s v="51 Relationship Manager"/>
    <n v="1"/>
    <n v="11500"/>
    <s v="C4095000"/>
    <s v="PI_Brno_Campus"/>
    <s v="2208 Sales Management - Branch Network"/>
    <s v="KOŘA"/>
    <s v="2208040000 HO Branch Network"/>
    <d v="2012-04-02T00:00:00"/>
    <m/>
    <x v="3"/>
  </r>
  <r>
    <n v="84546"/>
    <s v="MARTIN"/>
    <s v="2208040915 Brno Campus Branch"/>
    <s v="220804091508"/>
    <s v="56 Service Banker"/>
    <n v="1"/>
    <n v="8500"/>
    <s v="C4095000"/>
    <s v="PI_Brno_Campus"/>
    <s v="2208 Sales Management - Branch Network"/>
    <s v="KOŘA"/>
    <s v="2208040000 HO Branch Network"/>
    <d v="2010-10-15T00:00:00"/>
    <m/>
    <x v="10"/>
  </r>
  <r>
    <n v="86373"/>
    <s v="ALEŠ"/>
    <s v="2208040915 Brno Campus Branch"/>
    <s v="220804091511"/>
    <s v="51 Relationship Manager"/>
    <n v="1"/>
    <n v="13750"/>
    <s v="C4095000"/>
    <s v="PI_Brno_Campus"/>
    <s v="2208 Sales Management - Branch Network"/>
    <s v="KOŘA"/>
    <s v="2208040000 HO Branch Network"/>
    <d v="2011-07-01T00:00:00"/>
    <m/>
    <x v="11"/>
  </r>
  <r>
    <n v="86366"/>
    <s v="MONIKA"/>
    <s v="2208040915 Brno Campus Branch"/>
    <s v="220804091510"/>
    <s v="56 Service Banker"/>
    <n v="1"/>
    <n v="9000"/>
    <s v="C4095000"/>
    <s v="PI_Brno_Campus"/>
    <s v="2208 Sales Management - Branch Network"/>
    <s v="KOŘA"/>
    <s v="2208040000 HO Branch Network"/>
    <d v="2011-06-15T00:00:00"/>
    <m/>
    <x v="6"/>
  </r>
  <r>
    <n v="91280"/>
    <s v="IVAN"/>
    <s v="2208040915 Brno Campus Branch"/>
    <s v="220804091509"/>
    <s v="51 Relationship Manager"/>
    <n v="1"/>
    <n v="13050"/>
    <s v="C4095000"/>
    <s v="PI_Brno_Campus"/>
    <s v="2208 Sales Management - Branch Network"/>
    <s v="KOŘA"/>
    <s v="2208040000 HO Branch Network"/>
    <d v="2011-06-01T00:00:00"/>
    <m/>
    <x v="6"/>
  </r>
  <r>
    <n v="70665"/>
    <s v="VÁCLAV"/>
    <s v="2208040915 Brno Campus Branch"/>
    <s v="220804091502"/>
    <s v="51 Relationship Manager"/>
    <n v="1"/>
    <n v="16500"/>
    <s v="C4095000"/>
    <s v="PI_Brno_Campus"/>
    <s v="2208 Sales Management - Branch Network"/>
    <s v="KOŘA"/>
    <s v="2208040000 HO Branch Network"/>
    <d v="2006-07-03T00:00:00"/>
    <m/>
    <x v="11"/>
  </r>
  <r>
    <n v="86681"/>
    <s v="LINDA"/>
    <s v="2208040916 Uherské Hradiště Branch"/>
    <s v="220804091601"/>
    <s v="06 Branch Manager"/>
    <n v="1"/>
    <n v="20000"/>
    <s v="C4255000"/>
    <s v="PI_Uherské Hradišttě"/>
    <s v="2208 Sales Management - Branch Network"/>
    <s v="KOŘA"/>
    <s v="2208040000 HO Branch Network"/>
    <d v="2011-07-15T00:00:00"/>
    <m/>
    <x v="11"/>
  </r>
  <r>
    <n v="86730"/>
    <s v="JIŘÍ"/>
    <s v="2208040916 Uherské Hradiště Branch"/>
    <s v="220804091605"/>
    <s v="56 Service Banker"/>
    <n v="1"/>
    <n v="10450"/>
    <s v="C4255000"/>
    <s v="PI_Uherské Hradišttě"/>
    <s v="2208 Sales Management - Branch Network"/>
    <s v="KOŘA"/>
    <s v="2208040000 HO Branch Network"/>
    <d v="2011-07-18T00:00:00"/>
    <m/>
    <x v="11"/>
  </r>
  <r>
    <n v="670089"/>
    <s v="MARTINA"/>
    <s v="2208040916 Uherské Hradiště Branch"/>
    <s v="220804091602"/>
    <s v="51 Relationship Manager"/>
    <n v="1"/>
    <n v="10400"/>
    <s v="C4255000"/>
    <s v="PI_Uherské Hradišttě"/>
    <s v="2208 Sales Management - Branch Network"/>
    <s v="KOŘA"/>
    <s v="2208040000 HO Branch Network"/>
    <d v="2007-10-01T00:00:00"/>
    <m/>
    <x v="10"/>
  </r>
  <r>
    <n v="76258"/>
    <s v="IRENA"/>
    <s v="2208040916 Uherské Hradiště Branch"/>
    <s v="220804091606"/>
    <s v="56 Service Banker"/>
    <n v="1"/>
    <n v="9500"/>
    <s v="C4255000"/>
    <s v="PI_Uherské Hradišttě"/>
    <s v="2208 Sales Management - Branch Network"/>
    <s v="KOŘA"/>
    <s v="2208040000 HO Branch Network"/>
    <d v="2010-06-01T00:00:00"/>
    <m/>
    <x v="6"/>
  </r>
  <r>
    <n v="88249"/>
    <s v="PETRA"/>
    <s v="2208040916 Uherské Hradiště Branch"/>
    <s v="220804091609"/>
    <s v="56 Service Banker"/>
    <n v="1"/>
    <n v="9900"/>
    <s v="C4255000"/>
    <s v="PI_Uherské Hradišttě"/>
    <s v="2208 Sales Management - Branch Network"/>
    <s v="KOŘA"/>
    <s v="2208040000 HO Branch Network"/>
    <d v="2012-05-15T00:00:00"/>
    <m/>
    <x v="7"/>
  </r>
  <r>
    <n v="88109"/>
    <s v="HANA"/>
    <s v="2208040916 Uherské Hradiště Branch"/>
    <s v="220804091608"/>
    <s v="56 Service Banker"/>
    <n v="1"/>
    <n v="8500"/>
    <s v="C4255000"/>
    <s v="PI_Uherské Hradišttě"/>
    <s v="2208 Sales Management - Branch Network"/>
    <s v="KOŘA"/>
    <s v="2208040000 HO Branch Network"/>
    <d v="2012-04-02T00:00:00"/>
    <m/>
    <x v="3"/>
  </r>
  <r>
    <n v="301336"/>
    <s v="JANA"/>
    <s v="2208041100 Region North Moravia - Branch Network"/>
    <s v="220804110003"/>
    <s v="06 Branch Manager"/>
    <n v="1"/>
    <n v="28050"/>
    <s v="C5035000"/>
    <s v="PI_Havířov"/>
    <s v="2208 Sales Management - Branch Network"/>
    <s v="KOŘA"/>
    <s v="2208040000 HO Branch Network"/>
    <d v="2006-03-01T00:00:00"/>
    <m/>
    <x v="0"/>
  </r>
  <r>
    <n v="87619"/>
    <s v="BARBORA"/>
    <s v="2208041100 Region North Moravia - Branch Network"/>
    <s v="220804110004"/>
    <s v="05 Assistant"/>
    <n v="1"/>
    <n v="8050"/>
    <s v="C0014900"/>
    <s v="PI Sales division"/>
    <s v="2208 Sales Management - Branch Network"/>
    <s v="KOŘA"/>
    <s v="2208040000 HO Branch Network"/>
    <d v="2012-01-02T00:00:00"/>
    <m/>
    <x v="9"/>
  </r>
  <r>
    <n v="85547"/>
    <s v="PAVLA"/>
    <s v="2208041100 Region North Moravia - Branch Network"/>
    <s v="220804110002"/>
    <s v="58 Specialist"/>
    <n v="1"/>
    <n v="24750"/>
    <s v="C0014900"/>
    <s v="PI Sales division"/>
    <s v="2208 Sales Management - Branch Network"/>
    <s v="KOŘA"/>
    <s v="2208040000 HO Branch Network"/>
    <d v="2011-04-01T00:00:00"/>
    <m/>
    <x v="3"/>
  </r>
  <r>
    <n v="665609"/>
    <s v="TOMÁŠ"/>
    <s v="2208041100 Region North Moravia - Branch Network"/>
    <s v="220804110001"/>
    <s v="26 Head of B - 2 Department"/>
    <n v="1"/>
    <n v="67500"/>
    <s v="C0014900"/>
    <s v="PI Sales division"/>
    <s v="2208 Sales Management - Branch Network"/>
    <s v="KOŘA"/>
    <s v="2208040000 HO Branch Network"/>
    <d v="1999-09-01T00:00:00"/>
    <m/>
    <x v="5"/>
  </r>
  <r>
    <n v="270137"/>
    <s v="DANIEL"/>
    <s v="2208041100 Region North Moravia - Branch Network"/>
    <s v="220804110005"/>
    <s v="06 Branch Manager"/>
    <n v="1"/>
    <n v="31500"/>
    <s v="C5005000"/>
    <s v="PI_Ostrava - Na hradbách"/>
    <s v="2208 Sales Management - Branch Network"/>
    <s v="KOŘA"/>
    <s v="2208040000 HO Branch Network"/>
    <d v="2011-08-01T00:00:00"/>
    <m/>
    <x v="8"/>
  </r>
  <r>
    <n v="633521"/>
    <s v="MARTINA"/>
    <s v="2208041101 Frýdek-Místek J.V.Sládka Branch"/>
    <s v="220804110105"/>
    <s v="54 Sales Banker"/>
    <n v="1"/>
    <n v="10500"/>
    <s v="C5025000"/>
    <s v="PI_Frýdek Místek - V.J. Sládka"/>
    <s v="2208 Sales Management - Branch Network"/>
    <s v="KOŘA"/>
    <s v="2208040000 HO Branch Network"/>
    <d v="2001-05-01T00:00:00"/>
    <m/>
    <x v="7"/>
  </r>
  <r>
    <n v="87682"/>
    <s v="EVA"/>
    <s v="2208041101 Frýdek-Místek J.V.Sládka Branch"/>
    <s v="220804110111"/>
    <s v="51 Relationship Manager"/>
    <n v="1"/>
    <n v="11700"/>
    <s v="C5025000"/>
    <s v="PI_Frýdek Místek - V.J. Sládka"/>
    <s v="2208 Sales Management - Branch Network"/>
    <s v="KOŘA"/>
    <s v="2208040000 HO Branch Network"/>
    <d v="2012-01-02T00:00:00"/>
    <m/>
    <x v="9"/>
  </r>
  <r>
    <n v="84245"/>
    <s v="PETRA"/>
    <s v="2208041101 Frýdek-Místek J.V.Sládka Branch"/>
    <s v="220804110113"/>
    <s v="56 Service Banker"/>
    <n v="1"/>
    <n v="5600"/>
    <s v="C5025000"/>
    <s v="PI_Frýdek Místek - V.J. Sládka"/>
    <s v="2208 Sales Management - Branch Network"/>
    <s v="KOŘA"/>
    <s v="2208040000 HO Branch Network"/>
    <d v="2008-07-01T00:00:00"/>
    <m/>
    <x v="11"/>
  </r>
  <r>
    <n v="633528"/>
    <s v="KATEŘINA"/>
    <s v="2208041101 Frýdek-Místek J.V.Sládka Branch"/>
    <s v="220804110106"/>
    <s v="64 Teamleader"/>
    <n v="1"/>
    <n v="19250"/>
    <s v="C5025000"/>
    <s v="PI_Frýdek Místek - V.J. Sládka"/>
    <s v="2208 Sales Management - Branch Network"/>
    <s v="KOŘA"/>
    <s v="2208040000 HO Branch Network"/>
    <d v="2001-05-01T00:00:00"/>
    <m/>
    <x v="7"/>
  </r>
  <r>
    <n v="301882"/>
    <s v="ZUZANA"/>
    <s v="2208041101 Frýdek-Místek J.V.Sládka Branch"/>
    <s v="220804110110"/>
    <s v="56 Service Banker"/>
    <n v="1"/>
    <n v="9000"/>
    <s v="C5025000"/>
    <s v="PI_Frýdek Místek - V.J. Sládka"/>
    <s v="2208 Sales Management - Branch Network"/>
    <s v="KOŘA"/>
    <s v="2208040000 HO Branch Network"/>
    <d v="2007-07-02T00:00:00"/>
    <m/>
    <x v="11"/>
  </r>
  <r>
    <n v="301287"/>
    <s v="ILONA"/>
    <s v="2208041101 Frýdek-Místek J.V.Sládka Branch"/>
    <s v="220804110102"/>
    <s v="51 Relationship Manager"/>
    <n v="1"/>
    <n v="12500"/>
    <s v="C5025000"/>
    <s v="PI_Frýdek Místek - V.J. Sládka"/>
    <s v="2208 Sales Management - Branch Network"/>
    <s v="KOŘA"/>
    <s v="2208040000 HO Branch Network"/>
    <d v="2004-09-16T00:00:00"/>
    <m/>
    <x v="5"/>
  </r>
  <r>
    <n v="76356"/>
    <s v="HANA"/>
    <s v="2208041101 Frýdek-Místek J.V.Sládka Branch"/>
    <s v="220804110107"/>
    <s v="56 Service Banker"/>
    <n v="1"/>
    <n v="7650"/>
    <s v="C5025000"/>
    <s v="PI_Frýdek Místek - V.J. Sládka"/>
    <s v="2208 Sales Management - Branch Network"/>
    <s v="KOŘA"/>
    <s v="2208040000 HO Branch Network"/>
    <d v="2010-06-01T00:00:00"/>
    <m/>
    <x v="6"/>
  </r>
  <r>
    <n v="81767"/>
    <s v="RENATA"/>
    <s v="2208041101 Frýdek-Místek J.V.Sládka Branch"/>
    <s v="220804110112"/>
    <s v="54 Sales Banker"/>
    <n v="1"/>
    <n v="10500"/>
    <s v="C5025000"/>
    <s v="PI_Frýdek Místek - V.J. Sládka"/>
    <s v="2208 Sales Management - Branch Network"/>
    <s v="KOŘA"/>
    <s v="2208040000 HO Branch Network"/>
    <d v="2007-10-01T00:00:00"/>
    <m/>
    <x v="10"/>
  </r>
  <r>
    <n v="633507"/>
    <s v="DANIEL"/>
    <s v="2208041101 Frýdek-Místek J.V.Sládka Branch"/>
    <s v="220804110104"/>
    <s v="36 Mortgage Advisor"/>
    <n v="1"/>
    <n v="11200"/>
    <s v="C5025000"/>
    <s v="PI_Frýdek Místek - V.J. Sládka"/>
    <s v="2208 Sales Management - Branch Network"/>
    <s v="KOŘA"/>
    <s v="2208040000 HO Branch Network"/>
    <d v="2001-05-01T00:00:00"/>
    <m/>
    <x v="7"/>
  </r>
  <r>
    <n v="301259"/>
    <s v="KARLA"/>
    <s v="2208041101 Frýdek-Místek J.V.Sládka Branch"/>
    <s v="220804110101"/>
    <s v="06 Branch Manager"/>
    <n v="1"/>
    <n v="28000"/>
    <s v="C5025000"/>
    <s v="PI_Frýdek Místek - V.J. Sládka"/>
    <s v="2208 Sales Management - Branch Network"/>
    <s v="KOŘA"/>
    <s v="2208040000 HO Branch Network"/>
    <d v="2003-01-01T00:00:00"/>
    <m/>
    <x v="9"/>
  </r>
  <r>
    <n v="301651"/>
    <s v="DANA"/>
    <s v="2208041101 Frýdek-Místek J.V.Sládka Branch"/>
    <s v="220804110114"/>
    <s v="64 Teamleader"/>
    <n v="1"/>
    <n v="23500"/>
    <s v="C5025550"/>
    <s v="Micro_Frýdek Místek - V.J. Sládka"/>
    <s v="2208 Sales Management - Branch Network"/>
    <s v="KOŘA"/>
    <s v="2208040000 HO Branch Network"/>
    <d v="2006-06-19T00:00:00"/>
    <m/>
    <x v="6"/>
  </r>
  <r>
    <n v="87059"/>
    <s v="JAN"/>
    <s v="2208041101 Frýdek-Místek J.V.Sládka Branch"/>
    <s v="220804110108"/>
    <s v="51 Relationship Manager"/>
    <n v="1"/>
    <n v="9100"/>
    <s v="C5025000"/>
    <s v="PI_Frýdek Místek - V.J. Sládka"/>
    <s v="2208 Sales Management - Branch Network"/>
    <s v="KOŘA"/>
    <s v="2208040000 HO Branch Network"/>
    <d v="2011-09-01T00:00:00"/>
    <m/>
    <x v="5"/>
  </r>
  <r>
    <n v="74228"/>
    <s v="DANIELA"/>
    <s v="2208041102 Opava Horní nám. Branch"/>
    <s v="220804110205"/>
    <s v="54 Sales Banker"/>
    <n v="1"/>
    <n v="14300"/>
    <s v="C5015000"/>
    <s v="PI_Opava - Horní nám."/>
    <s v="2208 Sales Management - Branch Network"/>
    <s v="KOŘA"/>
    <s v="2208040000 HO Branch Network"/>
    <d v="2000-11-01T00:00:00"/>
    <m/>
    <x v="2"/>
  </r>
  <r>
    <n v="72779"/>
    <s v="MARKÉTA"/>
    <s v="2208041102 Opava Horní nám. Branch"/>
    <s v="220804110202"/>
    <s v="64 Teamleader"/>
    <n v="1"/>
    <n v="17100"/>
    <s v="C5015000"/>
    <s v="PI_Opava - Horní nám."/>
    <s v="2208 Sales Management - Branch Network"/>
    <s v="KOŘA"/>
    <s v="2208040000 HO Branch Network"/>
    <d v="2009-04-01T00:00:00"/>
    <m/>
    <x v="3"/>
  </r>
  <r>
    <n v="82103"/>
    <s v="VERONIKA"/>
    <s v="2208041102 Opava Horní nám. Branch"/>
    <s v="220804110214"/>
    <s v="56 Service Banker"/>
    <n v="1"/>
    <n v="10000"/>
    <s v="C5015000"/>
    <s v="PI_Opava - Horní nám."/>
    <s v="2208 Sales Management - Branch Network"/>
    <s v="KOŘA"/>
    <s v="2208040000 HO Branch Network"/>
    <d v="2007-11-12T00:00:00"/>
    <m/>
    <x v="2"/>
  </r>
  <r>
    <n v="74235"/>
    <s v="JANA"/>
    <s v="2208041102 Opava Horní nám. Branch"/>
    <s v="220804110223"/>
    <s v="51 Relationship Manager"/>
    <n v="1"/>
    <n v="19800"/>
    <s v="C5015550"/>
    <s v="Micro_Opava - Horní nám."/>
    <s v="2208 Sales Management - Branch Network"/>
    <s v="KOŘA"/>
    <s v="2208040000 HO Branch Network"/>
    <d v="2001-01-01T00:00:00"/>
    <m/>
    <x v="9"/>
  </r>
  <r>
    <n v="74242"/>
    <s v="PAVEL"/>
    <s v="2208041102 Opava Horní nám. Branch"/>
    <s v="220804110206"/>
    <s v="56 Service Banker"/>
    <n v="0.75"/>
    <n v="8127"/>
    <s v="C5015000"/>
    <s v="PI_Opava - Horní nám."/>
    <s v="2208 Sales Management - Branch Network"/>
    <s v="KOŘA"/>
    <s v="2208040000 HO Branch Network"/>
    <d v="2001-02-01T00:00:00"/>
    <m/>
    <x v="1"/>
  </r>
  <r>
    <n v="74291"/>
    <s v="ALEXANDRA"/>
    <s v="2208041102 Opava Horní nám. Branch"/>
    <s v="220804110215"/>
    <s v="54 Sales Banker"/>
    <n v="1"/>
    <n v="9000"/>
    <s v="C5015000"/>
    <s v="PI_Opava - Horní nám."/>
    <s v="2208 Sales Management - Branch Network"/>
    <s v="KOŘA"/>
    <s v="2208040000 HO Branch Network"/>
    <d v="2007-06-01T00:00:00"/>
    <m/>
    <x v="6"/>
  </r>
  <r>
    <n v="86394"/>
    <s v="VÁCLAV"/>
    <s v="2208041102 Opava Horní nám. Branch"/>
    <s v="220804110203"/>
    <s v="51 Relationship Manager"/>
    <n v="1"/>
    <n v="18500"/>
    <s v="C5015000"/>
    <s v="PI_Opava - Horní nám."/>
    <s v="2208 Sales Management - Branch Network"/>
    <s v="KOŘA"/>
    <s v="2208040000 HO Branch Network"/>
    <d v="2011-07-01T00:00:00"/>
    <m/>
    <x v="11"/>
  </r>
  <r>
    <n v="74207"/>
    <s v="MARTIN"/>
    <s v="2208041102 Opava Horní nám. Branch"/>
    <s v="220804110204"/>
    <s v="51 Relationship Manager"/>
    <n v="0.75"/>
    <n v="9600"/>
    <s v="C5015000"/>
    <s v="PI_Opava - Horní nám."/>
    <s v="2208 Sales Management - Branch Network"/>
    <s v="KOŘA"/>
    <s v="2208040000 HO Branch Network"/>
    <d v="2000-11-01T00:00:00"/>
    <m/>
    <x v="2"/>
  </r>
  <r>
    <n v="74214"/>
    <s v="MAREK"/>
    <s v="2208041102 Opava Horní nám. Branch"/>
    <s v="220804110212"/>
    <s v="51 Relationship Manager"/>
    <n v="1"/>
    <n v="16500"/>
    <s v="C5015000"/>
    <s v="PI_Opava - Horní nám."/>
    <s v="2208 Sales Management - Branch Network"/>
    <s v="KOŘA"/>
    <s v="2208040000 HO Branch Network"/>
    <d v="2000-11-01T00:00:00"/>
    <m/>
    <x v="2"/>
  </r>
  <r>
    <n v="666659"/>
    <s v="RADIM"/>
    <s v="2208041102 Opava Horní nám. Branch"/>
    <s v="220804110209"/>
    <s v="51 Relationship Manager"/>
    <n v="1"/>
    <n v="18700"/>
    <s v="C5015550"/>
    <s v="Micro_Opava - Horní nám."/>
    <s v="2208 Sales Management - Branch Network"/>
    <s v="KOŘA"/>
    <s v="2208040000 HO Branch Network"/>
    <d v="2001-11-15T00:00:00"/>
    <m/>
    <x v="2"/>
  </r>
  <r>
    <n v="301455"/>
    <s v="RADKA"/>
    <s v="2208041102 Opava Horní nám. Branch"/>
    <s v="220804110201"/>
    <s v="06 Branch Manager"/>
    <n v="1"/>
    <n v="33750"/>
    <s v="C5015000"/>
    <s v="PI_Opava - Horní nám."/>
    <s v="2208 Sales Management - Branch Network"/>
    <s v="KOŘA"/>
    <s v="2208040000 HO Branch Network"/>
    <d v="2003-12-01T00:00:00"/>
    <m/>
    <x v="4"/>
  </r>
  <r>
    <n v="74256"/>
    <s v="EVA"/>
    <s v="2208041102 Opava Horní nám. Branch"/>
    <s v="220804110207"/>
    <s v="51 Relationship Manager"/>
    <n v="1"/>
    <n v="12250"/>
    <s v="C5015000"/>
    <s v="PI_Opava - Horní nám."/>
    <s v="2208 Sales Management - Branch Network"/>
    <s v="KOŘA"/>
    <s v="2208040000 HO Branch Network"/>
    <d v="2002-06-01T00:00:00"/>
    <m/>
    <x v="6"/>
  </r>
  <r>
    <n v="670600"/>
    <s v="LENKA"/>
    <s v="2208041102 Opava Horní nám. Branch"/>
    <s v="220804110217"/>
    <s v="56 Service Banker"/>
    <n v="1"/>
    <n v="10250"/>
    <s v="C5015000"/>
    <s v="PI_Opava - Horní nám."/>
    <s v="2208 Sales Management - Branch Network"/>
    <s v="KOŘA"/>
    <s v="2208040000 HO Branch Network"/>
    <d v="2006-04-03T00:00:00"/>
    <m/>
    <x v="3"/>
  </r>
  <r>
    <n v="81851"/>
    <s v="JIŘÍ"/>
    <s v="2208041102 Opava Horní nám. Branch"/>
    <s v="220804110213"/>
    <s v="56 Service Banker"/>
    <n v="1"/>
    <n v="8800"/>
    <s v="C5015000"/>
    <s v="PI_Opava - Horní nám."/>
    <s v="2208 Sales Management - Branch Network"/>
    <s v="KOŘA"/>
    <s v="2208040000 HO Branch Network"/>
    <d v="2007-10-08T00:00:00"/>
    <m/>
    <x v="10"/>
  </r>
  <r>
    <n v="74221"/>
    <s v="JAN"/>
    <s v="2208041102 Opava Horní nám. Branch"/>
    <s v="220804110211"/>
    <s v="36 Mortgage Advisor"/>
    <n v="1"/>
    <n v="13200"/>
    <s v="C5015000"/>
    <s v="PI_Opava - Horní nám."/>
    <s v="2208 Sales Management - Branch Network"/>
    <s v="KOŘA"/>
    <s v="2208040000 HO Branch Network"/>
    <d v="2000-11-01T00:00:00"/>
    <m/>
    <x v="2"/>
  </r>
  <r>
    <n v="666645"/>
    <s v="VESELÁ"/>
    <s v="2208041102 Opava Horní nám. Branch"/>
    <s v="220804110218"/>
    <s v="54 Sales Banker"/>
    <n v="1"/>
    <n v="10500"/>
    <s v="C5015000"/>
    <s v="PI_Opava - Horní nám."/>
    <s v="2208 Sales Management - Branch Network"/>
    <s v="KOŘA"/>
    <s v="2208040000 HO Branch Network"/>
    <d v="2001-11-15T00:00:00"/>
    <m/>
    <x v="2"/>
  </r>
  <r>
    <n v="80381"/>
    <s v="EVA"/>
    <s v="2208041102 Opava Horní nám. Branch"/>
    <s v="220804110220"/>
    <s v="51 Relationship Manager"/>
    <n v="1"/>
    <n v="10850"/>
    <s v="C5015550"/>
    <s v="Micro_Opava - Horní nám."/>
    <s v="2208 Sales Management - Branch Network"/>
    <s v="KOŘA"/>
    <s v="2208040000 HO Branch Network"/>
    <d v="2010-09-15T00:00:00"/>
    <m/>
    <x v="5"/>
  </r>
  <r>
    <n v="669592"/>
    <s v="MARIE"/>
    <s v="2208041102 Opava Horní nám. Branch"/>
    <s v="220804110210"/>
    <s v="51 Relationship Manager"/>
    <n v="1"/>
    <n v="14000"/>
    <s v="C5015000"/>
    <s v="PI_Opava - Horní nám."/>
    <s v="2208 Sales Management - Branch Network"/>
    <s v="KOŘA"/>
    <s v="2208040000 HO Branch Network"/>
    <d v="2005-01-03T00:00:00"/>
    <m/>
    <x v="9"/>
  </r>
  <r>
    <n v="87332"/>
    <s v="JAKUB"/>
    <s v="2208041103 Havířov Branch"/>
    <s v="220804110309"/>
    <s v="56 Service Banker"/>
    <n v="1"/>
    <n v="7200"/>
    <s v="C5035000"/>
    <s v="PI_Havířov"/>
    <s v="2208 Sales Management - Branch Network"/>
    <s v="KOŘA"/>
    <s v="2208040000 HO Branch Network"/>
    <d v="2011-10-03T00:00:00"/>
    <m/>
    <x v="10"/>
  </r>
  <r>
    <n v="91357"/>
    <s v="KATARÍNA"/>
    <s v="2208041103 Havířov Branch"/>
    <s v="220804110312"/>
    <s v="56 Service Banker"/>
    <n v="1"/>
    <n v="5950"/>
    <s v="C5035000"/>
    <s v="PI_Havířov"/>
    <s v="2208 Sales Management - Branch Network"/>
    <s v="KOŘA"/>
    <s v="2208040000 HO Branch Network"/>
    <d v="2011-07-01T00:00:00"/>
    <m/>
    <x v="11"/>
  </r>
  <r>
    <n v="301812"/>
    <s v="EVA"/>
    <s v="2208041103 Havířov Branch"/>
    <s v="220804110306"/>
    <s v="54 Sales Banker"/>
    <n v="1"/>
    <n v="10800"/>
    <s v="C5035000"/>
    <s v="PI_Havířov"/>
    <s v="2208 Sales Management - Branch Network"/>
    <s v="KOŘA"/>
    <s v="2208040000 HO Branch Network"/>
    <d v="2007-03-12T00:00:00"/>
    <m/>
    <x v="0"/>
  </r>
  <r>
    <n v="670446"/>
    <s v="VERONIKA"/>
    <s v="2208041103 Havířov Branch"/>
    <s v="220804110305"/>
    <s v="54 Sales Banker"/>
    <n v="1"/>
    <n v="7700"/>
    <s v="C5035000"/>
    <s v="PI_Havířov"/>
    <s v="2208 Sales Management - Branch Network"/>
    <s v="KOŘA"/>
    <s v="2208040000 HO Branch Network"/>
    <d v="2006-02-01T00:00:00"/>
    <m/>
    <x v="1"/>
  </r>
  <r>
    <n v="301308"/>
    <s v="JAKUB"/>
    <s v="2208041103 Havířov Branch"/>
    <s v="220804110311"/>
    <s v="51 Relationship Manager"/>
    <n v="1"/>
    <n v="10150"/>
    <s v="C5035000"/>
    <s v="PI_Havířov"/>
    <s v="2208 Sales Management - Branch Network"/>
    <s v="KOŘA"/>
    <s v="2208040000 HO Branch Network"/>
    <d v="1999-11-15T00:00:00"/>
    <m/>
    <x v="2"/>
  </r>
  <r>
    <n v="88004"/>
    <s v="RENATA"/>
    <s v="2208041103 Havířov Branch"/>
    <s v="220804110307"/>
    <s v="51 Relationship Manager"/>
    <n v="1"/>
    <n v="11200"/>
    <s v="C5035550"/>
    <s v="Micro_Havířov"/>
    <s v="2208 Sales Management - Branch Network"/>
    <s v="KOŘA"/>
    <s v="2208040000 HO Branch Network"/>
    <d v="2012-03-12T00:00:00"/>
    <m/>
    <x v="0"/>
  </r>
  <r>
    <n v="75887"/>
    <s v="LUCIE"/>
    <s v="2208041103 Havířov Branch"/>
    <s v="220804110304"/>
    <s v="56 Service Banker"/>
    <n v="1"/>
    <n v="6300"/>
    <s v="C5035000"/>
    <s v="PI_Havířov"/>
    <s v="2208 Sales Management - Branch Network"/>
    <s v="KOŘA"/>
    <s v="2208040000 HO Branch Network"/>
    <d v="2010-04-01T00:00:00"/>
    <m/>
    <x v="3"/>
  </r>
  <r>
    <n v="76405"/>
    <s v="JIŘÍ"/>
    <s v="2208041103 Havířov Branch"/>
    <s v="220804110313"/>
    <s v="51 Relationship Manager"/>
    <n v="1"/>
    <n v="13950"/>
    <s v="C5035000"/>
    <s v="PI_Havířov"/>
    <s v="2208 Sales Management - Branch Network"/>
    <s v="KOŘA"/>
    <s v="2208040000 HO Branch Network"/>
    <d v="2010-06-01T00:00:00"/>
    <m/>
    <x v="6"/>
  </r>
  <r>
    <n v="88116"/>
    <s v="LEON"/>
    <s v="2208041104 Ostrava Na Hradbách Branch"/>
    <s v="220804110409"/>
    <s v="56 Service Banker"/>
    <n v="1"/>
    <n v="9900"/>
    <s v="C5005000"/>
    <s v="PI_Ostrava - Na hradbách"/>
    <s v="2208 Sales Management - Branch Network"/>
    <s v="KOŘA"/>
    <s v="2208040000 HO Branch Network"/>
    <d v="2012-04-02T00:00:00"/>
    <m/>
    <x v="3"/>
  </r>
  <r>
    <n v="301735"/>
    <s v="MARKÉTA"/>
    <s v="2208041104 Ostrava Na Hradbách Branch"/>
    <s v="220804110402"/>
    <s v="51 Relationship Manager"/>
    <n v="1"/>
    <n v="12250"/>
    <s v="C5005000"/>
    <s v="PI_Ostrava - Na hradbách"/>
    <s v="2208 Sales Management - Branch Network"/>
    <s v="KOŘA"/>
    <s v="2208040000 HO Branch Network"/>
    <d v="2006-11-01T00:00:00"/>
    <m/>
    <x v="2"/>
  </r>
  <r>
    <n v="301980"/>
    <s v="LUKÁŠ"/>
    <s v="2208041104 Ostrava Na Hradbách Branch"/>
    <s v="220804110407"/>
    <s v="54 Sales Banker"/>
    <n v="1"/>
    <n v="7350"/>
    <s v="C5005000"/>
    <s v="PI_Ostrava - Na hradbách"/>
    <s v="2208 Sales Management - Branch Network"/>
    <s v="KOŘA"/>
    <s v="2208040000 HO Branch Network"/>
    <d v="2007-09-03T00:00:00"/>
    <m/>
    <x v="5"/>
  </r>
  <r>
    <n v="243537"/>
    <s v="KLÁRA"/>
    <s v="2208041104 Ostrava Na Hradbách Branch"/>
    <s v="220804110412"/>
    <s v="54 Sales Banker"/>
    <n v="1"/>
    <n v="11825"/>
    <s v="C5005000"/>
    <s v="PI_Ostrava - Na hradbách"/>
    <s v="2208 Sales Management - Branch Network"/>
    <s v="KOŘA"/>
    <s v="2208040000 HO Branch Network"/>
    <d v="2003-05-20T00:00:00"/>
    <m/>
    <x v="7"/>
  </r>
  <r>
    <n v="86009"/>
    <s v="SYLVIE"/>
    <s v="2208041104 Ostrava Na Hradbách Branch"/>
    <s v="220804110406"/>
    <s v="51 Relationship Manager"/>
    <n v="1"/>
    <n v="14400"/>
    <s v="C5005000"/>
    <s v="PI_Ostrava - Na hradbách"/>
    <s v="2208 Sales Management - Branch Network"/>
    <s v="KOŘA"/>
    <s v="2208040000 HO Branch Network"/>
    <d v="2011-06-01T00:00:00"/>
    <m/>
    <x v="6"/>
  </r>
  <r>
    <n v="301392"/>
    <s v="LIBUŠE"/>
    <s v="2208041104 Ostrava Na Hradbách Branch"/>
    <s v="220804110413"/>
    <s v="51 Relationship Manager"/>
    <n v="1"/>
    <n v="18450"/>
    <s v="C5005550"/>
    <s v="Micro_Ostrava - Na hradbách"/>
    <s v="2208 Sales Management - Branch Network"/>
    <s v="KOŘA"/>
    <s v="2208040000 HO Branch Network"/>
    <d v="2001-04-01T00:00:00"/>
    <m/>
    <x v="3"/>
  </r>
  <r>
    <n v="258706"/>
    <s v="KATEŘINA"/>
    <s v="2208041104 Ostrava Na Hradbách Branch"/>
    <s v="220804110414"/>
    <s v="56 Service Banker"/>
    <n v="1"/>
    <n v="8550"/>
    <s v="C5005000"/>
    <s v="PI_Ostrava - Na hradbách"/>
    <s v="2208 Sales Management - Branch Network"/>
    <s v="KOŘA"/>
    <s v="2208040000 HO Branch Network"/>
    <d v="2008-08-01T00:00:00"/>
    <m/>
    <x v="8"/>
  </r>
  <r>
    <n v="79394"/>
    <s v="MICHAELA"/>
    <s v="2208041105 Ostrava Imperial Branch"/>
    <s v="220804110501"/>
    <s v="06 Branch Manager"/>
    <n v="1"/>
    <n v="25000"/>
    <s v="C5065000"/>
    <s v="PI_Ostrava - Imperial"/>
    <s v="2208 Sales Management - Branch Network"/>
    <s v="KOŘA"/>
    <s v="2208040000 HO Branch Network"/>
    <d v="2010-09-01T00:00:00"/>
    <m/>
    <x v="5"/>
  </r>
  <r>
    <n v="86737"/>
    <s v="LADISLAV"/>
    <s v="2208041105 Ostrava Imperial Branch"/>
    <s v="220804110510"/>
    <s v="56 Service Banker"/>
    <n v="1"/>
    <n v="8550"/>
    <s v="C5065000"/>
    <s v="PI_Ostrava - Imperial"/>
    <s v="2208 Sales Management - Branch Network"/>
    <s v="KOŘA"/>
    <s v="2208040000 HO Branch Network"/>
    <d v="2011-08-01T00:00:00"/>
    <m/>
    <x v="8"/>
  </r>
  <r>
    <n v="87885"/>
    <s v="OLDŘICH"/>
    <s v="2208041105 Ostrava Imperial Branch"/>
    <s v="220804110507"/>
    <s v="54 Sales Banker"/>
    <n v="1"/>
    <n v="8400"/>
    <s v="C5065000"/>
    <s v="PI_Ostrava - Imperial"/>
    <s v="2208 Sales Management - Branch Network"/>
    <s v="KOŘA"/>
    <s v="2208040000 HO Branch Network"/>
    <d v="2012-02-01T00:00:00"/>
    <m/>
    <x v="1"/>
  </r>
  <r>
    <n v="85092"/>
    <s v="MARIE"/>
    <s v="2208041105 Ostrava Imperial Branch"/>
    <s v="220804110506"/>
    <s v="51 Relationship Manager"/>
    <n v="1"/>
    <n v="15750"/>
    <s v="C5065000"/>
    <s v="PI_Ostrava - Imperial"/>
    <s v="2208 Sales Management - Branch Network"/>
    <s v="KOŘA"/>
    <s v="2208040000 HO Branch Network"/>
    <d v="2011-01-03T00:00:00"/>
    <m/>
    <x v="9"/>
  </r>
  <r>
    <n v="83510"/>
    <s v="JAN"/>
    <s v="2208041105 Ostrava Imperial Branch"/>
    <s v="220804110503"/>
    <s v="56 Service Banker"/>
    <n v="1"/>
    <n v="10500"/>
    <s v="C5065000"/>
    <s v="PI_Ostrava - Imperial"/>
    <s v="2208 Sales Management - Branch Network"/>
    <s v="KOŘA"/>
    <s v="2208040000 HO Branch Network"/>
    <d v="2008-05-02T00:00:00"/>
    <m/>
    <x v="7"/>
  </r>
  <r>
    <n v="82075"/>
    <s v="IVETA"/>
    <s v="2208041105 Ostrava Imperial Branch"/>
    <s v="220804110512"/>
    <s v="54 Sales Banker"/>
    <n v="1"/>
    <n v="10400"/>
    <s v="C5065000"/>
    <s v="PI_Ostrava - Imperial"/>
    <s v="2208 Sales Management - Branch Network"/>
    <s v="KOŘA"/>
    <s v="2208040000 HO Branch Network"/>
    <d v="2007-11-01T00:00:00"/>
    <m/>
    <x v="2"/>
  </r>
  <r>
    <n v="301007"/>
    <s v="MILADA"/>
    <s v="2208041105 Ostrava Imperial Branch"/>
    <s v="220804110515"/>
    <s v="51 Relationship Manager"/>
    <n v="1"/>
    <n v="10850"/>
    <s v="C5065550"/>
    <s v="Micro_Ostrava - Imperial"/>
    <s v="2208 Sales Management - Branch Network"/>
    <s v="KOŘA"/>
    <s v="2208040000 HO Branch Network"/>
    <d v="2004-05-03T00:00:00"/>
    <m/>
    <x v="7"/>
  </r>
  <r>
    <n v="301595"/>
    <s v="PETRA"/>
    <s v="2208041105 Ostrava Imperial Branch"/>
    <s v="220804110508"/>
    <s v="51 Relationship Manager"/>
    <n v="1"/>
    <n v="16500"/>
    <s v="C5065000"/>
    <s v="PI_Ostrava - Imperial"/>
    <s v="2208 Sales Management - Branch Network"/>
    <s v="KOŘA"/>
    <s v="2208040000 HO Branch Network"/>
    <d v="2006-02-01T00:00:00"/>
    <m/>
    <x v="1"/>
  </r>
  <r>
    <n v="82236"/>
    <s v="PETR"/>
    <s v="2208041106 Ostrava Poruba Branch"/>
    <s v="220804110602"/>
    <s v="54 Sales Banker"/>
    <n v="1"/>
    <n v="6650"/>
    <s v="C5055000"/>
    <s v="PI_Ostrava - Poruba"/>
    <s v="2208 Sales Management - Branch Network"/>
    <s v="KOŘA"/>
    <s v="2208040000 HO Branch Network"/>
    <d v="2007-11-26T00:00:00"/>
    <m/>
    <x v="2"/>
  </r>
  <r>
    <n v="668087"/>
    <s v="VĚRA"/>
    <s v="2208041106 Ostrava Poruba Branch"/>
    <s v="220804110606"/>
    <s v="54 Sales Banker"/>
    <n v="1"/>
    <n v="10350"/>
    <s v="C5055000"/>
    <s v="PI_Ostrava - Poruba"/>
    <s v="2208 Sales Management - Branch Network"/>
    <s v="KOŘA"/>
    <s v="2208040000 HO Branch Network"/>
    <d v="2003-10-15T00:00:00"/>
    <m/>
    <x v="10"/>
  </r>
  <r>
    <n v="301469"/>
    <s v="MARTIN"/>
    <s v="2208041106 Ostrava Poruba Branch"/>
    <s v="220804110601"/>
    <s v="06 Branch Manager"/>
    <n v="1"/>
    <n v="27500"/>
    <s v="C5055000"/>
    <s v="PI_Ostrava - Poruba"/>
    <s v="2208 Sales Management - Branch Network"/>
    <s v="KOŘA"/>
    <s v="2208040000 HO Branch Network"/>
    <d v="2003-12-01T00:00:00"/>
    <m/>
    <x v="4"/>
  </r>
  <r>
    <n v="87563"/>
    <s v="KATEŘINA"/>
    <s v="2208041106 Ostrava Poruba Branch"/>
    <s v="220804110607"/>
    <s v="56 Service Banker"/>
    <n v="1"/>
    <n v="9900"/>
    <s v="C5055000"/>
    <s v="PI_Ostrava - Poruba"/>
    <s v="2208 Sales Management - Branch Network"/>
    <s v="KOŘA"/>
    <s v="2208040000 HO Branch Network"/>
    <d v="2012-01-02T00:00:00"/>
    <m/>
    <x v="9"/>
  </r>
  <r>
    <n v="301483"/>
    <s v="MIROSLAVA"/>
    <s v="2208041106 Ostrava Poruba Branch"/>
    <s v="220804110604"/>
    <s v="51 Relationship Manager"/>
    <n v="1"/>
    <n v="13950"/>
    <s v="C5055000"/>
    <s v="PI_Ostrava - Poruba"/>
    <s v="2208 Sales Management - Branch Network"/>
    <s v="KOŘA"/>
    <s v="2208040000 HO Branch Network"/>
    <d v="2004-04-01T00:00:00"/>
    <m/>
    <x v="3"/>
  </r>
  <r>
    <n v="249039"/>
    <s v="MARTIN"/>
    <s v="2208041106 Ostrava Poruba Branch"/>
    <s v="220804110605"/>
    <s v="51 Relationship Manager"/>
    <n v="1"/>
    <n v="15050"/>
    <s v="C5055000"/>
    <s v="PI_Ostrava - Poruba"/>
    <s v="2208 Sales Management - Branch Network"/>
    <s v="KOŘA"/>
    <s v="2208040000 HO Branch Network"/>
    <d v="2005-09-01T00:00:00"/>
    <m/>
    <x v="5"/>
  </r>
  <r>
    <n v="301903"/>
    <s v="MIROSLAV"/>
    <s v="2208041106 Ostrava Poruba Branch"/>
    <s v="220804110608"/>
    <s v="56 Service Banker"/>
    <n v="1"/>
    <n v="8750"/>
    <s v="C5055000"/>
    <s v="PI_Ostrava - Poruba"/>
    <s v="2208 Sales Management - Branch Network"/>
    <s v="KOŘA"/>
    <s v="2208040000 HO Branch Network"/>
    <d v="2007-07-23T00:00:00"/>
    <m/>
    <x v="11"/>
  </r>
  <r>
    <n v="301462"/>
    <s v="OLDŘICH"/>
    <s v="2208041106 Ostrava Poruba Branch"/>
    <s v="220804110612"/>
    <s v="51 Relationship Manager"/>
    <n v="1"/>
    <n v="17750"/>
    <s v="C5055000"/>
    <s v="PI_Ostrava - Poruba"/>
    <s v="2208 Sales Management - Branch Network"/>
    <s v="KOŘA"/>
    <s v="2208040000 HO Branch Network"/>
    <d v="2003-12-01T00:00:00"/>
    <m/>
    <x v="4"/>
  </r>
  <r>
    <n v="75579"/>
    <s v="MARTIN"/>
    <s v="2208041107 Třinec Branch"/>
    <s v="220804110706"/>
    <s v="51 Relationship Manager"/>
    <n v="1"/>
    <n v="16500"/>
    <s v="C5075000"/>
    <s v="PI_Třinec"/>
    <s v="2208 Sales Management - Branch Network"/>
    <s v="KOŘA"/>
    <s v="2208040000 HO Branch Network"/>
    <d v="2010-02-01T00:00:00"/>
    <m/>
    <x v="1"/>
  </r>
  <r>
    <n v="75663"/>
    <s v="ADAM"/>
    <s v="2208041107 Třinec Branch"/>
    <s v="220804110707"/>
    <s v="54 Sales Banker"/>
    <n v="1"/>
    <n v="11000"/>
    <s v="C5075000"/>
    <s v="PI_Třinec"/>
    <s v="2208 Sales Management - Branch Network"/>
    <s v="KOŘA"/>
    <s v="2208040000 HO Branch Network"/>
    <d v="2010-05-01T00:00:00"/>
    <m/>
    <x v="7"/>
  </r>
  <r>
    <n v="87038"/>
    <s v="IVETA"/>
    <s v="2208041107 Třinec Branch"/>
    <s v="220804110709"/>
    <s v="56 Service Banker"/>
    <n v="1"/>
    <n v="9350"/>
    <s v="C5075000"/>
    <s v="PI_Třinec"/>
    <s v="2208 Sales Management - Branch Network"/>
    <s v="KOŘA"/>
    <s v="2208040000 HO Branch Network"/>
    <d v="2011-10-03T00:00:00"/>
    <m/>
    <x v="10"/>
  </r>
  <r>
    <n v="301567"/>
    <s v="LENKA"/>
    <s v="2208041107 Třinec Branch"/>
    <s v="220804110701"/>
    <s v="06 Branch Manager"/>
    <n v="1"/>
    <n v="23200"/>
    <s v="C5075000"/>
    <s v="PI_Třinec"/>
    <s v="2208 Sales Management - Branch Network"/>
    <s v="KOŘA"/>
    <s v="2208040000 HO Branch Network"/>
    <d v="2005-12-01T00:00:00"/>
    <m/>
    <x v="4"/>
  </r>
  <r>
    <n v="79856"/>
    <s v="MARTIN"/>
    <s v="2208041107 Třinec Branch"/>
    <s v="220804110708"/>
    <s v="54 Sales Banker"/>
    <n v="1"/>
    <n v="10000"/>
    <s v="C5075000"/>
    <s v="PI_Třinec"/>
    <s v="2208 Sales Management - Branch Network"/>
    <s v="KOŘA"/>
    <s v="2208040000 HO Branch Network"/>
    <d v="2010-09-01T00:00:00"/>
    <m/>
    <x v="5"/>
  </r>
  <r>
    <n v="235263"/>
    <s v="KATEŘINA"/>
    <s v="2208041108 Frýdek-Místek Ostravská Branch"/>
    <s v="220804110806"/>
    <s v="56 Service Banker"/>
    <n v="1"/>
    <n v="6475"/>
    <s v="C5235000"/>
    <s v="PI_Frýdek Místek - Ostravská"/>
    <s v="2208 Sales Management - Branch Network"/>
    <s v="KOŘA"/>
    <s v="2208040000 HO Branch Network"/>
    <d v="2008-04-14T00:00:00"/>
    <m/>
    <x v="3"/>
  </r>
  <r>
    <n v="666442"/>
    <s v="PAVLA"/>
    <s v="2208041108 Frýdek-Místek Ostravská Branch"/>
    <s v="220804110804"/>
    <s v="56 Service Banker"/>
    <n v="1"/>
    <n v="7600"/>
    <s v="C5235000"/>
    <s v="PI_Frýdek Místek - Ostravská"/>
    <s v="2208 Sales Management - Branch Network"/>
    <s v="KOŘA"/>
    <s v="2208040000 HO Branch Network"/>
    <d v="2001-08-01T00:00:00"/>
    <m/>
    <x v="8"/>
  </r>
  <r>
    <n v="84490"/>
    <s v="MARIA"/>
    <s v="2208041108 Frýdek-Místek Ostravská Branch"/>
    <s v="220804110805"/>
    <s v="54 Sales Banker"/>
    <n v="1"/>
    <n v="10000"/>
    <s v="C5235000"/>
    <s v="PI_Frýdek Místek - Ostravská"/>
    <s v="2208 Sales Management - Branch Network"/>
    <s v="KOŘA"/>
    <s v="2208040000 HO Branch Network"/>
    <d v="2010-10-01T00:00:00"/>
    <m/>
    <x v="10"/>
  </r>
  <r>
    <n v="665196"/>
    <s v="JITKA"/>
    <s v="2208041108 Frýdek-Místek Ostravská Branch"/>
    <s v="220804110801"/>
    <s v="06 Branch Manager"/>
    <n v="1"/>
    <n v="21150"/>
    <s v="C5235000"/>
    <s v="PI_Frýdek Místek - Ostravská"/>
    <s v="2208 Sales Management - Branch Network"/>
    <s v="KOŘA"/>
    <s v="2208040000 HO Branch Network"/>
    <d v="1998-04-01T00:00:00"/>
    <m/>
    <x v="3"/>
  </r>
  <r>
    <n v="87409"/>
    <s v="DANIEL"/>
    <s v="2208041108 Frýdek-Místek Ostravská Branch"/>
    <s v="220804110809"/>
    <s v="51 Relationship Manager"/>
    <n v="1"/>
    <n v="12000"/>
    <s v="C5235550"/>
    <s v="Micro_Frýdek Místek - Ostravská"/>
    <s v="2208 Sales Management - Branch Network"/>
    <s v="KOŘA"/>
    <s v="2208040000 HO Branch Network"/>
    <d v="2011-11-01T00:00:00"/>
    <m/>
    <x v="2"/>
  </r>
  <r>
    <n v="671153"/>
    <s v="ANASTASIA"/>
    <s v="2208041108 Frýdek-Místek Ostravská Branch"/>
    <s v="220804110802"/>
    <s v="54 Sales Banker"/>
    <n v="1"/>
    <n v="11750"/>
    <s v="C5235000"/>
    <s v="PI_Frýdek Místek - Ostravská"/>
    <s v="2208 Sales Management - Branch Network"/>
    <s v="KOŘA"/>
    <s v="2208040000 HO Branch Network"/>
    <d v="2006-09-01T00:00:00"/>
    <m/>
    <x v="5"/>
  </r>
  <r>
    <n v="669431"/>
    <s v="RENATA"/>
    <s v="2208041108 Frýdek-Místek Ostravská Branch"/>
    <s v="220804110807"/>
    <s v="51 Relationship Manager"/>
    <n v="1"/>
    <n v="9800"/>
    <s v="C5235000"/>
    <s v="PI_Frýdek Místek - Ostravská"/>
    <s v="2208 Sales Management - Branch Network"/>
    <s v="KOŘA"/>
    <s v="2208040000 HO Branch Network"/>
    <d v="2004-09-15T00:00:00"/>
    <m/>
    <x v="5"/>
  </r>
  <r>
    <n v="668962"/>
    <s v="PAVEL"/>
    <s v="2208041111 Ostrava Dlouhá Branch"/>
    <s v="220804111106"/>
    <s v="51 Relationship Manager"/>
    <n v="1"/>
    <n v="18900"/>
    <s v="C5205550"/>
    <s v="Micro_Ostrava - Dlouhá"/>
    <s v="2208 Sales Management - Branch Network"/>
    <s v="KOŘA"/>
    <s v="2208040000 HO Branch Network"/>
    <d v="2004-04-01T00:00:00"/>
    <m/>
    <x v="3"/>
  </r>
  <r>
    <n v="88067"/>
    <s v="PETR"/>
    <s v="2208041111 Ostrava Dlouhá Branch"/>
    <s v="220804111127"/>
    <s v="56 Service Banker"/>
    <n v="1"/>
    <n v="10450"/>
    <s v="C5205000"/>
    <s v="PI_Ostrava - Dlouhá"/>
    <s v="2208 Sales Management - Branch Network"/>
    <s v="KOŘA"/>
    <s v="2208040000 HO Branch Network"/>
    <d v="2012-03-12T00:00:00"/>
    <m/>
    <x v="0"/>
  </r>
  <r>
    <n v="87584"/>
    <s v="MARTINA"/>
    <s v="2208041111 Ostrava Dlouhá Branch"/>
    <s v="220804111122"/>
    <s v="56 Service Banker"/>
    <n v="1"/>
    <n v="6300"/>
    <s v="C5205000"/>
    <s v="PI_Ostrava - Dlouhá"/>
    <s v="2208 Sales Management - Branch Network"/>
    <s v="KOŘA"/>
    <s v="2208040000 HO Branch Network"/>
    <d v="2011-12-01T00:00:00"/>
    <m/>
    <x v="4"/>
  </r>
  <r>
    <n v="78295"/>
    <s v="JAN"/>
    <s v="2208041111 Ostrava Dlouhá Branch"/>
    <s v="220804111111"/>
    <s v="56 Service Banker"/>
    <n v="1"/>
    <n v="9350"/>
    <s v="C5205000"/>
    <s v="PI_Ostrava - Dlouhá"/>
    <s v="2208 Sales Management - Branch Network"/>
    <s v="KOŘA"/>
    <s v="2208040000 HO Branch Network"/>
    <d v="2010-08-02T00:00:00"/>
    <m/>
    <x v="8"/>
  </r>
  <r>
    <n v="301315"/>
    <s v="TOMÁŠKOVÁ"/>
    <s v="2208041111 Ostrava Dlouhá Branch"/>
    <s v="220804111112"/>
    <s v="51 Relationship Manager"/>
    <n v="1"/>
    <n v="12800"/>
    <s v="C5205550"/>
    <s v="Micro_Ostrava - Dlouhá"/>
    <s v="2208 Sales Management - Branch Network"/>
    <s v="KOŘA"/>
    <s v="2208040000 HO Branch Network"/>
    <d v="1999-12-01T00:00:00"/>
    <m/>
    <x v="4"/>
  </r>
  <r>
    <n v="74270"/>
    <s v="ZUZANA"/>
    <s v="2208041111 Ostrava Dlouhá Branch"/>
    <s v="220804111101"/>
    <s v="06 Branch Manager"/>
    <n v="1"/>
    <n v="21600"/>
    <s v="C5205000"/>
    <s v="PI_Ostrava - Dlouhá"/>
    <s v="2208 Sales Management - Branch Network"/>
    <s v="KOŘA"/>
    <s v="2208040000 HO Branch Network"/>
    <d v="2007-01-02T00:00:00"/>
    <m/>
    <x v="9"/>
  </r>
  <r>
    <n v="86359"/>
    <s v="ALEXANDER"/>
    <s v="2208041111 Ostrava Dlouhá Branch"/>
    <s v="220804111107"/>
    <s v="51 Relationship Manager"/>
    <n v="1"/>
    <n v="10350"/>
    <s v="C5205000"/>
    <s v="PI_Ostrava - Dlouhá"/>
    <s v="2208 Sales Management - Branch Network"/>
    <s v="KOŘA"/>
    <s v="2208040000 HO Branch Network"/>
    <d v="2011-07-01T00:00:00"/>
    <m/>
    <x v="11"/>
  </r>
  <r>
    <n v="669886"/>
    <s v="TEREZA"/>
    <s v="2208041111 Ostrava Dlouhá Branch"/>
    <s v="220804111109"/>
    <s v="54 Sales Banker"/>
    <n v="1"/>
    <n v="11000"/>
    <s v="C5205000"/>
    <s v="PI_Ostrava - Dlouhá"/>
    <s v="2208 Sales Management - Branch Network"/>
    <s v="KOŘA"/>
    <s v="2208040000 HO Branch Network"/>
    <d v="2005-06-15T00:00:00"/>
    <m/>
    <x v="6"/>
  </r>
  <r>
    <n v="87402"/>
    <s v="JANA"/>
    <s v="2208041111 Ostrava Dlouhá Branch"/>
    <s v="220804111113"/>
    <s v="51 Relationship Manager"/>
    <n v="1"/>
    <n v="11200"/>
    <s v="C5205000"/>
    <s v="PI_Ostrava - Dlouhá"/>
    <s v="2208 Sales Management - Branch Network"/>
    <s v="KOŘA"/>
    <s v="2208040000 HO Branch Network"/>
    <d v="2011-11-01T00:00:00"/>
    <m/>
    <x v="2"/>
  </r>
  <r>
    <n v="86926"/>
    <s v="MARTINA"/>
    <s v="2208041111 Ostrava Dlouhá Branch"/>
    <s v="220804111104"/>
    <s v="51 Relationship Manager"/>
    <n v="1"/>
    <n v="15400"/>
    <s v="C5205000"/>
    <s v="PI_Ostrava - Dlouhá"/>
    <s v="2208 Sales Management - Branch Network"/>
    <s v="KOŘA"/>
    <s v="2208040000 HO Branch Network"/>
    <d v="2011-09-01T00:00:00"/>
    <m/>
    <x v="5"/>
  </r>
  <r>
    <n v="671370"/>
    <s v="LENKA"/>
    <s v="2208041111 Ostrava Dlouhá Branch"/>
    <s v="220804111115"/>
    <s v="54 Sales Banker"/>
    <n v="1"/>
    <n v="8000"/>
    <s v="C5205000"/>
    <s v="PI_Ostrava - Dlouhá"/>
    <s v="2208 Sales Management - Branch Network"/>
    <s v="KOŘA"/>
    <s v="2208040000 HO Branch Network"/>
    <d v="2006-10-16T00:00:00"/>
    <m/>
    <x v="10"/>
  </r>
  <r>
    <n v="87003"/>
    <s v="PAVEL"/>
    <s v="2208041112 Ostrava Nová Karolina Branch"/>
    <s v="220804111207"/>
    <s v="54 Sales Banker"/>
    <n v="1"/>
    <n v="6825"/>
    <s v="C5115000"/>
    <s v="PI_Ostrava - Nová Karolína"/>
    <s v="2208 Sales Management - Branch Network"/>
    <s v="KOŘA"/>
    <s v="2208040000 HO Branch Network"/>
    <d v="2011-08-15T00:00:00"/>
    <m/>
    <x v="8"/>
  </r>
  <r>
    <n v="87668"/>
    <s v="MARTIN"/>
    <s v="2208041112 Ostrava Nová Karolina Branch"/>
    <s v="220804111209"/>
    <s v="56 Service Banker"/>
    <n v="1"/>
    <n v="8500"/>
    <s v="C5115000"/>
    <s v="PI_Ostrava - Nová Karolína"/>
    <s v="2208 Sales Management - Branch Network"/>
    <s v="KOŘA"/>
    <s v="2208040000 HO Branch Network"/>
    <d v="2012-01-02T00:00:00"/>
    <m/>
    <x v="9"/>
  </r>
  <r>
    <n v="301777"/>
    <s v="JAROSLAV"/>
    <s v="2208041112 Ostrava Nová Karolina Branch"/>
    <s v="220804111212"/>
    <s v="54 Sales Banker"/>
    <n v="1"/>
    <n v="9900"/>
    <s v="C5115000"/>
    <s v="PI_Ostrava - Nová Karolína"/>
    <s v="2208 Sales Management - Branch Network"/>
    <s v="KOŘA"/>
    <s v="2208040000 HO Branch Network"/>
    <d v="2007-01-02T00:00:00"/>
    <m/>
    <x v="9"/>
  </r>
  <r>
    <n v="85274"/>
    <s v="IVAN"/>
    <s v="2208041112 Ostrava Nová Karolina Branch"/>
    <s v="220804111205"/>
    <s v="51 Relationship Manager"/>
    <n v="1"/>
    <n v="13500"/>
    <s v="C5115000"/>
    <s v="PI_Ostrava - Nová Karolína"/>
    <s v="2208 Sales Management - Branch Network"/>
    <s v="KOŘA"/>
    <s v="2208040000 HO Branch Network"/>
    <d v="2011-02-01T00:00:00"/>
    <m/>
    <x v="1"/>
  </r>
  <r>
    <n v="87675"/>
    <s v="BARBORA"/>
    <s v="2208041112 Ostrava Nová Karolina Branch"/>
    <s v="220804111210"/>
    <s v="56 Service Banker"/>
    <n v="1"/>
    <n v="6800"/>
    <s v="C5115000"/>
    <s v="PI_Ostrava - Nová Karolína"/>
    <s v="2208 Sales Management - Branch Network"/>
    <s v="KOŘA"/>
    <s v="2208040000 HO Branch Network"/>
    <d v="2012-01-02T00:00:00"/>
    <m/>
    <x v="9"/>
  </r>
  <r>
    <n v="83853"/>
    <s v="HELENA"/>
    <s v="2208041112 Ostrava Nová Karolina Branch"/>
    <s v="220804111213"/>
    <s v="51 Relationship Manager"/>
    <n v="1"/>
    <n v="14000"/>
    <s v="C5115000"/>
    <s v="PI_Ostrava - Nová Karolína"/>
    <s v="2208 Sales Management - Branch Network"/>
    <s v="KOŘA"/>
    <s v="2208040000 HO Branch Network"/>
    <d v="2008-06-02T00:00:00"/>
    <m/>
    <x v="6"/>
  </r>
  <r>
    <n v="672133"/>
    <s v="PAVLA"/>
    <s v="2208041112 Ostrava Nová Karolina Branch"/>
    <s v="220804111201"/>
    <s v="06 Branch Manager"/>
    <n v="1"/>
    <n v="13650"/>
    <s v="C5115000"/>
    <s v="PI_Ostrava - Nová Karolína"/>
    <s v="2208 Sales Management - Branch Network"/>
    <s v="KOŘA"/>
    <s v="2208040000 HO Branch Network"/>
    <d v="2007-07-16T00:00:00"/>
    <m/>
    <x v="11"/>
  </r>
  <r>
    <n v="87836"/>
    <s v="JAN"/>
    <s v="2208041112 Ostrava Nová Karolina Branch"/>
    <s v="220804111203"/>
    <s v="56 Service Banker"/>
    <n v="1"/>
    <n v="9000"/>
    <s v="C5115000"/>
    <s v="PI_Ostrava - Nová Karolína"/>
    <s v="2208 Sales Management - Branch Network"/>
    <s v="KOŘA"/>
    <s v="2208040000 HO Branch Network"/>
    <d v="2012-01-16T00:00:00"/>
    <m/>
    <x v="9"/>
  </r>
  <r>
    <n v="87829"/>
    <s v="OLESYA"/>
    <s v="2208041112 Ostrava Nová Karolina Branch"/>
    <s v="220804111204"/>
    <s v="56 Service Banker"/>
    <n v="1"/>
    <n v="8100"/>
    <s v="C5115000"/>
    <s v="PI_Ostrava - Nová Karolína"/>
    <s v="2208 Sales Management - Branch Network"/>
    <s v="KOŘA"/>
    <s v="2208040000 HO Branch Network"/>
    <d v="2012-01-16T00:00:00"/>
    <m/>
    <x v="9"/>
  </r>
  <r>
    <n v="85638"/>
    <s v="TIBOR"/>
    <s v="2208041112 Ostrava Nová Karolina Branch"/>
    <s v="220804111208"/>
    <s v="56 Service Banker"/>
    <n v="1"/>
    <n v="8200"/>
    <s v="C5115000"/>
    <s v="PI_Ostrava - Nová Karolína"/>
    <s v="2208 Sales Management - Branch Network"/>
    <s v="KOŘA"/>
    <s v="2208040000 HO Branch Network"/>
    <d v="2011-02-15T00:00:00"/>
    <m/>
    <x v="1"/>
  </r>
  <r>
    <n v="301273"/>
    <s v="MICHAELA"/>
    <s v="2208041112 Ostrava Nová Karolina Branch"/>
    <s v="220804111219"/>
    <s v="51 Relationship Manager"/>
    <n v="1"/>
    <n v="12250"/>
    <s v="C5115550"/>
    <n v="0"/>
    <s v="2208 Sales Management - Branch Network"/>
    <s v="KOŘA"/>
    <s v="2208040000 HO Branch Network"/>
    <d v="1999-05-01T00:00:00"/>
    <m/>
    <x v="7"/>
  </r>
  <r>
    <n v="80290"/>
    <s v="MICHAL"/>
    <s v="2208041113 Ostrava Tesco Branch"/>
    <s v="220804111315"/>
    <s v="51 Relationship Manager"/>
    <n v="1"/>
    <n v="11200"/>
    <s v="C5245000"/>
    <s v="PI_Ostrava - Tesco"/>
    <s v="2208 Sales Management - Branch Network"/>
    <s v="KOŘA"/>
    <s v="2208040000 HO Branch Network"/>
    <d v="2010-09-01T00:00:00"/>
    <m/>
    <x v="5"/>
  </r>
  <r>
    <n v="87423"/>
    <s v="MICHAELA"/>
    <s v="2208041113 Ostrava Tesco Branch"/>
    <s v="220804111311"/>
    <s v="51 Relationship Manager"/>
    <n v="1"/>
    <n v="10500"/>
    <s v="C5245000"/>
    <s v="PI_Ostrava - Tesco"/>
    <s v="2208 Sales Management - Branch Network"/>
    <s v="KOŘA"/>
    <s v="2208040000 HO Branch Network"/>
    <d v="2011-11-01T00:00:00"/>
    <m/>
    <x v="2"/>
  </r>
  <r>
    <n v="91364"/>
    <s v="DANIEL"/>
    <s v="2208041113 Ostrava Tesco Branch"/>
    <s v="220804111314"/>
    <s v="56 Service Banker"/>
    <n v="1"/>
    <n v="8100"/>
    <s v="C5245000"/>
    <s v="PI_Ostrava - Tesco"/>
    <s v="2208 Sales Management - Branch Network"/>
    <s v="KOŘA"/>
    <s v="2208040000 HO Branch Network"/>
    <d v="2011-10-03T00:00:00"/>
    <m/>
    <x v="10"/>
  </r>
  <r>
    <n v="87416"/>
    <s v="MARTIN"/>
    <s v="2208041113 Ostrava Tesco Branch"/>
    <s v="220804111302"/>
    <s v="51 Relationship Manager"/>
    <n v="1"/>
    <n v="13500"/>
    <s v="C5245000"/>
    <s v="PI_Ostrava - Tesco"/>
    <s v="2208 Sales Management - Branch Network"/>
    <s v="KOŘA"/>
    <s v="2208040000 HO Branch Network"/>
    <d v="2011-11-01T00:00:00"/>
    <m/>
    <x v="2"/>
  </r>
  <r>
    <n v="671594"/>
    <s v="JAN"/>
    <s v="2208041113 Ostrava Tesco Branch"/>
    <s v="220804111304"/>
    <s v="54 Sales Banker"/>
    <n v="1"/>
    <n v="11000"/>
    <s v="C5245000"/>
    <s v="PI_Ostrava - Tesco"/>
    <s v="2208 Sales Management - Branch Network"/>
    <s v="KOŘA"/>
    <s v="2208040000 HO Branch Network"/>
    <d v="2007-01-02T00:00:00"/>
    <m/>
    <x v="9"/>
  </r>
  <r>
    <n v="667975"/>
    <s v="HANA"/>
    <s v="2208041113 Ostrava Tesco Branch"/>
    <s v="220804111301"/>
    <s v="06 Branch Manager"/>
    <n v="1"/>
    <n v="22500"/>
    <s v="C5245000"/>
    <s v="PI_Ostrava - Tesco"/>
    <s v="2208 Sales Management - Branch Network"/>
    <s v="KOŘA"/>
    <s v="2208040000 HO Branch Network"/>
    <d v="2003-09-01T00:00:00"/>
    <m/>
    <x v="5"/>
  </r>
  <r>
    <n v="671524"/>
    <s v="JAN"/>
    <s v="2208041113 Ostrava Tesco Branch"/>
    <s v="220804111303"/>
    <s v="54 Sales Banker"/>
    <n v="1"/>
    <n v="8550"/>
    <s v="C5245000"/>
    <s v="PI_Ostrava - Tesco"/>
    <s v="2208 Sales Management - Branch Network"/>
    <s v="KOŘA"/>
    <s v="2208040000 HO Branch Network"/>
    <d v="2006-12-15T00:00:00"/>
    <m/>
    <x v="4"/>
  </r>
  <r>
    <n v="86877"/>
    <s v="TOMÁŠ"/>
    <s v="2208041113 Ostrava Tesco Branch"/>
    <s v="220804111308"/>
    <s v="56 Service Banker"/>
    <n v="1"/>
    <n v="8500"/>
    <s v="C5245000"/>
    <s v="PI_Ostrava - Tesco"/>
    <s v="2208 Sales Management - Branch Network"/>
    <s v="KOŘA"/>
    <s v="2208040000 HO Branch Network"/>
    <d v="2011-08-15T00:00:00"/>
    <m/>
    <x v="8"/>
  </r>
  <r>
    <n v="680316"/>
    <s v="PETR"/>
    <s v="2208041113 Ostrava Tesco Branch"/>
    <s v="220804111313"/>
    <s v="56 Service Banker"/>
    <n v="1"/>
    <n v="8550"/>
    <s v="C5245000"/>
    <s v="PI_Ostrava - Tesco"/>
    <s v="2208 Sales Management - Branch Network"/>
    <s v="KOŘA"/>
    <s v="2208040000 HO Branch Network"/>
    <d v="2008-03-03T00:00:00"/>
    <m/>
    <x v="0"/>
  </r>
  <r>
    <n v="666127"/>
    <s v="ZUZANA"/>
    <s v="2208041113 Ostrava Tesco Branch"/>
    <s v="220804111310"/>
    <s v="51 Relationship Manager"/>
    <n v="1"/>
    <n v="10500"/>
    <s v="C5245000"/>
    <s v="PI_Ostrava - Tesco"/>
    <s v="2208 Sales Management - Branch Network"/>
    <s v="KOŘA"/>
    <s v="2208040000 HO Branch Network"/>
    <d v="2001-02-01T00:00:00"/>
    <m/>
    <x v="1"/>
  </r>
  <r>
    <n v="75978"/>
    <s v="GABRIELA"/>
    <s v="2208041113 Ostrava Tesco Branch"/>
    <s v="220804111312"/>
    <s v="51 Relationship Manager"/>
    <n v="1"/>
    <n v="14400"/>
    <s v="C5245550"/>
    <s v="Micro_Ostrava - Tesco"/>
    <s v="2208 Sales Management - Branch Network"/>
    <s v="KOŘA"/>
    <s v="2208040000 HO Branch Network"/>
    <d v="2010-05-01T00:00:00"/>
    <m/>
    <x v="7"/>
  </r>
  <r>
    <n v="87052"/>
    <s v="JAROSLAVA"/>
    <s v="2208041113 Ostrava Tesco Branch"/>
    <s v="220804111309"/>
    <s v="64 Teamleader"/>
    <n v="1"/>
    <n v="9450"/>
    <s v="C5245000"/>
    <s v="PI_Ostrava - Tesco"/>
    <s v="2208 Sales Management - Branch Network"/>
    <s v="KOŘA"/>
    <s v="2208040000 HO Branch Network"/>
    <d v="2011-09-01T00:00:00"/>
    <m/>
    <x v="5"/>
  </r>
  <r>
    <n v="76363"/>
    <s v="RASTISLAV"/>
    <s v="2208041114 Ostrava Výškovická 114 Branch"/>
    <s v="220804111408"/>
    <s v="51 Relationship Manager"/>
    <n v="1"/>
    <n v="19250"/>
    <s v="C5085000"/>
    <s v="PI_Ostrava - Kotva - Výškovická"/>
    <s v="2208 Sales Management - Branch Network"/>
    <s v="KOŘA"/>
    <s v="2208040000 HO Branch Network"/>
    <d v="2010-06-01T00:00:00"/>
    <m/>
    <x v="6"/>
  </r>
  <r>
    <n v="79100"/>
    <s v="RADKA"/>
    <s v="2208041114 Ostrava Výškovická 114 Branch"/>
    <s v="220804111409"/>
    <s v="56 Service Banker"/>
    <n v="1"/>
    <n v="9500"/>
    <s v="C5085000"/>
    <s v="PI_Ostrava - Kotva - Výškovická"/>
    <s v="2208 Sales Management - Branch Network"/>
    <s v="KOŘA"/>
    <s v="2208040000 HO Branch Network"/>
    <d v="2010-08-02T00:00:00"/>
    <m/>
    <x v="8"/>
  </r>
  <r>
    <n v="83349"/>
    <s v="PAVEL"/>
    <s v="2208041114 Ostrava Výškovická 114 Branch"/>
    <s v="220804111403"/>
    <s v="54 Sales Banker"/>
    <n v="1"/>
    <n v="8050"/>
    <s v="C5085000"/>
    <s v="PI_Ostrava - Kotva - Výškovická"/>
    <s v="2208 Sales Management - Branch Network"/>
    <s v="KOŘA"/>
    <s v="2208040000 HO Branch Network"/>
    <d v="2008-04-01T00:00:00"/>
    <m/>
    <x v="3"/>
  </r>
  <r>
    <n v="76034"/>
    <s v="MIROSLAV"/>
    <s v="2208041114 Ostrava Výškovická 114 Branch"/>
    <s v="220804111407"/>
    <s v="56 Service Banker"/>
    <n v="1"/>
    <n v="8100"/>
    <s v="C5085000"/>
    <s v="PI_Ostrava - Kotva - Výškovická"/>
    <s v="2208 Sales Management - Branch Network"/>
    <s v="KOŘA"/>
    <s v="2208040000 HO Branch Network"/>
    <d v="2010-05-03T00:00:00"/>
    <m/>
    <x v="7"/>
  </r>
  <r>
    <n v="666568"/>
    <s v="RASTISLAV"/>
    <s v="2208041114 Ostrava Výškovická 114 Branch"/>
    <s v="220804111401"/>
    <s v="06 Branch Manager"/>
    <n v="1"/>
    <n v="26400"/>
    <s v="C5085000"/>
    <s v="PI_Ostrava - Kotva - Výškovická"/>
    <s v="2208 Sales Management - Branch Network"/>
    <s v="KOŘA"/>
    <s v="2208040000 HO Branch Network"/>
    <d v="2001-10-01T00:00:00"/>
    <m/>
    <x v="10"/>
  </r>
  <r>
    <n v="79142"/>
    <s v="PAVLA"/>
    <s v="2208041114 Ostrava Výškovická 114 Branch"/>
    <s v="220804111410"/>
    <s v="54 Sales Banker"/>
    <n v="1"/>
    <n v="12100"/>
    <s v="C5085000"/>
    <s v="PI_Ostrava - Kotva - Výškovická"/>
    <s v="2208 Sales Management - Branch Network"/>
    <s v="KOŘA"/>
    <s v="2208040000 HO Branch Network"/>
    <d v="2010-08-02T00:00:00"/>
    <m/>
    <x v="8"/>
  </r>
  <r>
    <n v="85988"/>
    <s v="MICHAELA"/>
    <s v="2208041115 Karviná Branch"/>
    <s v="220804111504"/>
    <s v="56 Service Banker"/>
    <n v="1"/>
    <n v="6800"/>
    <s v="C5105000"/>
    <s v="PI_Karviná"/>
    <s v="2208 Sales Management - Branch Network"/>
    <s v="KOŘA"/>
    <s v="2208040000 HO Branch Network"/>
    <d v="2011-04-01T00:00:00"/>
    <m/>
    <x v="3"/>
  </r>
  <r>
    <n v="86982"/>
    <s v="ALEŠ"/>
    <s v="2208041115 Karviná Branch"/>
    <s v="220804111506"/>
    <s v="51 Relationship Manager"/>
    <n v="1"/>
    <n v="10500"/>
    <s v="C5105000"/>
    <s v="PI_Karviná"/>
    <s v="2208 Sales Management - Branch Network"/>
    <s v="KOŘA"/>
    <s v="2208040000 HO Branch Network"/>
    <d v="2011-11-01T00:00:00"/>
    <m/>
    <x v="2"/>
  </r>
  <r>
    <n v="301497"/>
    <s v="MARCELA"/>
    <s v="2208041115 Karviná Branch"/>
    <s v="220804111507"/>
    <s v="51 Relationship Manager"/>
    <n v="1"/>
    <n v="21450"/>
    <s v="C5105000"/>
    <s v="PI_Karviná"/>
    <s v="2208 Sales Management - Branch Network"/>
    <s v="KOŘA"/>
    <s v="2208040000 HO Branch Network"/>
    <d v="2005-03-21T00:00:00"/>
    <m/>
    <x v="0"/>
  </r>
  <r>
    <n v="86513"/>
    <s v="IVANA"/>
    <s v="2208041115 Karviná Branch"/>
    <s v="220804111502"/>
    <s v="54 Sales Banker"/>
    <n v="1"/>
    <n v="10000"/>
    <s v="C5105000"/>
    <s v="PI_Karviná"/>
    <s v="2208 Sales Management - Branch Network"/>
    <s v="KOŘA"/>
    <s v="2208040000 HO Branch Network"/>
    <d v="2011-07-01T00:00:00"/>
    <m/>
    <x v="11"/>
  </r>
  <r>
    <n v="72646"/>
    <s v="ANDREA"/>
    <s v="2208041115 Karviná Branch"/>
    <s v="220804111503"/>
    <s v="54 Sales Banker"/>
    <n v="1"/>
    <n v="9450"/>
    <s v="C5105000"/>
    <s v="PI_Karviná"/>
    <s v="2208 Sales Management - Branch Network"/>
    <s v="KOŘA"/>
    <s v="2208040000 HO Branch Network"/>
    <d v="2009-02-02T00:00:00"/>
    <m/>
    <x v="1"/>
  </r>
  <r>
    <n v="308007"/>
    <s v="RADOMÍRA"/>
    <s v="2208041115 Karviná Branch"/>
    <s v="220804111501"/>
    <s v="06 Branch Manager"/>
    <n v="1"/>
    <n v="26000"/>
    <s v="C5105000"/>
    <s v="PI_Karviná"/>
    <s v="2208 Sales Management - Branch Network"/>
    <s v="KOŘA"/>
    <s v="2208040000 HO Branch Network"/>
    <d v="2001-07-01T00:00:00"/>
    <m/>
    <x v="11"/>
  </r>
  <r>
    <n v="666652"/>
    <s v="MARIE"/>
    <s v="2208041116 Ostrava Rudná Branch"/>
    <s v="220804111608"/>
    <s v="56 Service Banker"/>
    <n v="1"/>
    <n v="10350"/>
    <s v="C5095000"/>
    <s v="PI_Ostrava_Avion"/>
    <s v="2208 Sales Management - Branch Network"/>
    <s v="KOŘA"/>
    <s v="2208040000 HO Branch Network"/>
    <d v="2001-11-01T00:00:00"/>
    <m/>
    <x v="2"/>
  </r>
  <r>
    <n v="666526"/>
    <s v="JANA"/>
    <s v="2208041116 Ostrava Rudná Branch"/>
    <s v="220804111601"/>
    <s v="06 Branch Manager"/>
    <n v="1"/>
    <n v="36850"/>
    <s v="C5095000"/>
    <s v="PI_Ostrava_Avion"/>
    <s v="2208 Sales Management - Branch Network"/>
    <s v="KOŘA"/>
    <s v="2208040000 HO Branch Network"/>
    <d v="2001-09-14T00:00:00"/>
    <m/>
    <x v="5"/>
  </r>
  <r>
    <n v="75768"/>
    <s v="PETR"/>
    <s v="2208041116 Ostrava Rudná Branch"/>
    <s v="220804111604"/>
    <s v="54 Sales Banker"/>
    <n v="1"/>
    <n v="11550"/>
    <s v="C5095000"/>
    <s v="PI_Ostrava_Avion"/>
    <s v="2208 Sales Management - Branch Network"/>
    <s v="KOŘA"/>
    <s v="2208040000 HO Branch Network"/>
    <d v="2010-03-15T00:00:00"/>
    <m/>
    <x v="0"/>
  </r>
  <r>
    <n v="87535"/>
    <s v="LUCIE"/>
    <s v="2208041116 Ostrava Rudná Branch"/>
    <s v="220804111605"/>
    <s v="56 Service Banker"/>
    <n v="1"/>
    <n v="6650"/>
    <s v="C5095000"/>
    <s v="PI_Ostrava_Avion"/>
    <s v="2208 Sales Management - Branch Network"/>
    <s v="KOŘA"/>
    <s v="2208040000 HO Branch Network"/>
    <d v="2011-12-01T00:00:00"/>
    <m/>
    <x v="4"/>
  </r>
  <r>
    <n v="87549"/>
    <s v="KARLA"/>
    <s v="2208041116 Ostrava Rudná Branch"/>
    <s v="220804111603"/>
    <s v="54 Sales Banker"/>
    <n v="1"/>
    <n v="11000"/>
    <s v="C5095000"/>
    <s v="PI_Ostrava_Avion"/>
    <s v="2208 Sales Management - Branch Network"/>
    <s v="KOŘA"/>
    <s v="2208040000 HO Branch Network"/>
    <d v="2011-12-01T00:00:00"/>
    <m/>
    <x v="4"/>
  </r>
  <r>
    <n v="87640"/>
    <s v="MARTIN"/>
    <s v="2208041116 Ostrava Rudná Branch"/>
    <s v="220804111607"/>
    <s v="56 Service Banker"/>
    <n v="1"/>
    <n v="8100"/>
    <s v="C5095000"/>
    <s v="PI_Ostrava_Avion"/>
    <s v="2208 Sales Management - Branch Network"/>
    <s v="KOŘA"/>
    <s v="2208040000 HO Branch Network"/>
    <d v="2012-01-02T00:00:00"/>
    <m/>
    <x v="9"/>
  </r>
  <r>
    <n v="87472"/>
    <s v="NIKOLA"/>
    <s v="2208041116 Ostrava Rudná Branch"/>
    <s v="220804111602"/>
    <s v="51 Relationship Manager"/>
    <n v="1"/>
    <n v="12600"/>
    <s v="C5095000"/>
    <s v="PI_Ostrava_Avion"/>
    <s v="2208 Sales Management - Branch Network"/>
    <s v="KOŘA"/>
    <s v="2208040000 HO Branch Network"/>
    <d v="2011-12-01T00:00:00"/>
    <m/>
    <x v="4"/>
  </r>
  <r>
    <n v="87465"/>
    <s v="JARMILA"/>
    <s v="2208041116 Ostrava Rudná Branch"/>
    <s v="220804111606"/>
    <s v="56 Service Banker"/>
    <n v="1"/>
    <n v="5950"/>
    <s v="C5095000"/>
    <s v="PI_Ostrava_Avion"/>
    <s v="2208 Sales Management - Branch Network"/>
    <s v="KOŘA"/>
    <s v="2208040000 HO Branch Network"/>
    <d v="2011-12-01T00:00:00"/>
    <m/>
    <x v="4"/>
  </r>
  <r>
    <n v="668094"/>
    <s v="PETR"/>
    <s v="2208041116 Ostrava Rudná Branch"/>
    <s v="220804111609"/>
    <s v="56 Service Banker"/>
    <n v="1"/>
    <n v="10125"/>
    <s v="C5095000"/>
    <s v="PI_Ostrava_Avion"/>
    <s v="2208 Sales Management - Branch Network"/>
    <s v="KOŘA"/>
    <s v="2208040000 HO Branch Network"/>
    <d v="2003-10-15T00:00:00"/>
    <m/>
    <x v="10"/>
  </r>
  <r>
    <n v="259574"/>
    <s v="MONIKA"/>
    <s v="2208050000 HO Contact Centre"/>
    <s v="220805000001"/>
    <s v="26 Head of B - 2 Department"/>
    <n v="1"/>
    <n v="45000"/>
    <s v="C0019510"/>
    <s v="Contact centre"/>
    <s v="2208 Sales Management - Branch Network"/>
    <s v="KOŘA"/>
    <s v="2208050000 HO Contact Centre"/>
    <d v="2008-11-03T00:00:00"/>
    <m/>
    <x v="2"/>
  </r>
  <r>
    <n v="269171"/>
    <s v="MARTINA"/>
    <s v="2208050100 HO CC - S2S"/>
    <s v="220805010004"/>
    <s v="44 Phone Banker"/>
    <n v="1"/>
    <n v="7000"/>
    <s v="C0019510"/>
    <s v="Contact centre"/>
    <s v="2208 Sales Management - Branch Network"/>
    <s v="KOŘA"/>
    <s v="2208050000 HO Contact Centre"/>
    <d v="2011-06-01T00:00:00"/>
    <m/>
    <x v="6"/>
  </r>
  <r>
    <n v="253981"/>
    <s v="MARTIN"/>
    <s v="2208050100 HO CC - S2S"/>
    <s v="220805010002"/>
    <s v="44 Phone Banker"/>
    <n v="1"/>
    <n v="5600"/>
    <s v="C0019510"/>
    <s v="Contact centre"/>
    <s v="2208 Sales Management - Branch Network"/>
    <s v="KOŘA"/>
    <s v="2208050000 HO Contact Centre"/>
    <d v="2007-06-11T00:00:00"/>
    <m/>
    <x v="6"/>
  </r>
  <r>
    <n v="271649"/>
    <s v="TOMÁŠ"/>
    <s v="2208050100 HO CC - S2S"/>
    <s v="220805010003"/>
    <s v="58 Specialist"/>
    <n v="1"/>
    <n v="10800"/>
    <s v="C0019510"/>
    <s v="Contact centre"/>
    <s v="2208 Sales Management - Branch Network"/>
    <s v="KOŘA"/>
    <s v="2208050000 HO Contact Centre"/>
    <d v="2012-02-06T00:00:00"/>
    <m/>
    <x v="1"/>
  </r>
  <r>
    <n v="259252"/>
    <s v="JAROSLAV"/>
    <s v="2208050101 HO CC - S2S 1"/>
    <s v="220805010101"/>
    <s v="59 Supervisor"/>
    <n v="1"/>
    <n v="11500"/>
    <s v="C0019510"/>
    <s v="Contact centre"/>
    <s v="2208 Sales Management - Branch Network"/>
    <s v="KOŘA"/>
    <s v="2208050000 HO Contact Centre"/>
    <d v="2008-09-15T00:00:00"/>
    <m/>
    <x v="5"/>
  </r>
  <r>
    <n v="270774"/>
    <s v="MILAN"/>
    <s v="2208050101 HO CC - S2S 1"/>
    <s v="220805010106"/>
    <s v="44 Phone Banker"/>
    <n v="0.75"/>
    <n v="3600"/>
    <s v="C0019510"/>
    <s v="Contact centre"/>
    <s v="2208 Sales Management - Branch Network"/>
    <s v="KOŘA"/>
    <s v="2208050000 HO Contact Centre"/>
    <d v="2011-11-21T00:00:00"/>
    <m/>
    <x v="2"/>
  </r>
  <r>
    <n v="272237"/>
    <s v="ZDENĚK"/>
    <s v="2208050101 HO CC - S2S 1"/>
    <s v="220805010121"/>
    <s v="44 Phone Banker"/>
    <n v="1"/>
    <n v="4800"/>
    <s v="C0019510"/>
    <s v="Contact centre"/>
    <s v="2208 Sales Management - Branch Network"/>
    <s v="KOŘA"/>
    <s v="2208050000 HO Contact Centre"/>
    <d v="2012-04-02T00:00:00"/>
    <m/>
    <x v="3"/>
  </r>
  <r>
    <n v="260365"/>
    <s v="JANA"/>
    <s v="2208050101 HO CC - S2S 1"/>
    <s v="220805010107"/>
    <s v="44 Phone Banker"/>
    <n v="1"/>
    <n v="7150"/>
    <s v="C0019510"/>
    <s v="Contact centre"/>
    <s v="2208 Sales Management - Branch Network"/>
    <s v="KOŘA"/>
    <s v="2208050000 HO Contact Centre"/>
    <d v="2009-02-02T00:00:00"/>
    <m/>
    <x v="1"/>
  </r>
  <r>
    <n v="253113"/>
    <s v="HANA"/>
    <s v="2208050101 HO CC - S2S 1"/>
    <s v="220805010110"/>
    <s v="44 Phone Banker"/>
    <n v="1"/>
    <n v="6030"/>
    <s v="C0019510"/>
    <s v="Contact centre"/>
    <s v="2208 Sales Management - Branch Network"/>
    <s v="KOŘA"/>
    <s v="2208050000 HO Contact Centre"/>
    <d v="2007-04-23T00:00:00"/>
    <m/>
    <x v="3"/>
  </r>
  <r>
    <n v="259504"/>
    <s v="ERIKA"/>
    <s v="2208050101 HO CC - S2S 1"/>
    <s v="220805010117"/>
    <s v="44 Phone Banker"/>
    <n v="1"/>
    <n v="6000"/>
    <s v="C0019510"/>
    <s v="Contact centre"/>
    <s v="2208 Sales Management - Branch Network"/>
    <s v="KOŘA"/>
    <s v="2208050000 HO Contact Centre"/>
    <d v="2008-10-15T00:00:00"/>
    <m/>
    <x v="10"/>
  </r>
  <r>
    <n v="270641"/>
    <s v="KRISTÝNA"/>
    <s v="2208050101 HO CC - S2S 1"/>
    <s v="220805010105"/>
    <s v="44 Phone Banker"/>
    <n v="1"/>
    <n v="4800"/>
    <s v="C0019510"/>
    <s v="Contact centre"/>
    <s v="2208 Sales Management - Branch Network"/>
    <s v="KOŘA"/>
    <s v="2208050000 HO Contact Centre"/>
    <d v="2011-10-17T00:00:00"/>
    <m/>
    <x v="10"/>
  </r>
  <r>
    <n v="253085"/>
    <s v="NNA"/>
    <s v="2208050101 HO CC - S2S 1"/>
    <s v="220805010109"/>
    <s v="44 Phone Banker"/>
    <n v="1"/>
    <n v="7480"/>
    <s v="C0019510"/>
    <s v="Contact centre"/>
    <s v="2208 Sales Management - Branch Network"/>
    <s v="KOŘA"/>
    <s v="2208050000 HO Contact Centre"/>
    <d v="2007-04-23T00:00:00"/>
    <m/>
    <x v="3"/>
  </r>
  <r>
    <n v="272356"/>
    <s v="PETRA"/>
    <s v="2208050101 HO CC - S2S 1"/>
    <s v="220805010112"/>
    <s v="44 Phone Banker"/>
    <n v="0.75"/>
    <n v="4050"/>
    <s v="C0019510"/>
    <s v="Contact centre"/>
    <s v="2208 Sales Management - Branch Network"/>
    <s v="KOŘA"/>
    <s v="2208050000 HO Contact Centre"/>
    <d v="2012-05-02T00:00:00"/>
    <m/>
    <x v="7"/>
  </r>
  <r>
    <n v="266987"/>
    <s v="MARTIN"/>
    <s v="2208050101 HO CC - S2S 1"/>
    <s v="220805010104"/>
    <s v="44 Phone Banker"/>
    <n v="1"/>
    <n v="8250"/>
    <s v="C0019510"/>
    <s v="Contact centre"/>
    <s v="2208 Sales Management - Branch Network"/>
    <s v="KOŘA"/>
    <s v="2208050000 HO Contact Centre"/>
    <d v="2011-01-03T00:00:00"/>
    <m/>
    <x v="9"/>
  </r>
  <r>
    <n v="270781"/>
    <s v="RICHARD"/>
    <s v="2208050101 HO CC - S2S 1"/>
    <s v="220805010114"/>
    <s v="44 Phone Banker"/>
    <n v="1"/>
    <n v="4800"/>
    <s v="C0019510"/>
    <s v="Contact centre"/>
    <s v="2208 Sales Management - Branch Network"/>
    <s v="KOŘA"/>
    <s v="2208050000 HO Contact Centre"/>
    <d v="2011-11-21T00:00:00"/>
    <m/>
    <x v="2"/>
  </r>
  <r>
    <n v="260071"/>
    <s v="VERONIKA"/>
    <s v="2208050102 HO CC - S2S 2"/>
    <s v="220805010208"/>
    <s v="44 Phone Banker"/>
    <n v="1"/>
    <n v="5175"/>
    <s v="C0019510"/>
    <s v="Contact centre"/>
    <s v="2208 Sales Management - Branch Network"/>
    <s v="KOŘA"/>
    <s v="2208050000 HO Contact Centre"/>
    <d v="2008-12-01T00:00:00"/>
    <m/>
    <x v="4"/>
  </r>
  <r>
    <n v="271579"/>
    <s v="MARTIN"/>
    <s v="2208050102 HO CC - S2S 2"/>
    <s v="220805010207"/>
    <s v="44 Phone Banker"/>
    <n v="1"/>
    <n v="6000"/>
    <s v="C0019510"/>
    <s v="Contact centre"/>
    <s v="2208 Sales Management - Branch Network"/>
    <s v="KOŘA"/>
    <s v="2208050000 HO Contact Centre"/>
    <d v="2012-02-01T00:00:00"/>
    <m/>
    <x v="1"/>
  </r>
  <r>
    <n v="249613"/>
    <s v="JANA"/>
    <s v="2208050102 HO CC - S2S 2"/>
    <s v="220805010210"/>
    <s v="44 Phone Banker"/>
    <n v="0.75"/>
    <n v="5363"/>
    <s v="C0019510"/>
    <s v="Contact centre"/>
    <s v="2208 Sales Management - Branch Network"/>
    <s v="KOŘA"/>
    <s v="2208050000 HO Contact Centre"/>
    <d v="2005-12-01T00:00:00"/>
    <m/>
    <x v="4"/>
  </r>
  <r>
    <n v="262325"/>
    <s v="MICHAEL"/>
    <s v="2208050102 HO CC - S2S 2"/>
    <s v="220805010202"/>
    <s v="44 Phone Banker"/>
    <n v="1"/>
    <n v="6000"/>
    <s v="C0019510"/>
    <s v="Contact centre"/>
    <s v="2208 Sales Management - Branch Network"/>
    <s v="KOŘA"/>
    <s v="2208050000 HO Contact Centre"/>
    <d v="2009-11-01T00:00:00"/>
    <m/>
    <x v="2"/>
  </r>
  <r>
    <n v="263375"/>
    <s v="PETR"/>
    <s v="2208050102 HO CC - S2S 2"/>
    <s v="220805010217"/>
    <s v="44 Phone Banker"/>
    <n v="1"/>
    <n v="4200"/>
    <s v="C0019510"/>
    <s v="Contact centre"/>
    <s v="2208 Sales Management - Branch Network"/>
    <s v="KOŘA"/>
    <s v="2208050000 HO Contact Centre"/>
    <d v="2010-04-01T00:00:00"/>
    <m/>
    <x v="3"/>
  </r>
  <r>
    <n v="264649"/>
    <s v="LUKÁŠ"/>
    <s v="2208050102 HO CC - S2S 2"/>
    <s v="220805010201"/>
    <s v="59 Supervisor"/>
    <n v="1"/>
    <n v="9400"/>
    <s v="C0019510"/>
    <s v="Contact centre"/>
    <s v="2208 Sales Management - Branch Network"/>
    <s v="KOŘA"/>
    <s v="2208050000 HO Contact Centre"/>
    <d v="2010-06-01T00:00:00"/>
    <m/>
    <x v="6"/>
  </r>
  <r>
    <n v="268919"/>
    <s v="DANA"/>
    <s v="2208050102 HO CC - S2S 2"/>
    <s v="220805010211"/>
    <s v="44 Phone Banker"/>
    <n v="1"/>
    <n v="5400"/>
    <s v="C0019510"/>
    <s v="Contact centre"/>
    <s v="2208 Sales Management - Branch Network"/>
    <s v="KOŘA"/>
    <s v="2208050000 HO Contact Centre"/>
    <d v="2011-05-16T00:00:00"/>
    <m/>
    <x v="7"/>
  </r>
  <r>
    <n v="253337"/>
    <s v="MARTINA"/>
    <s v="2208050102 HO CC - S2S 2"/>
    <s v="220805010206"/>
    <s v="44 Phone Banker"/>
    <n v="1"/>
    <n v="4577"/>
    <s v="C0019510"/>
    <s v="Contact centre"/>
    <s v="2208 Sales Management - Branch Network"/>
    <s v="KOŘA"/>
    <s v="2208050000 HO Contact Centre"/>
    <d v="2007-05-28T00:00:00"/>
    <m/>
    <x v="7"/>
  </r>
  <r>
    <n v="272160"/>
    <s v="ILONA"/>
    <s v="2208050102 HO CC - S2S 2"/>
    <s v="220805010212"/>
    <s v="44 Phone Banker"/>
    <n v="1"/>
    <n v="5400"/>
    <s v="C0019510"/>
    <s v="Contact centre"/>
    <s v="2208 Sales Management - Branch Network"/>
    <s v="KOŘA"/>
    <s v="2208050000 HO Contact Centre"/>
    <d v="2012-04-02T00:00:00"/>
    <m/>
    <x v="3"/>
  </r>
  <r>
    <n v="264075"/>
    <s v="LUCIE"/>
    <s v="2208050102 HO CC - S2S 2"/>
    <s v="220805010218"/>
    <s v="44 Phone Banker"/>
    <n v="1"/>
    <n v="4800"/>
    <s v="C0019510"/>
    <s v="Contact centre"/>
    <s v="2208 Sales Management - Branch Network"/>
    <s v="KOŘA"/>
    <s v="2208050000 HO Contact Centre"/>
    <d v="2010-09-01T00:00:00"/>
    <m/>
    <x v="5"/>
  </r>
  <r>
    <n v="264677"/>
    <s v="BLANKA"/>
    <s v="2208050102 HO CC - S2S 2"/>
    <s v="220805010203"/>
    <s v="44 Phone Banker"/>
    <n v="1"/>
    <n v="5400"/>
    <s v="C0019510"/>
    <s v="Contact centre"/>
    <s v="2208 Sales Management - Branch Network"/>
    <s v="KOŘA"/>
    <s v="2208050000 HO Contact Centre"/>
    <d v="2010-06-01T00:00:00"/>
    <m/>
    <x v="6"/>
  </r>
  <r>
    <n v="259147"/>
    <s v="PAVEL"/>
    <s v="2208050103 HO CC - S2S 3"/>
    <s v="220805010303"/>
    <s v="44 Phone Banker"/>
    <n v="1"/>
    <n v="6100"/>
    <s v="C0019510"/>
    <s v="Contact centre"/>
    <s v="2208 Sales Management - Branch Network"/>
    <s v="KOŘA"/>
    <s v="2208050000 HO Contact Centre"/>
    <d v="2008-09-15T00:00:00"/>
    <m/>
    <x v="5"/>
  </r>
  <r>
    <n v="271544"/>
    <s v="IVAN"/>
    <s v="2208050103 HO CC - S2S 3"/>
    <s v="220805010313"/>
    <s v="44 Phone Banker"/>
    <n v="1"/>
    <n v="4200"/>
    <s v="C0019510"/>
    <s v="Contact centre"/>
    <s v="2208 Sales Management - Branch Network"/>
    <s v="KOŘA"/>
    <s v="2208050000 HO Contact Centre"/>
    <d v="2012-02-01T00:00:00"/>
    <m/>
    <x v="1"/>
  </r>
  <r>
    <n v="272195"/>
    <s v="LENKA"/>
    <s v="2208050103 HO CC - S2S 3"/>
    <s v="220805010306"/>
    <s v="44 Phone Banker"/>
    <n v="1"/>
    <n v="6600"/>
    <s v="C0019510"/>
    <s v="Contact centre"/>
    <s v="2208 Sales Management - Branch Network"/>
    <s v="KOŘA"/>
    <s v="2208050000 HO Contact Centre"/>
    <d v="2012-04-02T00:00:00"/>
    <m/>
    <x v="3"/>
  </r>
  <r>
    <n v="263641"/>
    <s v="BARBORA"/>
    <s v="2208050103 HO CC - S2S 3"/>
    <s v="220805010315"/>
    <s v="44 Phone Banker"/>
    <n v="1"/>
    <n v="6600"/>
    <s v="C0019510"/>
    <s v="Contact centre"/>
    <s v="2208 Sales Management - Branch Network"/>
    <s v="KOŘA"/>
    <s v="2208050000 HO Contact Centre"/>
    <d v="2010-05-03T00:00:00"/>
    <m/>
    <x v="7"/>
  </r>
  <r>
    <n v="239582"/>
    <s v="MARTIN"/>
    <s v="2208050103 HO CC - S2S 3"/>
    <s v="220805010304"/>
    <s v="44 Phone Banker"/>
    <n v="1"/>
    <n v="4680"/>
    <s v="C0019510"/>
    <s v="Contact centre"/>
    <s v="2208 Sales Management - Branch Network"/>
    <s v="KOŘA"/>
    <s v="2208050000 HO Contact Centre"/>
    <d v="2001-10-01T00:00:00"/>
    <m/>
    <x v="10"/>
  </r>
  <r>
    <n v="264586"/>
    <s v="EVA"/>
    <s v="2208050103 HO CC - S2S 3"/>
    <s v="220805010311"/>
    <s v="44 Phone Banker"/>
    <n v="1"/>
    <n v="6000"/>
    <s v="C0019510"/>
    <s v="Contact centre"/>
    <s v="2208 Sales Management - Branch Network"/>
    <s v="KOŘA"/>
    <s v="2208050000 HO Contact Centre"/>
    <d v="2010-10-01T00:00:00"/>
    <m/>
    <x v="10"/>
  </r>
  <r>
    <n v="271887"/>
    <s v="PETRA"/>
    <s v="2208050103 HO CC - S2S 3"/>
    <s v="220805010305"/>
    <s v="44 Phone Banker"/>
    <n v="1"/>
    <n v="5400"/>
    <s v="C0019510"/>
    <s v="Contact centre"/>
    <s v="2208 Sales Management - Branch Network"/>
    <s v="KOŘA"/>
    <s v="2208050000 HO Contact Centre"/>
    <d v="2012-03-01T00:00:00"/>
    <m/>
    <x v="0"/>
  </r>
  <r>
    <n v="253638"/>
    <s v="MARIE"/>
    <s v="2208050103 HO CC - S2S 3"/>
    <s v="220805010307"/>
    <s v="44 Phone Banker"/>
    <n v="1"/>
    <n v="5400"/>
    <s v="C0019510"/>
    <s v="Contact centre"/>
    <s v="2208 Sales Management - Branch Network"/>
    <s v="KOŘA"/>
    <s v="2208050000 HO Contact Centre"/>
    <d v="2007-05-28T00:00:00"/>
    <m/>
    <x v="7"/>
  </r>
  <r>
    <n v="270802"/>
    <s v="ROMANA"/>
    <s v="2208050103 HO CC - S2S 3"/>
    <s v="220805010309"/>
    <s v="44 Phone Banker"/>
    <n v="1"/>
    <n v="6600"/>
    <s v="C0019510"/>
    <s v="Contact centre"/>
    <s v="2208 Sales Management - Branch Network"/>
    <s v="KOŘA"/>
    <s v="2208050000 HO Contact Centre"/>
    <d v="2011-11-21T00:00:00"/>
    <m/>
    <x v="2"/>
  </r>
  <r>
    <n v="263347"/>
    <s v="RÓBERT"/>
    <s v="2208050103 HO CC - S2S 3"/>
    <s v="220805010308"/>
    <s v="44 Phone Banker"/>
    <n v="0.5"/>
    <n v="3000"/>
    <s v="C0019510"/>
    <s v="Contact centre"/>
    <s v="2208 Sales Management - Branch Network"/>
    <s v="KOŘA"/>
    <s v="2208050000 HO Contact Centre"/>
    <d v="2010-04-01T00:00:00"/>
    <m/>
    <x v="3"/>
  </r>
  <r>
    <n v="272370"/>
    <s v="IVO"/>
    <s v="2208050103 HO CC - S2S 3"/>
    <s v="220805010310"/>
    <s v="44 Phone Banker"/>
    <n v="1"/>
    <n v="4800"/>
    <s v="C0019510"/>
    <s v="Contact centre"/>
    <s v="2208 Sales Management - Branch Network"/>
    <s v="KOŘA"/>
    <s v="2208050000 HO Contact Centre"/>
    <d v="2012-05-02T00:00:00"/>
    <m/>
    <x v="7"/>
  </r>
  <r>
    <n v="272265"/>
    <s v="LUCIE"/>
    <s v="2208050103 HO CC - S2S 3"/>
    <s v="220805010316"/>
    <s v="44 Phone Banker"/>
    <n v="1"/>
    <n v="4800"/>
    <s v="C0019510"/>
    <s v="Contact centre"/>
    <s v="2208 Sales Management - Branch Network"/>
    <s v="KOŘA"/>
    <s v="2208050000 HO Contact Centre"/>
    <d v="2012-05-02T00:00:00"/>
    <m/>
    <x v="7"/>
  </r>
  <r>
    <n v="262570"/>
    <s v="VLASTA"/>
    <s v="2208050103 HO CC - S2S 3"/>
    <s v="220805010314"/>
    <s v="44 Phone Banker"/>
    <n v="1"/>
    <n v="4270"/>
    <s v="C0019510"/>
    <s v="Contact centre"/>
    <s v="2208 Sales Management - Branch Network"/>
    <s v="KOŘA"/>
    <s v="2208050000 HO Contact Centre"/>
    <d v="2009-12-01T00:00:00"/>
    <m/>
    <x v="4"/>
  </r>
  <r>
    <n v="261002"/>
    <s v="ZDEŇKA"/>
    <s v="2208050103 HO CC - S2S 3"/>
    <s v="220805010301"/>
    <s v="59 Supervisor"/>
    <n v="1"/>
    <n v="7700"/>
    <s v="C0019510"/>
    <s v="Contact centre"/>
    <s v="2208 Sales Management - Branch Network"/>
    <s v="KOŘA"/>
    <s v="2208050000 HO Contact Centre"/>
    <d v="2009-03-01T00:00:00"/>
    <m/>
    <x v="0"/>
  </r>
  <r>
    <n v="272307"/>
    <s v="PETR"/>
    <s v="2208050104 HO CC - S2S 4"/>
    <s v="220805010411"/>
    <s v="44 Phone Banker"/>
    <n v="1"/>
    <n v="6600"/>
    <s v="C0019510"/>
    <s v="Contact centre"/>
    <s v="2208 Sales Management - Branch Network"/>
    <s v="KOŘA"/>
    <s v="2208050000 HO Contact Centre"/>
    <d v="2012-05-02T00:00:00"/>
    <m/>
    <x v="7"/>
  </r>
  <r>
    <n v="254730"/>
    <s v="MONIKA"/>
    <s v="2208050104 HO CC - S2S 4"/>
    <s v="220805010405"/>
    <s v="44 Phone Banker"/>
    <n v="0.75"/>
    <n v="4460"/>
    <s v="C0019510"/>
    <s v="Contact centre"/>
    <s v="2208 Sales Management - Branch Network"/>
    <s v="KOŘA"/>
    <s v="2208050000 HO Contact Centre"/>
    <d v="2007-09-24T00:00:00"/>
    <m/>
    <x v="5"/>
  </r>
  <r>
    <n v="271222"/>
    <s v="PETRA"/>
    <s v="2208050104 HO CC - S2S 4"/>
    <s v="220805010415"/>
    <s v="44 Phone Banker"/>
    <n v="1"/>
    <n v="6600"/>
    <s v="C0019510"/>
    <s v="Contact centre"/>
    <s v="2208 Sales Management - Branch Network"/>
    <s v="KOŘA"/>
    <s v="2208050000 HO Contact Centre"/>
    <d v="2012-01-02T00:00:00"/>
    <m/>
    <x v="9"/>
  </r>
  <r>
    <n v="271551"/>
    <s v="MICHAELA"/>
    <s v="2208050104 HO CC - S2S 4"/>
    <s v="220805010409"/>
    <s v="44 Phone Banker"/>
    <n v="1"/>
    <n v="6000"/>
    <s v="C0019510"/>
    <s v="Contact centre"/>
    <s v="2208 Sales Management - Branch Network"/>
    <s v="KOŘA"/>
    <s v="2208050000 HO Contact Centre"/>
    <d v="2012-02-01T00:00:00"/>
    <m/>
    <x v="1"/>
  </r>
  <r>
    <n v="259385"/>
    <s v="MICHAL"/>
    <s v="2208050104 HO CC - S2S 4"/>
    <s v="220805010401"/>
    <s v="44 Phone Banker"/>
    <n v="1"/>
    <n v="5490"/>
    <s v="C0019510"/>
    <s v="Contact centre"/>
    <s v="2208 Sales Management - Branch Network"/>
    <s v="KOŘA"/>
    <s v="2208050000 HO Contact Centre"/>
    <d v="2008-10-02T00:00:00"/>
    <m/>
    <x v="10"/>
  </r>
  <r>
    <n v="271803"/>
    <s v="RADKA"/>
    <s v="2208050104 HO CC - S2S 4"/>
    <s v="220805010420"/>
    <s v="44 Phone Banker"/>
    <n v="1"/>
    <n v="6000"/>
    <s v="C0019510"/>
    <s v="Contact centre"/>
    <s v="2208 Sales Management - Branch Network"/>
    <s v="KOŘA"/>
    <s v="2208050000 HO Contact Centre"/>
    <d v="2012-03-01T00:00:00"/>
    <m/>
    <x v="0"/>
  </r>
  <r>
    <n v="260505"/>
    <s v="HANA"/>
    <s v="2208050104 HO CC - S2S 4"/>
    <s v="220805010402"/>
    <s v="44 Phone Banker"/>
    <n v="1"/>
    <n v="6800"/>
    <s v="C0019510"/>
    <s v="Contact centre"/>
    <s v="2208 Sales Management - Branch Network"/>
    <s v="KOŘA"/>
    <s v="2208050000 HO Contact Centre"/>
    <d v="2009-02-01T00:00:00"/>
    <m/>
    <x v="1"/>
  </r>
  <r>
    <n v="244041"/>
    <s v="PETR"/>
    <s v="2208050104 HO CC - S2S 4"/>
    <s v="220805010410"/>
    <s v="44 Phone Banker"/>
    <n v="1"/>
    <n v="4880"/>
    <s v="C0019510"/>
    <s v="Contact centre"/>
    <s v="2208 Sales Management - Branch Network"/>
    <s v="KOŘA"/>
    <s v="2208050000 HO Contact Centre"/>
    <d v="2003-08-05T00:00:00"/>
    <m/>
    <x v="8"/>
  </r>
  <r>
    <n v="272209"/>
    <s v="MONIKA"/>
    <s v="2208050104 HO CC - S2S 4"/>
    <s v="220805010407"/>
    <s v="44 Phone Banker"/>
    <n v="1"/>
    <n v="6600"/>
    <s v="C0019510"/>
    <s v="Contact centre"/>
    <s v="2208 Sales Management - Branch Network"/>
    <s v="KOŘA"/>
    <s v="2208050000 HO Contact Centre"/>
    <d v="2012-04-02T00:00:00"/>
    <m/>
    <x v="3"/>
  </r>
  <r>
    <n v="262843"/>
    <s v="JAROSLAVA"/>
    <s v="2208050104 HO CC - S2S 4"/>
    <s v="220805010413"/>
    <s v="44 Phone Banker"/>
    <n v="1"/>
    <n v="6250"/>
    <s v="C0019510"/>
    <s v="Contact centre"/>
    <s v="2208 Sales Management - Branch Network"/>
    <s v="KOŘA"/>
    <s v="2208050000 HO Contact Centre"/>
    <d v="2010-01-04T00:00:00"/>
    <m/>
    <x v="9"/>
  </r>
  <r>
    <n v="271523"/>
    <s v="MIROSLAVA"/>
    <s v="2208050104 HO CC - S2S 4"/>
    <s v="220805010408"/>
    <s v="44 Phone Banker"/>
    <n v="1"/>
    <n v="6000"/>
    <s v="C0019510"/>
    <s v="Contact centre"/>
    <s v="2208 Sales Management - Branch Network"/>
    <s v="KOŘA"/>
    <s v="2208050000 HO Contact Centre"/>
    <d v="2012-02-01T00:00:00"/>
    <m/>
    <x v="1"/>
  </r>
  <r>
    <n v="272321"/>
    <s v="ANDREA"/>
    <s v="2208050104 HO CC - S2S 4"/>
    <s v="220805010406"/>
    <s v="44 Phone Banker"/>
    <n v="1"/>
    <n v="5400"/>
    <s v="C0019510"/>
    <s v="Contact centre"/>
    <s v="2208 Sales Management - Branch Network"/>
    <s v="KOŘA"/>
    <s v="2208050000 HO Contact Centre"/>
    <d v="2012-05-02T00:00:00"/>
    <m/>
    <x v="7"/>
  </r>
  <r>
    <n v="272314"/>
    <s v="LENKA"/>
    <s v="2208050104 HO CC - S2S 4"/>
    <s v="220805010403"/>
    <s v="44 Phone Banker"/>
    <n v="1"/>
    <n v="6000"/>
    <s v="C0019510"/>
    <s v="Contact centre"/>
    <s v="2208 Sales Management - Branch Network"/>
    <s v="KOŘA"/>
    <s v="2208050000 HO Contact Centre"/>
    <m/>
    <m/>
    <x v="9"/>
  </r>
  <r>
    <n v="272202"/>
    <s v="KAREL"/>
    <s v="2208050105 HO CC - S2S 5"/>
    <s v="220805010521"/>
    <s v="44 Phone Banker"/>
    <n v="1"/>
    <n v="6600"/>
    <s v="C0019510"/>
    <s v="Contact centre"/>
    <s v="2208 Sales Management - Branch Network"/>
    <s v="KOŘA"/>
    <s v="2208050000 HO Contact Centre"/>
    <d v="2012-04-02T00:00:00"/>
    <m/>
    <x v="3"/>
  </r>
  <r>
    <n v="272300"/>
    <s v="ANDREA"/>
    <s v="2208050105 HO CC - S2S 5"/>
    <s v="220805010511"/>
    <s v="44 Phone Banker"/>
    <n v="1"/>
    <n v="4800"/>
    <s v="C0019510"/>
    <s v="Contact centre"/>
    <s v="2208 Sales Management - Branch Network"/>
    <s v="KOŘA"/>
    <s v="2208050000 HO Contact Centre"/>
    <d v="2012-05-02T00:00:00"/>
    <m/>
    <x v="7"/>
  </r>
  <r>
    <n v="270648"/>
    <s v="MONIKA"/>
    <s v="2208050105 HO CC - S2S 5"/>
    <s v="220805010510"/>
    <s v="44 Phone Banker"/>
    <n v="1"/>
    <n v="4800"/>
    <s v="C0019510"/>
    <s v="Contact centre"/>
    <s v="2208 Sales Management - Branch Network"/>
    <s v="KOŘA"/>
    <s v="2208050000 HO Contact Centre"/>
    <d v="2011-10-17T00:00:00"/>
    <m/>
    <x v="10"/>
  </r>
  <r>
    <n v="272006"/>
    <s v="KRISTÝNA"/>
    <s v="2208050105 HO CC - S2S 5"/>
    <s v="220805010513"/>
    <s v="44 Phone Banker"/>
    <n v="1"/>
    <n v="6000"/>
    <s v="C0019510"/>
    <s v="Contact centre"/>
    <s v="2208 Sales Management - Branch Network"/>
    <s v="KOŘA"/>
    <s v="2208050000 HO Contact Centre"/>
    <d v="2012-03-01T00:00:00"/>
    <m/>
    <x v="0"/>
  </r>
  <r>
    <n v="268079"/>
    <s v="JAN"/>
    <s v="2208050105 HO CC - S2S 5"/>
    <s v="220805010508"/>
    <s v="44 Phone Banker"/>
    <n v="1"/>
    <n v="4800"/>
    <s v="C0019510"/>
    <s v="Contact centre"/>
    <s v="2208 Sales Management - Branch Network"/>
    <s v="KOŘA"/>
    <s v="2208050000 HO Contact Centre"/>
    <d v="2011-04-01T00:00:00"/>
    <m/>
    <x v="3"/>
  </r>
  <r>
    <n v="259469"/>
    <s v="MONIKA"/>
    <s v="2208050105 HO CC - S2S 5"/>
    <s v="220805010524"/>
    <s v="44 Phone Banker"/>
    <n v="1"/>
    <n v="4600"/>
    <s v="C0019510"/>
    <s v="Contact centre"/>
    <s v="2208 Sales Management - Branch Network"/>
    <s v="KOŘA"/>
    <s v="2208050000 HO Contact Centre"/>
    <d v="2008-10-15T00:00:00"/>
    <m/>
    <x v="10"/>
  </r>
  <r>
    <n v="262850"/>
    <s v="LUCIE"/>
    <s v="2208050105 HO CC - S2S 5"/>
    <s v="220805010527"/>
    <s v="44 Phone Banker"/>
    <n v="1"/>
    <n v="5500"/>
    <s v="C0019510"/>
    <s v="Contact centre"/>
    <s v="2208 Sales Management - Branch Network"/>
    <s v="KOŘA"/>
    <s v="2208050000 HO Contact Centre"/>
    <d v="2010-01-04T00:00:00"/>
    <m/>
    <x v="9"/>
  </r>
  <r>
    <n v="271999"/>
    <s v="GABRIELA"/>
    <s v="2208050105 HO CC - S2S 5"/>
    <s v="220805010512"/>
    <s v="44 Phone Banker"/>
    <n v="1"/>
    <n v="4200"/>
    <s v="C0019510"/>
    <s v="Contact centre"/>
    <s v="2208 Sales Management - Branch Network"/>
    <s v="KOŘA"/>
    <s v="2208050000 HO Contact Centre"/>
    <d v="2012-03-01T00:00:00"/>
    <m/>
    <x v="0"/>
  </r>
  <r>
    <n v="260589"/>
    <s v="PETRA"/>
    <s v="2208050105 HO CC - S2S 5"/>
    <s v="220805010519"/>
    <s v="44 Phone Banker"/>
    <n v="1"/>
    <n v="7040"/>
    <s v="C0019510"/>
    <s v="Contact centre"/>
    <s v="2208 Sales Management - Branch Network"/>
    <s v="KOŘA"/>
    <s v="2208050000 HO Contact Centre"/>
    <d v="2009-02-02T00:00:00"/>
    <m/>
    <x v="1"/>
  </r>
  <r>
    <n v="272363"/>
    <s v="PETR"/>
    <s v="2208050105 HO CC - S2S 5"/>
    <s v="220805010514"/>
    <s v="44 Phone Banker"/>
    <n v="1"/>
    <n v="4800"/>
    <s v="C0019510"/>
    <s v="Contact centre"/>
    <s v="2208 Sales Management - Branch Network"/>
    <s v="KOŘA"/>
    <s v="2208050000 HO Contact Centre"/>
    <d v="2012-05-02T00:00:00"/>
    <m/>
    <x v="7"/>
  </r>
  <r>
    <n v="84434"/>
    <s v="VÍT"/>
    <s v="2208050105 HO CC - S2S 5"/>
    <s v="220805010501"/>
    <s v="59 Supervisor"/>
    <n v="1"/>
    <n v="6300"/>
    <s v="C0019510"/>
    <s v="Contact centre"/>
    <s v="2208 Sales Management - Branch Network"/>
    <s v="KOŘA"/>
    <s v="2208050000 HO Contact Centre"/>
    <d v="2010-10-01T00:00:00"/>
    <m/>
    <x v="10"/>
  </r>
  <r>
    <n v="248311"/>
    <s v="ZUZANA"/>
    <s v="2208050106 HO CC - S2S 6"/>
    <s v="220805010601"/>
    <s v="59 Supervisor"/>
    <n v="1"/>
    <n v="8225"/>
    <s v="C0019510"/>
    <s v="Contact centre"/>
    <s v="2208 Sales Management - Branch Network"/>
    <s v="KOŘA"/>
    <s v="2208050000 HO Contact Centre"/>
    <d v="2005-06-01T00:00:00"/>
    <m/>
    <x v="6"/>
  </r>
  <r>
    <n v="268905"/>
    <s v="PETR"/>
    <s v="2208050106 HO CC - S2S 6"/>
    <s v="220805010604"/>
    <s v="44 Phone Banker"/>
    <n v="1"/>
    <n v="6600"/>
    <s v="C0019510"/>
    <s v="Contact centre"/>
    <s v="2208 Sales Management - Branch Network"/>
    <s v="KOŘA"/>
    <s v="2208050000 HO Contact Centre"/>
    <d v="2011-05-16T00:00:00"/>
    <m/>
    <x v="7"/>
  </r>
  <r>
    <n v="243740"/>
    <s v="PETR"/>
    <s v="2208050107 HO CC - S2S 7"/>
    <s v="220805010711"/>
    <s v="44 Phone Banker"/>
    <n v="0.75"/>
    <n v="4950"/>
    <s v="C0019510"/>
    <s v="Contact centre"/>
    <s v="2208 Sales Management - Branch Network"/>
    <s v="KOŘA"/>
    <s v="2208050000 HO Contact Centre"/>
    <d v="2003-07-01T00:00:00"/>
    <m/>
    <x v="11"/>
  </r>
  <r>
    <n v="263655"/>
    <s v="VĚRA"/>
    <s v="2208050107 HO CC - S2S 7"/>
    <s v="220805010706"/>
    <s v="44 Phone Banker"/>
    <n v="1"/>
    <n v="6000"/>
    <s v="C0019510"/>
    <s v="Contact centre"/>
    <s v="2208 Sales Management - Branch Network"/>
    <s v="KOŘA"/>
    <s v="2208050000 HO Contact Centre"/>
    <d v="2010-05-03T00:00:00"/>
    <m/>
    <x v="7"/>
  </r>
  <r>
    <n v="267085"/>
    <s v="LENKA"/>
    <s v="2208050107 HO CC - S2S 7"/>
    <s v="220805010704"/>
    <s v="44 Phone Banker"/>
    <n v="1"/>
    <n v="4200"/>
    <s v="C0019510"/>
    <s v="Contact centre"/>
    <s v="2208 Sales Management - Branch Network"/>
    <s v="KOŘA"/>
    <s v="2208050000 HO Contact Centre"/>
    <d v="2011-01-03T00:00:00"/>
    <m/>
    <x v="9"/>
  </r>
  <r>
    <n v="271243"/>
    <s v="MARCELA"/>
    <s v="2208050107 HO CC - S2S 7"/>
    <s v="220805010708"/>
    <s v="44 Phone Banker"/>
    <n v="1"/>
    <n v="6600"/>
    <s v="C0019510"/>
    <s v="Contact centre"/>
    <s v="2208 Sales Management - Branch Network"/>
    <s v="KOŘA"/>
    <s v="2208050000 HO Contact Centre"/>
    <d v="2012-01-02T00:00:00"/>
    <m/>
    <x v="9"/>
  </r>
  <r>
    <n v="268912"/>
    <s v="TOMÁŠ"/>
    <s v="2208050107 HO CC - S2S 7"/>
    <s v="220805010712"/>
    <s v="44 Phone Banker"/>
    <n v="1"/>
    <n v="4200"/>
    <s v="C0019510"/>
    <s v="Contact centre"/>
    <s v="2208 Sales Management - Branch Network"/>
    <s v="KOŘA"/>
    <s v="2208050000 HO Contact Centre"/>
    <d v="2011-05-16T00:00:00"/>
    <m/>
    <x v="7"/>
  </r>
  <r>
    <n v="268072"/>
    <s v="DAVID"/>
    <s v="2208050107 HO CC - S2S 7"/>
    <s v="220805010705"/>
    <s v="44 Phone Banker"/>
    <n v="1"/>
    <n v="4200"/>
    <s v="C0019510"/>
    <s v="Contact centre"/>
    <s v="2208 Sales Management - Branch Network"/>
    <s v="KOŘA"/>
    <s v="2208050000 HO Contact Centre"/>
    <d v="2011-04-01T00:00:00"/>
    <m/>
    <x v="3"/>
  </r>
  <r>
    <n v="263361"/>
    <s v="RENÁTA"/>
    <s v="2208050107 HO CC - S2S 7"/>
    <s v="220805010707"/>
    <s v="44 Phone Banker"/>
    <n v="1"/>
    <n v="4800"/>
    <s v="C0019510"/>
    <s v="Contact centre"/>
    <s v="2208 Sales Management - Branch Network"/>
    <s v="KOŘA"/>
    <s v="2208050000 HO Contact Centre"/>
    <d v="2010-04-01T00:00:00"/>
    <m/>
    <x v="3"/>
  </r>
  <r>
    <n v="272013"/>
    <s v="JAN"/>
    <s v="2208050107 HO CC - S2S 7"/>
    <s v="220805010716"/>
    <s v="44 Phone Banker"/>
    <n v="1"/>
    <n v="6000"/>
    <s v="C0019510"/>
    <s v="Contact centre"/>
    <s v="2208 Sales Management - Branch Network"/>
    <s v="KOŘA"/>
    <s v="2208050000 HO Contact Centre"/>
    <d v="2012-03-01T00:00:00"/>
    <m/>
    <x v="0"/>
  </r>
  <r>
    <n v="272167"/>
    <s v="MÁRIA"/>
    <s v="2208050107 HO CC - S2S 7"/>
    <s v="220805010717"/>
    <s v="44 Phone Banker"/>
    <n v="1"/>
    <n v="4200"/>
    <s v="C0019510"/>
    <s v="Contact centre"/>
    <s v="2208 Sales Management - Branch Network"/>
    <s v="KOŘA"/>
    <s v="2208050000 HO Contact Centre"/>
    <d v="2012-04-02T00:00:00"/>
    <m/>
    <x v="3"/>
  </r>
  <r>
    <n v="266000"/>
    <s v="KAMIL"/>
    <s v="2208050107 HO CC - S2S 7"/>
    <s v="220805010701"/>
    <s v="59 Supervisor"/>
    <n v="1"/>
    <n v="5400"/>
    <s v="C0019510"/>
    <s v="Contact centre"/>
    <s v="2208 Sales Management - Branch Network"/>
    <s v="KOŘA"/>
    <s v="2208050000 HO Contact Centre"/>
    <d v="2010-11-01T00:00:00"/>
    <m/>
    <x v="2"/>
  </r>
  <r>
    <n v="271971"/>
    <s v="ALENA"/>
    <s v="2208050107 HO CC - S2S 7"/>
    <s v="220805010715"/>
    <s v="44 Phone Banker"/>
    <n v="1"/>
    <n v="6000"/>
    <s v="C0019510"/>
    <s v="Contact centre"/>
    <s v="2208 Sales Management - Branch Network"/>
    <s v="KOŘA"/>
    <s v="2208050000 HO Contact Centre"/>
    <d v="2012-03-01T00:00:00"/>
    <m/>
    <x v="0"/>
  </r>
  <r>
    <n v="272216"/>
    <s v="ALENA"/>
    <s v="2208050107 HO CC - S2S 7"/>
    <s v="220805010703"/>
    <s v="44 Phone Banker"/>
    <n v="1"/>
    <n v="5400"/>
    <s v="C0019510"/>
    <s v="Contact centre"/>
    <s v="2208 Sales Management - Branch Network"/>
    <s v="KOŘA"/>
    <s v="2208050000 HO Contact Centre"/>
    <d v="2012-04-02T00:00:00"/>
    <m/>
    <x v="3"/>
  </r>
  <r>
    <n v="240828"/>
    <s v="MARTA"/>
    <s v="2208050200 HO CC - S2S Campaign Management"/>
    <s v="220805020001"/>
    <s v="28 Head of B - 3 Team"/>
    <n v="1"/>
    <n v="15300"/>
    <s v="C0019510"/>
    <s v="Contact centre"/>
    <s v="2208 Sales Management - Branch Network"/>
    <s v="KOŘA"/>
    <s v="2208050000 HO Contact Centre"/>
    <d v="2002-04-01T00:00:00"/>
    <m/>
    <x v="3"/>
  </r>
  <r>
    <n v="268751"/>
    <s v="VLADIMÍR"/>
    <s v="2208050300 HO CC - Training"/>
    <s v="220805030004"/>
    <s v="61 Trainer"/>
    <n v="1"/>
    <n v="10800"/>
    <s v="C0019510"/>
    <s v="Contact centre"/>
    <s v="2208 Sales Management - Branch Network"/>
    <s v="KOŘA"/>
    <s v="2208050000 HO Contact Centre"/>
    <d v="2011-05-02T00:00:00"/>
    <m/>
    <x v="7"/>
  </r>
  <r>
    <n v="258370"/>
    <s v="JAN"/>
    <s v="2208050300 HO CC - Training"/>
    <s v="220805030001"/>
    <s v="61 Trainer"/>
    <n v="1"/>
    <n v="13500"/>
    <s v="C0019510"/>
    <s v="Contact centre"/>
    <s v="2208 Sales Management - Branch Network"/>
    <s v="KOŘA"/>
    <s v="2208050000 HO Contact Centre"/>
    <d v="2008-07-01T00:00:00"/>
    <m/>
    <x v="11"/>
  </r>
  <r>
    <n v="264117"/>
    <s v="ILONA"/>
    <s v="2208050300 HO CC - Training"/>
    <s v="220805030007"/>
    <s v="61 Trainer"/>
    <n v="1"/>
    <n v="8050"/>
    <s v="C0019510"/>
    <s v="Contact centre"/>
    <s v="2208 Sales Management - Branch Network"/>
    <s v="KOŘA"/>
    <s v="2208050000 HO Contact Centre"/>
    <d v="2010-09-01T00:00:00"/>
    <m/>
    <x v="5"/>
  </r>
  <r>
    <n v="248444"/>
    <s v="PAVEL"/>
    <s v="2208050400 HO CC Service Quality"/>
    <s v="220805040002"/>
    <s v="58 Specialist"/>
    <n v="1"/>
    <n v="9900"/>
    <s v="C0019510"/>
    <s v="Contact centre"/>
    <s v="2208 Sales Management - Branch Network"/>
    <s v="KOŘA"/>
    <s v="2208050000 HO Contact Centre"/>
    <d v="2005-07-01T00:00:00"/>
    <m/>
    <x v="11"/>
  </r>
  <r>
    <n v="239547"/>
    <s v="MAREK"/>
    <s v="2208050400 HO CC Service Quality"/>
    <s v="220805040001"/>
    <s v="28 Head of B - 3 Team"/>
    <n v="1"/>
    <n v="15750"/>
    <s v="C0019510"/>
    <s v="Contact centre"/>
    <s v="2208 Sales Management - Branch Network"/>
    <s v="KOŘA"/>
    <s v="2208050000 HO Contact Centre"/>
    <d v="2001-10-01T00:00:00"/>
    <m/>
    <x v="10"/>
  </r>
  <r>
    <n v="267820"/>
    <s v="VLASTA"/>
    <s v="2208050501 HO Branch Helpdesk"/>
    <s v="220805050109"/>
    <s v="58 Specialist"/>
    <n v="1"/>
    <n v="5850"/>
    <s v="C0019510"/>
    <s v="Contact centre"/>
    <s v="2208 Sales Management - Branch Network"/>
    <s v="KOŘA"/>
    <s v="2208050000 HO Contact Centre"/>
    <d v="2011-03-15T00:00:00"/>
    <m/>
    <x v="0"/>
  </r>
  <r>
    <n v="261296"/>
    <s v="PETRA"/>
    <s v="2208050501 HO Branch Helpdesk"/>
    <s v="220805050105"/>
    <s v="41 Operations Officer"/>
    <n v="1"/>
    <n v="4900"/>
    <s v="C0019510"/>
    <s v="Contact centre"/>
    <s v="2208 Sales Management - Branch Network"/>
    <s v="KOŘA"/>
    <s v="2208050000 HO Contact Centre"/>
    <d v="2009-05-01T00:00:00"/>
    <m/>
    <x v="7"/>
  </r>
  <r>
    <n v="258517"/>
    <s v="BARBORA"/>
    <s v="2208050501 HO Branch Helpdesk"/>
    <s v="220805050103"/>
    <s v="41 Operations Officer"/>
    <n v="1"/>
    <n v="4725"/>
    <s v="C0019510"/>
    <s v="Contact centre"/>
    <s v="2208 Sales Management - Branch Network"/>
    <s v="KOŘA"/>
    <s v="2208050000 HO Contact Centre"/>
    <d v="2008-07-15T00:00:00"/>
    <m/>
    <x v="11"/>
  </r>
  <r>
    <n v="251685"/>
    <s v="MICHAL"/>
    <s v="2208050501 HO Branch Helpdesk"/>
    <s v="220805050102"/>
    <s v="41 Operations Officer"/>
    <n v="1"/>
    <n v="9625"/>
    <s v="C0019510"/>
    <s v="Contact centre"/>
    <s v="2208 Sales Management - Branch Network"/>
    <s v="KOŘA"/>
    <s v="2208050000 HO Contact Centre"/>
    <d v="2006-11-06T00:00:00"/>
    <m/>
    <x v="2"/>
  </r>
  <r>
    <n v="263249"/>
    <s v="LUCIE"/>
    <s v="2208050503 HO Contact Administration"/>
    <s v="220805050312"/>
    <s v="41 Operations Officer"/>
    <n v="1"/>
    <n v="6000"/>
    <s v="C0019510"/>
    <s v="Contact centre"/>
    <s v="2208 Sales Management - Branch Network"/>
    <s v="KOŘA"/>
    <s v="2208050000 HO Contact Centre"/>
    <d v="2010-03-02T00:00:00"/>
    <m/>
    <x v="0"/>
  </r>
  <r>
    <n v="251776"/>
    <s v="JANA"/>
    <s v="2208050503 HO Contact Administration"/>
    <s v="220805050314"/>
    <s v="41 Operations Officer"/>
    <n v="1"/>
    <n v="7250"/>
    <s v="C0019510"/>
    <s v="Contact centre"/>
    <s v="2208 Sales Management - Branch Network"/>
    <s v="KOŘA"/>
    <s v="2208050000 HO Contact Centre"/>
    <d v="2006-11-20T00:00:00"/>
    <m/>
    <x v="2"/>
  </r>
  <r>
    <n v="263235"/>
    <s v="JAKUB"/>
    <s v="2208050503 HO Contact Administration"/>
    <s v="220805050308"/>
    <s v="41 Operations Officer"/>
    <n v="1"/>
    <n v="4200"/>
    <s v="C0019510"/>
    <s v="Contact centre"/>
    <s v="2208 Sales Management - Branch Network"/>
    <s v="KOŘA"/>
    <s v="2208050000 HO Contact Centre"/>
    <d v="2010-03-01T00:00:00"/>
    <m/>
    <x v="0"/>
  </r>
  <r>
    <n v="260197"/>
    <s v="ALEŠ"/>
    <s v="2208050503 HO Contact Administration"/>
    <s v="220805050311"/>
    <s v="41 Operations Officer"/>
    <n v="1"/>
    <n v="6250"/>
    <s v="C0019510"/>
    <s v="Contact centre"/>
    <s v="2208 Sales Management - Branch Network"/>
    <s v="KOŘA"/>
    <s v="2208050000 HO Contact Centre"/>
    <d v="2008-12-15T00:00:00"/>
    <m/>
    <x v="4"/>
  </r>
  <r>
    <n v="270018"/>
    <s v="MICHAL"/>
    <s v="2208050503 HO Contact Administration"/>
    <s v="220805050305"/>
    <s v="50 Receptionist"/>
    <n v="0.5"/>
    <n v="3488"/>
    <s v="C0019510"/>
    <s v="Contact centre"/>
    <s v="2208 Sales Management - Branch Network"/>
    <s v="KOŘA"/>
    <s v="2208050000 HO Contact Centre"/>
    <d v="2011-08-01T00:00:00"/>
    <m/>
    <x v="8"/>
  </r>
  <r>
    <n v="256487"/>
    <s v="MICHAL"/>
    <s v="2208050503 HO Contact Administration"/>
    <s v="220805050303"/>
    <s v="50 Receptionist"/>
    <n v="1"/>
    <n v="7750"/>
    <s v="C0019510"/>
    <s v="Contact centre"/>
    <s v="2208 Sales Management - Branch Network"/>
    <s v="KOŘA"/>
    <s v="2208050000 HO Contact Centre"/>
    <d v="2007-11-20T00:00:00"/>
    <m/>
    <x v="2"/>
  </r>
  <r>
    <n v="254646"/>
    <s v="KAMIL"/>
    <s v="2208050503 HO Contact Administration"/>
    <s v="220805050310"/>
    <s v="41 Operations Officer"/>
    <n v="1"/>
    <n v="10000"/>
    <s v="C0019510"/>
    <s v="Contact centre"/>
    <s v="2208 Sales Management - Branch Network"/>
    <s v="KOŘA"/>
    <s v="2208050000 HO Contact Centre"/>
    <d v="2007-08-20T00:00:00"/>
    <m/>
    <x v="8"/>
  </r>
  <r>
    <n v="263515"/>
    <s v="PETRA"/>
    <s v="2208050503 HO Contact Administration"/>
    <s v="220805050301"/>
    <s v="64 Teamleader"/>
    <n v="1"/>
    <n v="8500"/>
    <s v="C0019510"/>
    <s v="Contact centre"/>
    <s v="2208 Sales Management - Branch Network"/>
    <s v="KOŘA"/>
    <s v="2208050000 HO Contact Centre"/>
    <d v="2010-04-19T00:00:00"/>
    <m/>
    <x v="3"/>
  </r>
  <r>
    <n v="250537"/>
    <s v="ALEŠ"/>
    <s v="2300000000 HO Treasury &amp; Investment Banking"/>
    <s v="230000000002"/>
    <s v="04 Analyst"/>
    <n v="1"/>
    <n v="54450"/>
    <s v="C0013750"/>
    <s v="Treasury &amp; Investment banking "/>
    <s v="2300 Treasury &amp; Investment Banking"/>
    <s v="PUDA"/>
    <s v="2300000000 HO Treasury &amp; Investment Banking"/>
    <d v="2006-06-05T00:00:00"/>
    <m/>
    <x v="6"/>
  </r>
  <r>
    <n v="270718"/>
    <s v="MIROSLAV"/>
    <s v="2300000000 HO Treasury &amp; Investment Banking"/>
    <s v="230000000004"/>
    <s v="05 Assistant"/>
    <n v="0.75"/>
    <n v="8438"/>
    <s v="C0013750"/>
    <s v="Treasury &amp; Investment banking "/>
    <s v="2300 Treasury &amp; Investment Banking"/>
    <s v="PUDA"/>
    <s v="2300000000 HO Treasury &amp; Investment Banking"/>
    <d v="2011-11-09T00:00:00"/>
    <m/>
    <x v="2"/>
  </r>
  <r>
    <n v="270963"/>
    <s v="ALENA"/>
    <s v="2301000000 HO Corporate Finance"/>
    <s v="230100000006"/>
    <s v="58 Specialist"/>
    <n v="1"/>
    <n v="8750"/>
    <s v="C0013600"/>
    <s v="TREA - Corp. Fin."/>
    <s v="2301 Corporate Finance"/>
    <s v="TICA"/>
    <s v="2301000000 HO Corporate Finance"/>
    <d v="2011-12-05T00:00:00"/>
    <m/>
    <x v="4"/>
  </r>
  <r>
    <n v="251846"/>
    <s v="PAVLA"/>
    <s v="2301000000 HO Corporate Finance"/>
    <s v="230100000003"/>
    <s v="58 Specialist"/>
    <n v="1"/>
    <n v="35000"/>
    <s v="C0013600"/>
    <s v="TREA - Corp. Fin."/>
    <s v="2301 Corporate Finance"/>
    <s v="TICA"/>
    <s v="2301000000 HO Corporate Finance"/>
    <d v="2006-12-04T00:00:00"/>
    <m/>
    <x v="4"/>
  </r>
  <r>
    <n v="271957"/>
    <s v="JAN"/>
    <s v="2301000000 HO Corporate Finance"/>
    <s v="230100000007"/>
    <s v="58 Specialist"/>
    <n v="1"/>
    <n v="13500"/>
    <s v="C0013600"/>
    <s v="TREA - Corp. Fin."/>
    <s v="2301 Corporate Finance"/>
    <s v="TICA"/>
    <s v="2301000000 HO Corporate Finance"/>
    <d v="2012-03-01T00:00:00"/>
    <m/>
    <x v="0"/>
  </r>
  <r>
    <n v="246981"/>
    <s v="LUCIE"/>
    <s v="2301000000 HO Corporate Finance"/>
    <s v="230100000001"/>
    <s v="25 Head of B - 1 Team"/>
    <n v="1"/>
    <n v="67500"/>
    <s v="C0013600"/>
    <s v="TREA - Corp. Fin."/>
    <s v="2301 Corporate Finance"/>
    <s v="TICA"/>
    <s v="2301000000 HO Corporate Finance"/>
    <d v="2004-12-01T00:00:00"/>
    <m/>
    <x v="4"/>
  </r>
  <r>
    <n v="265811"/>
    <s v="LUCIE"/>
    <s v="2301000000 HO Corporate Finance"/>
    <s v="230100000005"/>
    <s v="58 Specialist"/>
    <n v="1"/>
    <n v="22500"/>
    <s v="C0013600"/>
    <s v="TREA - Corp. Fin."/>
    <s v="2301 Corporate Finance"/>
    <s v="TICA"/>
    <s v="2301000000 HO Corporate Finance"/>
    <d v="2010-10-01T00:00:00"/>
    <m/>
    <x v="10"/>
  </r>
  <r>
    <n v="245238"/>
    <s v="LUCIE"/>
    <s v="2302000000 HO Asset Management"/>
    <s v="230200000005"/>
    <s v="05 Assistant"/>
    <n v="0.875"/>
    <n v="9876"/>
    <s v="C0013700"/>
    <s v="TREA - Portfolio M."/>
    <s v="2302 Asset Management"/>
    <s v="ONDI"/>
    <s v="2302000000 HO Asset Management"/>
    <d v="2004-04-01T00:00:00"/>
    <m/>
    <x v="3"/>
  </r>
  <r>
    <n v="268212"/>
    <s v="TOMÁŠ"/>
    <s v="2302000000 HO Asset Management"/>
    <s v="230200000007"/>
    <s v="45 Portfolio Manager"/>
    <n v="1"/>
    <n v="19250"/>
    <s v="C0013700"/>
    <s v="TREA - Portfolio M."/>
    <s v="2302 Asset Management"/>
    <s v="ONDI"/>
    <s v="2302000000 HO Asset Management"/>
    <d v="2011-05-02T00:00:00"/>
    <m/>
    <x v="7"/>
  </r>
  <r>
    <n v="256879"/>
    <s v="FRANTIŠEK"/>
    <s v="2302000000 HO Asset Management"/>
    <s v="230200000006"/>
    <s v="45 Portfolio Manager"/>
    <n v="1"/>
    <n v="34000"/>
    <s v="C0013700"/>
    <s v="TREA - Portfolio M."/>
    <s v="2302 Asset Management"/>
    <s v="ONDI"/>
    <s v="2302000000 HO Asset Management"/>
    <d v="2008-02-01T00:00:00"/>
    <m/>
    <x v="1"/>
  </r>
  <r>
    <n v="250180"/>
    <s v="MARTIN"/>
    <s v="2302000000 HO Asset Management"/>
    <s v="230200000004"/>
    <s v="45 Portfolio Manager"/>
    <n v="1"/>
    <n v="46750"/>
    <s v="C0013700"/>
    <s v="TREA - Portfolio M."/>
    <s v="2302 Asset Management"/>
    <s v="ONDI"/>
    <s v="2302000000 HO Asset Management"/>
    <d v="2006-04-03T00:00:00"/>
    <m/>
    <x v="3"/>
  </r>
  <r>
    <n v="239722"/>
    <s v="GABRIELA"/>
    <s v="2302000000 HO Asset Management"/>
    <s v="230200000001"/>
    <s v="25 Head of B - 1 Team"/>
    <n v="1"/>
    <n v="46575"/>
    <s v="C0013700"/>
    <s v="TREA - Portfolio M."/>
    <s v="2302 Asset Management"/>
    <s v="ONDI"/>
    <s v="2302000000 HO Asset Management"/>
    <d v="2001-10-01T00:00:00"/>
    <m/>
    <x v="10"/>
  </r>
  <r>
    <n v="239386"/>
    <s v="PETRA"/>
    <s v="2302000000 HO Asset Management"/>
    <s v="230200000002"/>
    <s v="45 Portfolio Manager"/>
    <n v="1"/>
    <n v="35750"/>
    <s v="C0013700"/>
    <s v="TREA - Portfolio M."/>
    <s v="2302 Asset Management"/>
    <s v="ONDI"/>
    <s v="2302000000 HO Asset Management"/>
    <d v="2001-09-01T00:00:00"/>
    <m/>
    <x v="5"/>
  </r>
  <r>
    <n v="236768"/>
    <s v="BARBORA"/>
    <s v="2303000000 HO Trading"/>
    <s v="230300000003"/>
    <s v="15 Dealer"/>
    <n v="1"/>
    <n v="34000"/>
    <s v="C0013500"/>
    <s v="TREA - Trading"/>
    <s v="2303 Trading"/>
    <s v="BRDÍ"/>
    <s v="2303000000 HO Trading"/>
    <d v="1999-10-01T00:00:00"/>
    <m/>
    <x v="10"/>
  </r>
  <r>
    <n v="239736"/>
    <s v="ILONA"/>
    <s v="2303000000 HO Trading"/>
    <s v="230300000005"/>
    <s v="15 Dealer"/>
    <n v="1"/>
    <n v="39375"/>
    <s v="C0013500"/>
    <s v="TREA - Trading"/>
    <s v="2303 Trading"/>
    <s v="BRDÍ"/>
    <s v="2303000000 HO Trading"/>
    <d v="2001-10-01T00:00:00"/>
    <m/>
    <x v="10"/>
  </r>
  <r>
    <n v="665945"/>
    <s v="HANA"/>
    <s v="2303000000 HO Trading"/>
    <s v="230300000008"/>
    <s v="15 Dealer"/>
    <n v="1"/>
    <n v="32500"/>
    <s v="C0013500"/>
    <s v="TREA - Trading"/>
    <s v="2303 Trading"/>
    <s v="BRDÍ"/>
    <s v="2303000000 HO Trading"/>
    <d v="2000-11-01T00:00:00"/>
    <m/>
    <x v="2"/>
  </r>
  <r>
    <n v="239379"/>
    <s v="VERONIKA"/>
    <s v="2303000000 HO Trading"/>
    <s v="230300000007"/>
    <s v="15 Dealer"/>
    <n v="1"/>
    <n v="41850"/>
    <s v="C0013500"/>
    <s v="TREA - Trading"/>
    <s v="2303 Trading"/>
    <s v="BRDÍ"/>
    <s v="2303000000 HO Trading"/>
    <d v="2001-09-01T00:00:00"/>
    <m/>
    <x v="5"/>
  </r>
  <r>
    <n v="667128"/>
    <s v="MAREK"/>
    <s v="2303000000 HO Trading"/>
    <s v="230300000006"/>
    <s v="15 Dealer"/>
    <n v="1"/>
    <n v="39375"/>
    <s v="C0013500"/>
    <s v="TREA - Trading"/>
    <s v="2303 Trading"/>
    <s v="BRDÍ"/>
    <s v="2303000000 HO Trading"/>
    <d v="2002-12-16T00:00:00"/>
    <m/>
    <x v="4"/>
  </r>
  <r>
    <n v="237307"/>
    <s v="MARCELA"/>
    <s v="2303000000 HO Trading"/>
    <s v="230300000004"/>
    <s v="58 Specialist"/>
    <n v="1"/>
    <n v="29013"/>
    <s v="C0013500"/>
    <s v="TREA - Trading"/>
    <s v="2303 Trading"/>
    <s v="BRDÍ"/>
    <s v="2303000000 HO Trading"/>
    <d v="2000-06-01T00:00:00"/>
    <m/>
    <x v="6"/>
  </r>
  <r>
    <n v="233835"/>
    <s v="ALENA"/>
    <s v="2303000000 HO Trading"/>
    <s v="230300000001"/>
    <s v="25 Head of B - 1 Team"/>
    <n v="1"/>
    <n v="79200"/>
    <s v="C0013500"/>
    <s v="TREA - Trading"/>
    <s v="2303 Trading"/>
    <s v="BRDÍ"/>
    <s v="2303000000 HO Trading"/>
    <d v="1994-09-01T00:00:00"/>
    <m/>
    <x v="5"/>
  </r>
  <r>
    <n v="240240"/>
    <s v="MARTINA"/>
    <s v="2304000000 HO Equities"/>
    <s v="230400000003"/>
    <s v="15 Dealer"/>
    <n v="1"/>
    <n v="20000"/>
    <s v="C0013550"/>
    <s v="TREA - Cap. Mar."/>
    <s v="2304 Equities"/>
    <s v="SKÁI"/>
    <s v="2304000000 HO Equities"/>
    <d v="2002-01-01T00:00:00"/>
    <m/>
    <x v="9"/>
  </r>
  <r>
    <n v="248213"/>
    <s v="LENKA"/>
    <s v="2304000000 HO Equities"/>
    <s v="230400000005"/>
    <s v="15 Dealer"/>
    <n v="1"/>
    <n v="29750"/>
    <s v="C0013550"/>
    <s v="TREA - Cap. Mar."/>
    <s v="2304 Equities"/>
    <s v="SKÁI"/>
    <s v="2304000000 HO Equities"/>
    <d v="2005-05-09T00:00:00"/>
    <m/>
    <x v="7"/>
  </r>
  <r>
    <n v="256417"/>
    <s v="IVANA"/>
    <s v="2304000000 HO Equities"/>
    <s v="230400000006"/>
    <s v="15 Dealer"/>
    <n v="1"/>
    <n v="19600"/>
    <s v="C0013550"/>
    <s v="TREA - Cap. Mar."/>
    <s v="2304 Equities"/>
    <s v="SKÁI"/>
    <s v="2304000000 HO Equities"/>
    <d v="2007-11-05T00:00:00"/>
    <m/>
    <x v="2"/>
  </r>
  <r>
    <n v="240198"/>
    <s v="JURAJ"/>
    <s v="2304000000 HO Equities"/>
    <s v="230400000001"/>
    <s v="25 Head of B - 1 Team"/>
    <n v="1"/>
    <n v="67500"/>
    <s v="C0013550"/>
    <s v="TREA - Cap. Mar."/>
    <s v="2304 Equities"/>
    <s v="SKÁI"/>
    <s v="2304000000 HO Equities"/>
    <d v="2002-01-01T00:00:00"/>
    <m/>
    <x v="9"/>
  </r>
  <r>
    <n v="669830"/>
    <s v="VENDULA"/>
    <s v="2305000000 HO Capit Market Sales &amp; FI Coverage"/>
    <s v="230500000010"/>
    <s v="15 Dealer"/>
    <n v="1"/>
    <n v="56430"/>
    <s v="C0013800"/>
    <s v="TREA - Sales Team"/>
    <s v="2305 Sales"/>
    <s v="KŘIA"/>
    <s v="2305000000 HO Capit Market Sales &amp; FI Coverage"/>
    <d v="2005-06-01T00:00:00"/>
    <d v="2019-12-31T00:00:00"/>
    <x v="6"/>
  </r>
  <r>
    <n v="665504"/>
    <s v="MAREK"/>
    <s v="2305000000 HO Capit Market Sales &amp; FI Coverage"/>
    <s v="230500000008"/>
    <s v="15 Dealer"/>
    <n v="1"/>
    <n v="44550"/>
    <s v="C0013800"/>
    <s v="TREA - Sales Team"/>
    <s v="2305 Sales"/>
    <s v="KŘIA"/>
    <s v="2305000000 HO Capit Market Sales &amp; FI Coverage"/>
    <d v="1999-03-01T00:00:00"/>
    <m/>
    <x v="0"/>
  </r>
  <r>
    <n v="257145"/>
    <s v="GHOUDI"/>
    <s v="2305000000 HO Capit Market Sales &amp; FI Coverage"/>
    <s v="230500000012"/>
    <s v="15 Dealer"/>
    <n v="1"/>
    <n v="28000"/>
    <s v="C0013800"/>
    <s v="TREA - Sales Team"/>
    <s v="2305 Sales"/>
    <s v="KŘIA"/>
    <s v="2305000000 HO Capit Market Sales &amp; FI Coverage"/>
    <d v="2008-03-03T00:00:00"/>
    <m/>
    <x v="0"/>
  </r>
  <r>
    <n v="239750"/>
    <s v="BARBORA"/>
    <s v="2305000000 HO Capit Market Sales &amp; FI Coverage"/>
    <s v="230500000005"/>
    <s v="15 Dealer"/>
    <n v="1"/>
    <n v="52650"/>
    <s v="C0013800"/>
    <s v="TREA - Sales Team"/>
    <s v="2305 Sales"/>
    <s v="KŘIA"/>
    <s v="2305000000 HO Capit Market Sales &amp; FI Coverage"/>
    <d v="2001-10-01T00:00:00"/>
    <m/>
    <x v="10"/>
  </r>
  <r>
    <n v="240905"/>
    <s v="ROBERT"/>
    <s v="2305000000 HO Capit Market Sales &amp; FI Coverage"/>
    <s v="230500000006"/>
    <s v="15 Dealer"/>
    <n v="1"/>
    <n v="49680"/>
    <s v="C0013800"/>
    <s v="TREA - Sales Team"/>
    <s v="2305 Sales"/>
    <s v="KŘIA"/>
    <s v="2305000000 HO Capit Market Sales &amp; FI Coverage"/>
    <d v="2002-05-15T00:00:00"/>
    <m/>
    <x v="7"/>
  </r>
  <r>
    <n v="670502"/>
    <s v="IVETA"/>
    <s v="2305000000 HO Capit Market Sales &amp; FI Coverage"/>
    <s v="230500000011"/>
    <s v="15 Dealer"/>
    <n v="1"/>
    <n v="47250"/>
    <s v="C0013800"/>
    <s v="TREA - Sales Team"/>
    <s v="2305 Sales"/>
    <s v="KŘIA"/>
    <s v="2305000000 HO Capit Market Sales &amp; FI Coverage"/>
    <d v="2006-02-15T00:00:00"/>
    <m/>
    <x v="1"/>
  </r>
  <r>
    <n v="82537"/>
    <s v="JAN"/>
    <s v="2305000000 HO Capit Market Sales &amp; FI Coverage"/>
    <s v="230500000007"/>
    <s v="15 Dealer"/>
    <n v="1"/>
    <n v="22050"/>
    <s v="C0013800"/>
    <s v="TREA - Sales Team"/>
    <s v="2305 Sales"/>
    <s v="KŘIA"/>
    <s v="2305000000 HO Capit Market Sales &amp; FI Coverage"/>
    <d v="2008-02-01T00:00:00"/>
    <m/>
    <x v="1"/>
  </r>
  <r>
    <n v="270312"/>
    <s v="JOSEF"/>
    <s v="2305000000 HO Capit Market Sales &amp; FI Coverage"/>
    <s v="230500000001"/>
    <s v="23 Head of B - 1 Department"/>
    <n v="1"/>
    <n v="76800"/>
    <s v="C0013800"/>
    <s v="TREA - Sales Team"/>
    <s v="2305 Sales"/>
    <s v="KŘIA"/>
    <s v="2305000000 HO Capit Market Sales &amp; FI Coverage"/>
    <d v="2011-09-13T00:00:00"/>
    <m/>
    <x v="5"/>
  </r>
  <r>
    <n v="234374"/>
    <s v="OLDŘICH"/>
    <s v="2305000000 HO Capit Market Sales &amp; FI Coverage"/>
    <s v="230500000009"/>
    <s v="15 Dealer"/>
    <n v="1"/>
    <n v="38115"/>
    <s v="C0013800"/>
    <s v="TREA - Sales Team"/>
    <s v="2305 Sales"/>
    <s v="KŘIA"/>
    <s v="2305000000 HO Capit Market Sales &amp; FI Coverage"/>
    <d v="1996-04-01T00:00:00"/>
    <m/>
    <x v="3"/>
  </r>
  <r>
    <n v="665070"/>
    <s v="PETRA"/>
    <s v="2305000000 HO Capit Market Sales &amp; FI Coverage"/>
    <s v="230500000016"/>
    <s v="15 Dealer"/>
    <n v="1"/>
    <n v="40000"/>
    <s v="C0013800"/>
    <s v="TREA - Sales Team"/>
    <s v="2305 Sales"/>
    <s v="KŘIA"/>
    <s v="2305000000 HO Capit Market Sales &amp; FI Coverage"/>
    <d v="1997-11-01T00:00:00"/>
    <m/>
    <x v="2"/>
  </r>
  <r>
    <n v="259868"/>
    <s v="JOSEF"/>
    <s v="2305000000 HO Capit Market Sales &amp; FI Coverage"/>
    <s v="230500000003"/>
    <s v="15 Dealer"/>
    <n v="1"/>
    <n v="38520"/>
    <s v="C0013800"/>
    <s v="TREA - Sales Team"/>
    <s v="2305 Sales"/>
    <s v="KŘIA"/>
    <s v="2305000000 HO Capit Market Sales &amp; FI Coverage"/>
    <d v="2008-12-01T00:00:00"/>
    <m/>
    <x v="4"/>
  </r>
  <r>
    <n v="269899"/>
    <s v="HANA"/>
    <s v="2305010000 HO FI Coverage"/>
    <s v="230501000004"/>
    <s v="02 Account Manager"/>
    <n v="1"/>
    <n v="26000"/>
    <s v="C0011650"/>
    <s v="Correspondent Bankin"/>
    <s v="2305 Sales"/>
    <s v="KŘIA"/>
    <s v="2305010000 HO FI Coverage"/>
    <d v="2011-07-11T00:00:00"/>
    <m/>
    <x v="11"/>
  </r>
  <r>
    <n v="239897"/>
    <s v="DAVID"/>
    <s v="2305010000 HO FI Coverage"/>
    <s v="230501000001"/>
    <s v="25 Head of B - 1 Team"/>
    <n v="1"/>
    <n v="53900"/>
    <s v="C0011650"/>
    <s v="Correspondent Bankin"/>
    <s v="2305 Sales"/>
    <s v="KŘIA"/>
    <s v="2305010000 HO FI Coverage"/>
    <d v="2001-11-01T00:00:00"/>
    <m/>
    <x v="2"/>
  </r>
  <r>
    <n v="241360"/>
    <s v="ŠÁRKA"/>
    <s v="2305010000 HO FI Coverage"/>
    <s v="230501000003"/>
    <s v="02 Account Manager"/>
    <n v="1"/>
    <n v="20900"/>
    <s v="C0011650"/>
    <s v="Correspondent Bankin"/>
    <s v="2305 Sales"/>
    <s v="KŘIA"/>
    <s v="2305010000 HO FI Coverage"/>
    <d v="2002-07-01T00:00:00"/>
    <m/>
    <x v="11"/>
  </r>
  <r>
    <n v="244503"/>
    <s v="LENKA"/>
    <s v="2305010100 HO Correspondent Banking"/>
    <s v="230501010001"/>
    <s v="28 Head of B - 3 Team"/>
    <n v="1"/>
    <n v="27250"/>
    <s v="C0011650"/>
    <s v="Correspondent Bankin"/>
    <s v="2305 Sales"/>
    <s v="KŘIA"/>
    <s v="2305010000 HO FI Coverage"/>
    <d v="2003-10-01T00:00:00"/>
    <m/>
    <x v="10"/>
  </r>
  <r>
    <n v="269241"/>
    <s v="MARCELA"/>
    <s v="2305010100 HO Correspondent Banking"/>
    <s v="230501010004"/>
    <s v="02 Account Manager"/>
    <n v="1"/>
    <n v="10000"/>
    <s v="C0011650"/>
    <s v="Correspondent Bankin"/>
    <s v="2305 Sales"/>
    <s v="KŘIA"/>
    <s v="2305010000 HO FI Coverage"/>
    <d v="2011-07-01T00:00:00"/>
    <m/>
    <x v="11"/>
  </r>
  <r>
    <n v="239050"/>
    <s v="ADRIÁN"/>
    <s v="2306000000 HO Economic Research"/>
    <s v="230600000002"/>
    <s v="04 Analyst"/>
    <n v="0.5"/>
    <n v="15725"/>
    <s v="C0011270"/>
    <s v="Economic Research"/>
    <s v="2306 Economic Research"/>
    <s v="MERA"/>
    <s v="2306000000 HO Economic Research"/>
    <d v="2001-08-01T00:00:00"/>
    <m/>
    <x v="8"/>
  </r>
  <r>
    <n v="248339"/>
    <s v="MARTIN"/>
    <s v="2306000000 HO Economic Research"/>
    <s v="230600000005"/>
    <s v="04 Analyst"/>
    <n v="1"/>
    <n v="52250"/>
    <s v="C0011270"/>
    <s v="Economic Research"/>
    <s v="2306 Economic Research"/>
    <s v="MERA"/>
    <s v="2306000000 HO Economic Research"/>
    <d v="2005-07-01T00:00:00"/>
    <m/>
    <x v="11"/>
  </r>
  <r>
    <n v="238791"/>
    <s v="MICHAL"/>
    <s v="2306000000 HO Economic Research"/>
    <s v="230600000001"/>
    <s v="25 Head of B - 1 Team"/>
    <n v="1"/>
    <n v="59803"/>
    <s v="C0011270"/>
    <s v="Economic Research"/>
    <s v="2306 Economic Research"/>
    <s v="MERA"/>
    <s v="2306000000 HO Economic Research"/>
    <d v="2001-06-19T00:00:00"/>
    <m/>
    <x v="6"/>
  </r>
  <r>
    <n v="267904"/>
    <s v="JAN"/>
    <s v="2306000000 HO Economic Research"/>
    <s v="230600000003"/>
    <s v="04 Analyst"/>
    <n v="1"/>
    <n v="12775"/>
    <s v="C0011270"/>
    <s v="Economic Research"/>
    <s v="2306 Economic Research"/>
    <s v="MERA"/>
    <s v="2306000000 HO Economic Research"/>
    <d v="2011-04-18T00:00:00"/>
    <m/>
    <x v="3"/>
  </r>
  <r>
    <n v="268436"/>
    <s v="ANETA"/>
    <s v="2307000000 HO Treasury Products"/>
    <s v="230700000006"/>
    <s v="47 Product Manager"/>
    <n v="1"/>
    <n v="45650"/>
    <s v="C0013750"/>
    <s v="Treasury &amp; Investment banking "/>
    <s v="2307 Treasury Products"/>
    <s v="SUCE"/>
    <s v="2307000000 HO Treasury Products"/>
    <d v="2011-06-15T00:00:00"/>
    <m/>
    <x v="6"/>
  </r>
  <r>
    <n v="234472"/>
    <s v="VÁCLAV"/>
    <s v="2307000000 HO Treasury Products"/>
    <s v="230700000002"/>
    <s v="47 Product Manager"/>
    <n v="1"/>
    <n v="42300"/>
    <s v="C0013750"/>
    <s v="Treasury &amp; Investment banking "/>
    <s v="2307 Treasury Products"/>
    <s v="SUCE"/>
    <s v="2307000000 HO Treasury Products"/>
    <d v="1996-07-01T00:00:00"/>
    <m/>
    <x v="11"/>
  </r>
  <r>
    <n v="240884"/>
    <s v="ALENA"/>
    <s v="2307000000 HO Treasury Products"/>
    <s v="230700000001"/>
    <s v="04 Analyst"/>
    <n v="1"/>
    <n v="50220"/>
    <s v="C0013750"/>
    <s v="Treasury &amp; Investment banking "/>
    <s v="2307 Treasury Products"/>
    <s v="SUCE"/>
    <s v="2307000000 HO Treasury Products"/>
    <d v="2002-05-01T00:00:00"/>
    <m/>
    <x v="7"/>
  </r>
  <r>
    <n v="268002"/>
    <s v="JIŘÍ"/>
    <s v="2307000000 HO Treasury Products"/>
    <s v="230700000007"/>
    <s v="47 Product Manager"/>
    <n v="1"/>
    <n v="26000"/>
    <s v="C0013750"/>
    <s v="Treasury &amp; Investment banking "/>
    <s v="2307 Treasury Products"/>
    <s v="SUCE"/>
    <s v="2307000000 HO Treasury Products"/>
    <d v="2011-03-15T00:00:00"/>
    <m/>
    <x v="0"/>
  </r>
  <r>
    <n v="238434"/>
    <s v="MARKÉTA"/>
    <s v="3101000000 HO Large Corporates"/>
    <s v="310100000004"/>
    <s v="05 Assistant"/>
    <n v="1"/>
    <n v="14300"/>
    <s v="C0016000"/>
    <s v="Corporate Bank. Div."/>
    <s v="3101 Large Corporates"/>
    <s v="TUTA"/>
    <s v="3101000000 HO Large Corporates"/>
    <d v="2007-03-26T00:00:00"/>
    <m/>
    <x v="0"/>
  </r>
  <r>
    <n v="237531"/>
    <s v="PAVLA"/>
    <s v="3101000000 HO Large Corporates"/>
    <s v="310100000001"/>
    <s v="23 Head of B - 1 Department"/>
    <n v="1"/>
    <n v="86625"/>
    <s v="C0016000"/>
    <s v="Corporate Bank. Div."/>
    <s v="3101 Large Corporates"/>
    <s v="TUTA"/>
    <s v="3101000000 HO Large Corporates"/>
    <d v="2000-08-01T00:00:00"/>
    <m/>
    <x v="8"/>
  </r>
  <r>
    <n v="254443"/>
    <s v="BOHUMIL"/>
    <s v="3101040000 HO Large Corporates 1"/>
    <s v="310104000003"/>
    <s v="02 Account Manager"/>
    <n v="1"/>
    <n v="18000"/>
    <s v="C0016000"/>
    <s v="Corporate Bank. Div."/>
    <s v="3101 Large Corporates"/>
    <s v="TUTA"/>
    <s v="3101040000 HO Large Corporates 1"/>
    <d v="2007-07-16T00:00:00"/>
    <m/>
    <x v="11"/>
  </r>
  <r>
    <n v="245035"/>
    <s v="PETRA"/>
    <s v="3101040000 HO Large Corporates 1"/>
    <s v="310104000002"/>
    <s v="51 Relationship Manager"/>
    <n v="1"/>
    <n v="45650"/>
    <s v="C0016000"/>
    <s v="Corporate Bank. Div."/>
    <s v="3101 Large Corporates"/>
    <s v="TUTA"/>
    <s v="3101040000 HO Large Corporates 1"/>
    <d v="2004-03-01T00:00:00"/>
    <m/>
    <x v="0"/>
  </r>
  <r>
    <n v="270431"/>
    <s v="JANA"/>
    <s v="3101040000 HO Large Corporates 1"/>
    <s v="310104000006"/>
    <s v="02 Account Manager"/>
    <n v="1"/>
    <n v="13050"/>
    <s v="C0016000"/>
    <s v="Corporate Bank. Div."/>
    <s v="3101 Large Corporates"/>
    <s v="TUTA"/>
    <s v="3101040000 HO Large Corporates 1"/>
    <d v="2011-09-06T00:00:00"/>
    <m/>
    <x v="5"/>
  </r>
  <r>
    <n v="251958"/>
    <s v="DENISA"/>
    <s v="3101040000 HO Large Corporates 1"/>
    <s v="310104000001"/>
    <s v="28 Head of B - 3 Team"/>
    <n v="1"/>
    <n v="46575"/>
    <s v="C0016000"/>
    <s v="Corporate Bank. Div."/>
    <s v="3101 Large Corporates"/>
    <s v="TUTA"/>
    <s v="3101040000 HO Large Corporates 1"/>
    <d v="2006-12-11T00:00:00"/>
    <m/>
    <x v="4"/>
  </r>
  <r>
    <n v="668199"/>
    <s v="KAREL"/>
    <s v="3101040000 HO Large Corporates 1"/>
    <s v="310104000004"/>
    <s v="51 Relationship Manager"/>
    <n v="1"/>
    <n v="31500"/>
    <s v="C0016000"/>
    <s v="Corporate Bank. Div."/>
    <s v="3101 Large Corporates"/>
    <s v="TUTA"/>
    <s v="3101040000 HO Large Corporates 1"/>
    <d v="2003-10-06T00:00:00"/>
    <m/>
    <x v="10"/>
  </r>
  <r>
    <n v="238938"/>
    <s v="ADAM"/>
    <s v="3101050000 HO Large Corporates 2"/>
    <s v="310105000002"/>
    <s v="02 Account Manager"/>
    <n v="1"/>
    <n v="22000"/>
    <s v="C0016000"/>
    <s v="Corporate Bank. Div."/>
    <s v="3101 Large Corporates"/>
    <s v="TUTA"/>
    <s v="3101050000 HO Large Corporates 2"/>
    <d v="2001-07-01T00:00:00"/>
    <m/>
    <x v="11"/>
  </r>
  <r>
    <n v="256508"/>
    <s v="ANDREA"/>
    <s v="3101050000 HO Large Corporates 2"/>
    <s v="310105000003"/>
    <s v="02 Account Manager"/>
    <n v="1"/>
    <n v="14350"/>
    <s v="C0016000"/>
    <s v="Corporate Bank. Div."/>
    <s v="3101 Large Corporates"/>
    <s v="TUTA"/>
    <s v="3101050000 HO Large Corporates 2"/>
    <d v="2007-11-20T00:00:00"/>
    <m/>
    <x v="2"/>
  </r>
  <r>
    <n v="256851"/>
    <s v="ROBERT"/>
    <s v="3101050000 HO Large Corporates 2"/>
    <s v="310105000004"/>
    <s v="02 Account Manager"/>
    <n v="1"/>
    <n v="24300"/>
    <s v="C0016000"/>
    <s v="Corporate Bank. Div."/>
    <s v="3101 Large Corporates"/>
    <s v="TUTA"/>
    <s v="3101050000 HO Large Corporates 2"/>
    <d v="2008-04-01T00:00:00"/>
    <m/>
    <x v="3"/>
  </r>
  <r>
    <n v="265223"/>
    <s v="RADEK"/>
    <s v="3101050000 HO Large Corporates 2"/>
    <s v="310105000005"/>
    <s v="02 Account Manager"/>
    <n v="1"/>
    <n v="12800"/>
    <s v="C0016000"/>
    <s v="Corporate Bank. Div."/>
    <s v="3101 Large Corporates"/>
    <s v="TUTA"/>
    <s v="3101050000 HO Large Corporates 2"/>
    <d v="2010-07-08T00:00:00"/>
    <m/>
    <x v="11"/>
  </r>
  <r>
    <n v="258797"/>
    <s v="MARTIN"/>
    <s v="3101050000 HO Large Corporates 2"/>
    <s v="310105000001"/>
    <s v="28 Head of B - 3 Team"/>
    <n v="1"/>
    <n v="48600"/>
    <s v="C0016000"/>
    <s v="Corporate Bank. Div."/>
    <s v="3101 Large Corporates"/>
    <s v="TUTA"/>
    <s v="3101050000 HO Large Corporates 2"/>
    <d v="2008-08-01T00:00:00"/>
    <m/>
    <x v="8"/>
  </r>
  <r>
    <n v="270256"/>
    <s v="MARKÉTA"/>
    <s v="3101060000 HO Large Corporates 3"/>
    <s v="310106000001"/>
    <s v="28 Head of B - 3 Team"/>
    <n v="1"/>
    <n v="37800"/>
    <s v="C0016000"/>
    <s v="Corporate Bank. Div."/>
    <s v="3101 Large Corporates"/>
    <s v="TUTA"/>
    <s v="3101060000 HO Large Corporates 3"/>
    <d v="2011-11-01T00:00:00"/>
    <m/>
    <x v="2"/>
  </r>
  <r>
    <n v="254142"/>
    <s v="JITKA"/>
    <s v="3101060000 HO Large Corporates 3"/>
    <s v="310106000003"/>
    <s v="02 Account Manager"/>
    <n v="1"/>
    <n v="30250"/>
    <s v="C0016000"/>
    <s v="Corporate Bank. Div."/>
    <s v="3101 Large Corporates"/>
    <s v="TUTA"/>
    <s v="3101060000 HO Large Corporates 3"/>
    <d v="2007-06-25T00:00:00"/>
    <m/>
    <x v="6"/>
  </r>
  <r>
    <n v="264236"/>
    <s v="JIŘÍ"/>
    <s v="3101060000 HO Large Corporates 3"/>
    <s v="310106000004"/>
    <s v="02 Account Manager"/>
    <n v="1"/>
    <n v="15750"/>
    <s v="C0016000"/>
    <s v="Corporate Bank. Div."/>
    <s v="3101 Large Corporates"/>
    <s v="TUTA"/>
    <s v="3101060000 HO Large Corporates 3"/>
    <d v="2010-09-01T00:00:00"/>
    <m/>
    <x v="5"/>
  </r>
  <r>
    <n v="236740"/>
    <s v="LUCIE"/>
    <s v="3101060000 HO Large Corporates 3"/>
    <s v="310106000007"/>
    <s v="51 Relationship Manager"/>
    <n v="1"/>
    <n v="50325"/>
    <s v="C0016000"/>
    <s v="Corporate Bank. Div."/>
    <s v="3101 Large Corporates"/>
    <s v="TUTA"/>
    <s v="3101060000 HO Large Corporates 3"/>
    <d v="1999-10-12T00:00:00"/>
    <m/>
    <x v="10"/>
  </r>
  <r>
    <n v="271068"/>
    <s v="KRISTÝNA"/>
    <s v="3101060000 HO Large Corporates 3"/>
    <s v="310106000006"/>
    <s v="51 Relationship Manager"/>
    <n v="1"/>
    <n v="36000"/>
    <s v="C0016000"/>
    <s v="Corporate Bank. Div."/>
    <s v="3101 Large Corporates"/>
    <s v="TUTA"/>
    <s v="3101060000 HO Large Corporates 3"/>
    <d v="2012-01-02T00:00:00"/>
    <m/>
    <x v="9"/>
  </r>
  <r>
    <n v="257012"/>
    <s v="MARTIN"/>
    <s v="3101060000 HO Large Corporates 3"/>
    <s v="310106000005"/>
    <s v="02 Account Manager"/>
    <n v="1"/>
    <n v="16200"/>
    <s v="C0016000"/>
    <s v="Corporate Bank. Div."/>
    <s v="3101 Large Corporates"/>
    <s v="TUTA"/>
    <s v="3101060000 HO Large Corporates 3"/>
    <d v="2008-02-04T00:00:00"/>
    <m/>
    <x v="1"/>
  </r>
  <r>
    <n v="236726"/>
    <s v="MARTINA"/>
    <s v="3101070000 HO Large Corporates 4"/>
    <s v="310107000001"/>
    <s v="28 Head of B - 3 Team"/>
    <n v="1"/>
    <n v="46575"/>
    <s v="C0016000"/>
    <s v="Corporate Bank. Div."/>
    <s v="3101 Large Corporates"/>
    <s v="TUTA"/>
    <s v="3101070000 HO Large Corporates 4"/>
    <d v="1999-09-01T00:00:00"/>
    <m/>
    <x v="5"/>
  </r>
  <r>
    <n v="270438"/>
    <s v="JITKA"/>
    <s v="3101070000 HO Large Corporates 4"/>
    <s v="310107000006"/>
    <s v="51 Relationship Manager"/>
    <n v="1"/>
    <n v="30000"/>
    <s v="C0016000"/>
    <s v="Corporate Bank. Div."/>
    <s v="3101 Large Corporates"/>
    <s v="TUTA"/>
    <s v="3101070000 HO Large Corporates 4"/>
    <d v="2011-09-26T00:00:00"/>
    <m/>
    <x v="5"/>
  </r>
  <r>
    <n v="245973"/>
    <s v="ALEXANDRA"/>
    <s v="3101070000 HO Large Corporates 4"/>
    <s v="310107000004"/>
    <s v="02 Account Manager"/>
    <n v="1"/>
    <n v="20400"/>
    <s v="C0016000"/>
    <s v="Corporate Bank. Div."/>
    <s v="3101 Large Corporates"/>
    <s v="TUTA"/>
    <s v="3101070000 HO Large Corporates 4"/>
    <d v="2004-07-08T00:00:00"/>
    <m/>
    <x v="11"/>
  </r>
  <r>
    <n v="231616"/>
    <s v="IVO"/>
    <s v="3101070000 HO Large Corporates 4"/>
    <s v="310107000003"/>
    <s v="51 Relationship Manager"/>
    <n v="1"/>
    <n v="21700"/>
    <s v="C0016000"/>
    <s v="Corporate Bank. Div."/>
    <s v="3101 Large Corporates"/>
    <s v="TUTA"/>
    <s v="3101070000 HO Large Corporates 4"/>
    <d v="2006-10-02T00:00:00"/>
    <m/>
    <x v="10"/>
  </r>
  <r>
    <n v="258006"/>
    <s v="JAN"/>
    <s v="3101070000 HO Large Corporates 4"/>
    <s v="310107000008"/>
    <s v="51 Relationship Manager"/>
    <n v="1"/>
    <n v="36450"/>
    <s v="C0016000"/>
    <s v="Corporate Bank. Div."/>
    <s v="3101 Large Corporates"/>
    <s v="TUTA"/>
    <s v="3101070000 HO Large Corporates 4"/>
    <d v="2008-06-23T00:00:00"/>
    <m/>
    <x v="6"/>
  </r>
  <r>
    <n v="261086"/>
    <s v="LEOŠ"/>
    <s v="3101070000 HO Large Corporates 4"/>
    <s v="310107000007"/>
    <s v="02 Account Manager"/>
    <n v="1"/>
    <n v="22000"/>
    <s v="C0016000"/>
    <s v="Corporate Bank. Div."/>
    <s v="3101 Large Corporates"/>
    <s v="TUTA"/>
    <s v="3101070000 HO Large Corporates 4"/>
    <d v="2009-03-11T00:00:00"/>
    <m/>
    <x v="0"/>
  </r>
  <r>
    <n v="267162"/>
    <s v="ZDENĚK"/>
    <s v="3101080000 HO Large Corporates 5"/>
    <s v="310108000008"/>
    <s v="02 Account Manager"/>
    <n v="1"/>
    <n v="16500"/>
    <s v="C0016000"/>
    <s v="Corporate Bank. Div."/>
    <s v="3101 Large Corporates"/>
    <s v="TUTA"/>
    <s v="3101080000 HO Large Corporates 5"/>
    <d v="2011-02-01T00:00:00"/>
    <m/>
    <x v="1"/>
  </r>
  <r>
    <n v="249151"/>
    <s v="PETRA"/>
    <s v="3101080000 HO Large Corporates 5"/>
    <s v="310108000004"/>
    <s v="51 Relationship Manager"/>
    <n v="1"/>
    <n v="28700"/>
    <s v="C0016000"/>
    <s v="Corporate Bank. Div."/>
    <s v="3101 Large Corporates"/>
    <s v="TUTA"/>
    <s v="3101080000 HO Large Corporates 5"/>
    <d v="2005-10-05T00:00:00"/>
    <m/>
    <x v="10"/>
  </r>
  <r>
    <n v="238504"/>
    <s v="JAKUB"/>
    <s v="3101080000 HO Large Corporates 5"/>
    <s v="310108000005"/>
    <s v="51 Relationship Manager"/>
    <n v="1"/>
    <n v="38250"/>
    <s v="C0016000"/>
    <s v="Corporate Bank. Div."/>
    <s v="3101 Large Corporates"/>
    <s v="TUTA"/>
    <s v="3101080000 HO Large Corporates 5"/>
    <d v="2007-06-01T00:00:00"/>
    <m/>
    <x v="6"/>
  </r>
  <r>
    <n v="236950"/>
    <s v="ANDREA"/>
    <s v="3101080000 HO Large Corporates 5"/>
    <s v="310108000001"/>
    <s v="27 Head of B - 2 Team"/>
    <n v="1"/>
    <n v="69750"/>
    <s v="C0016000"/>
    <s v="Corporate Bank. Div."/>
    <s v="3101 Large Corporates"/>
    <s v="TUTA"/>
    <s v="3101080000 HO Large Corporates 5"/>
    <d v="2000-01-01T00:00:00"/>
    <m/>
    <x v="9"/>
  </r>
  <r>
    <n v="236019"/>
    <s v="VLADIMÍR"/>
    <s v="3101080000 HO Large Corporates 5"/>
    <s v="310108000009"/>
    <s v="02 Account Manager"/>
    <n v="1"/>
    <n v="19000"/>
    <s v="C0016000"/>
    <s v="Corporate Bank. Div."/>
    <s v="3101 Large Corporates"/>
    <s v="TUTA"/>
    <s v="3101080000 HO Large Corporates 5"/>
    <d v="1998-09-07T00:00:00"/>
    <m/>
    <x v="5"/>
  </r>
  <r>
    <n v="246911"/>
    <s v="SOŇA"/>
    <s v="3101080000 HO Large Corporates 5"/>
    <s v="310108000010"/>
    <s v="51 Relationship Manager"/>
    <n v="1"/>
    <n v="50243"/>
    <s v="C0016000"/>
    <s v="Corporate Bank. Div."/>
    <s v="3101 Large Corporates"/>
    <s v="TUTA"/>
    <s v="3101080000 HO Large Corporates 5"/>
    <d v="2004-11-01T00:00:00"/>
    <m/>
    <x v="2"/>
  </r>
  <r>
    <n v="236306"/>
    <s v="MILAN"/>
    <s v="3101080000 HO Large Corporates 5"/>
    <s v="310108000003"/>
    <s v="02 Account Manager"/>
    <n v="1"/>
    <n v="24000"/>
    <s v="C0016000"/>
    <s v="Corporate Bank. Div."/>
    <s v="3101 Large Corporates"/>
    <s v="TUTA"/>
    <s v="3101080000 HO Large Corporates 5"/>
    <d v="1999-04-01T00:00:00"/>
    <m/>
    <x v="3"/>
  </r>
  <r>
    <n v="242298"/>
    <s v="MARTA"/>
    <s v="3101080000 HO Large Corporates 5"/>
    <s v="310108000011"/>
    <s v="51 Relationship Manager"/>
    <n v="1"/>
    <n v="65925"/>
    <s v="C0016000"/>
    <s v="Corporate Bank. Div."/>
    <s v="3101 Large Corporates"/>
    <s v="TUTA"/>
    <s v="3101080000 HO Large Corporates 5"/>
    <d v="2002-11-01T00:00:00"/>
    <m/>
    <x v="2"/>
  </r>
  <r>
    <n v="238770"/>
    <s v="DAVID"/>
    <s v="3101080000 HO Large Corporates 5"/>
    <s v="310108000007"/>
    <s v="02 Account Manager"/>
    <n v="1"/>
    <n v="22550"/>
    <s v="C0016000"/>
    <s v="Corporate Bank. Div."/>
    <s v="3101 Large Corporates"/>
    <s v="TUTA"/>
    <s v="3101080000 HO Large Corporates 5"/>
    <d v="2001-06-04T00:00:00"/>
    <m/>
    <x v="6"/>
  </r>
  <r>
    <n v="165284"/>
    <s v="KAMILA"/>
    <s v="3101090000 HO Large Corporates 6"/>
    <s v="310109000005"/>
    <s v="02 Account Manager"/>
    <n v="1"/>
    <n v="15610"/>
    <s v="C0016300"/>
    <s v="Corporate Bank. III"/>
    <s v="3101 Large Corporates"/>
    <s v="TUTA"/>
    <s v="3101090000 HO Large Corporates 6"/>
    <d v="2001-05-01T00:00:00"/>
    <m/>
    <x v="7"/>
  </r>
  <r>
    <n v="164500"/>
    <s v="MICHAELA"/>
    <s v="3101090000 HO Large Corporates 6"/>
    <s v="310109000001"/>
    <s v="27 Head of B - 2 Team"/>
    <n v="1"/>
    <n v="40500"/>
    <s v="C0016300"/>
    <s v="Corporate Bank. III"/>
    <s v="3101 Large Corporates"/>
    <s v="TUTA"/>
    <s v="3101090000 HO Large Corporates 6"/>
    <d v="1993-07-01T00:00:00"/>
    <m/>
    <x v="11"/>
  </r>
  <r>
    <n v="165165"/>
    <s v="KATEŘINA"/>
    <s v="3101090000 HO Large Corporates 6"/>
    <s v="310109000002"/>
    <s v="02 Account Manager"/>
    <n v="1"/>
    <n v="27700"/>
    <s v="C0016300"/>
    <s v="Corporate Bank. III"/>
    <s v="3101 Large Corporates"/>
    <s v="TUTA"/>
    <s v="3101090000 HO Large Corporates 6"/>
    <d v="2000-01-03T00:00:00"/>
    <m/>
    <x v="9"/>
  </r>
  <r>
    <n v="164948"/>
    <s v="PAVEL"/>
    <s v="3101090000 HO Large Corporates 6"/>
    <s v="310109000006"/>
    <s v="02 Account Manager"/>
    <n v="0.75"/>
    <n v="10975"/>
    <s v="C0016300"/>
    <s v="Corporate Bank. III"/>
    <s v="3101 Large Corporates"/>
    <s v="TUTA"/>
    <s v="3101090000 HO Large Corporates 6"/>
    <d v="1998-06-01T00:00:00"/>
    <m/>
    <x v="6"/>
  </r>
  <r>
    <n v="238098"/>
    <s v="MARTIN"/>
    <s v="3101090000 HO Large Corporates 6"/>
    <s v="310109000004"/>
    <s v="02 Account Manager"/>
    <n v="1"/>
    <n v="34875"/>
    <s v="C0016300"/>
    <s v="Corporate Bank. III"/>
    <s v="3101 Large Corporates"/>
    <s v="TUTA"/>
    <s v="3101090000 HO Large Corporates 6"/>
    <d v="2002-11-11T00:00:00"/>
    <m/>
    <x v="2"/>
  </r>
  <r>
    <n v="242249"/>
    <s v="ALEŠ"/>
    <s v="3102000000 HO Real Estate and Structured Finance"/>
    <s v="310200000003"/>
    <s v="05 Assistant"/>
    <n v="1"/>
    <n v="14800"/>
    <s v="C0014100"/>
    <s v="Structured Finance"/>
    <s v="3102 Real Estate and Structured Finance"/>
    <s v="GÜRO"/>
    <s v="3102000000 HO Real Estate and Structured Finance"/>
    <d v="2002-11-01T00:00:00"/>
    <m/>
    <x v="2"/>
  </r>
  <r>
    <n v="237573"/>
    <s v="EVA"/>
    <s v="3102000000 HO Real Estate and Structured Finance"/>
    <s v="310200000001"/>
    <s v="24 Head of B - 1 Division"/>
    <n v="1"/>
    <n v="110000"/>
    <s v="C0014100"/>
    <s v="Structured Finance"/>
    <s v="3102 Real Estate and Structured Finance"/>
    <s v="GÜRO"/>
    <s v="3102000000 HO Real Estate and Structured Finance"/>
    <d v="2000-08-01T00:00:00"/>
    <m/>
    <x v="8"/>
  </r>
  <r>
    <n v="234521"/>
    <s v="MONIKA"/>
    <s v="3102010000 HO Real Estate and Project Finance"/>
    <s v="310201000001"/>
    <s v="26 Head of B - 2 Department"/>
    <n v="1"/>
    <n v="60480"/>
    <s v="C0014100"/>
    <s v="Structured Finance"/>
    <s v="3102 Real Estate and Structured Finance"/>
    <s v="GÜRO"/>
    <s v="3102010000 HO Real Estate and Project Finance"/>
    <d v="1994-07-11T00:00:00"/>
    <m/>
    <x v="11"/>
  </r>
  <r>
    <n v="243075"/>
    <s v="TOMÁŠ"/>
    <s v="3102010100 HO Residential Finance"/>
    <s v="310201010005"/>
    <s v="02 Account Manager"/>
    <n v="0.8125"/>
    <n v="26500"/>
    <s v="C0014100"/>
    <s v="Structured Finance"/>
    <s v="3102 Real Estate and Structured Finance"/>
    <s v="GÜRO"/>
    <s v="3102010000 HO Real Estate and Project Finance"/>
    <d v="2003-03-17T00:00:00"/>
    <m/>
    <x v="0"/>
  </r>
  <r>
    <n v="237013"/>
    <s v="MARIE"/>
    <s v="3102010100 HO Residential Finance"/>
    <s v="310201010004"/>
    <s v="02 Account Manager"/>
    <n v="1"/>
    <n v="33550"/>
    <s v="C0014100"/>
    <s v="Structured Finance"/>
    <s v="3102 Real Estate and Structured Finance"/>
    <s v="GÜRO"/>
    <s v="3102010000 HO Real Estate and Project Finance"/>
    <d v="2000-02-01T00:00:00"/>
    <m/>
    <x v="1"/>
  </r>
  <r>
    <n v="234381"/>
    <s v="IVAN"/>
    <s v="3102010100 HO Residential Finance"/>
    <s v="310201010006"/>
    <s v="02 Account Manager"/>
    <n v="1"/>
    <n v="37080"/>
    <s v="C0014100"/>
    <s v="Structured Finance"/>
    <s v="3102 Real Estate and Structured Finance"/>
    <s v="GÜRO"/>
    <s v="3102010000 HO Real Estate and Project Finance"/>
    <d v="2008-04-01T00:00:00"/>
    <m/>
    <x v="3"/>
  </r>
  <r>
    <n v="239106"/>
    <s v="MONIKA"/>
    <s v="3102010100 HO Residential Finance"/>
    <s v="310201010003"/>
    <s v="02 Account Manager"/>
    <n v="1"/>
    <n v="60390"/>
    <s v="C0014100"/>
    <s v="Structured Finance"/>
    <s v="3102 Real Estate and Structured Finance"/>
    <s v="GÜRO"/>
    <s v="3102010000 HO Real Estate and Project Finance"/>
    <d v="2001-08-01T00:00:00"/>
    <m/>
    <x v="8"/>
  </r>
  <r>
    <n v="238539"/>
    <s v="JOSEF"/>
    <s v="3102010100 HO Residential Finance"/>
    <s v="310201010001"/>
    <s v="28 Head of B - 3 Team"/>
    <n v="1"/>
    <n v="63000"/>
    <s v="C0014100"/>
    <s v="Structured Finance"/>
    <s v="3102 Real Estate and Structured Finance"/>
    <s v="GÜRO"/>
    <s v="3102010000 HO Real Estate and Project Finance"/>
    <d v="2001-04-01T00:00:00"/>
    <m/>
    <x v="3"/>
  </r>
  <r>
    <n v="267974"/>
    <s v="SVITLANA"/>
    <s v="3102010200 HO Project Finance"/>
    <s v="310201020008"/>
    <s v="02 Account Manager"/>
    <n v="1"/>
    <n v="24500"/>
    <s v="C0014100"/>
    <s v="Structured Finance"/>
    <s v="3102 Real Estate and Structured Finance"/>
    <s v="GÜRO"/>
    <s v="3102010000 HO Real Estate and Project Finance"/>
    <d v="2011-05-02T00:00:00"/>
    <m/>
    <x v="7"/>
  </r>
  <r>
    <n v="236173"/>
    <s v="JANA"/>
    <s v="3102010200 HO Project Finance"/>
    <s v="310201020001"/>
    <s v="28 Head of B - 3 Team"/>
    <n v="1"/>
    <n v="63000"/>
    <s v="C0014100"/>
    <s v="Structured Finance"/>
    <s v="3102 Real Estate and Structured Finance"/>
    <s v="GÜRO"/>
    <s v="3102010000 HO Real Estate and Project Finance"/>
    <d v="1999-01-01T00:00:00"/>
    <m/>
    <x v="9"/>
  </r>
  <r>
    <n v="234535"/>
    <s v="PETR"/>
    <s v="3102010200 HO Project Finance"/>
    <s v="310201020004"/>
    <s v="02 Account Manager"/>
    <n v="1"/>
    <n v="45720"/>
    <s v="C0014100"/>
    <s v="Structured Finance"/>
    <s v="3102 Real Estate and Structured Finance"/>
    <s v="GÜRO"/>
    <s v="3102010000 HO Real Estate and Project Finance"/>
    <d v="2006-09-01T00:00:00"/>
    <m/>
    <x v="5"/>
  </r>
  <r>
    <n v="264740"/>
    <s v="VĚRA"/>
    <s v="3102010200 HO Project Finance"/>
    <s v="310201020007"/>
    <s v="02 Account Manager"/>
    <n v="1"/>
    <n v="21200"/>
    <s v="C0014100"/>
    <s v="Structured Finance"/>
    <s v="3102 Real Estate and Structured Finance"/>
    <s v="GÜRO"/>
    <s v="3102010000 HO Real Estate and Project Finance"/>
    <d v="2010-07-01T00:00:00"/>
    <m/>
    <x v="11"/>
  </r>
  <r>
    <n v="263683"/>
    <s v="KAROLÍNA"/>
    <s v="3102010200 HO Project Finance"/>
    <s v="310201020003"/>
    <s v="02 Account Manager"/>
    <n v="1"/>
    <n v="40150"/>
    <s v="C0014100"/>
    <s v="Structured Finance"/>
    <s v="3102 Real Estate and Structured Finance"/>
    <s v="GÜRO"/>
    <s v="3102010000 HO Real Estate and Project Finance"/>
    <d v="2010-07-01T00:00:00"/>
    <m/>
    <x v="11"/>
  </r>
  <r>
    <n v="255430"/>
    <s v="JIŘÍ"/>
    <s v="3102010200 HO Project Finance"/>
    <s v="310201020006"/>
    <s v="02 Account Manager"/>
    <n v="1"/>
    <n v="48250"/>
    <s v="C0014100"/>
    <s v="Structured Finance"/>
    <s v="3102 Real Estate and Structured Finance"/>
    <s v="GÜRO"/>
    <s v="3102010000 HO Real Estate and Project Finance"/>
    <d v="2008-01-02T00:00:00"/>
    <m/>
    <x v="9"/>
  </r>
  <r>
    <n v="237650"/>
    <s v="VĚRA"/>
    <s v="3102010300 HO Real Estate Support"/>
    <s v="310201030003"/>
    <s v="02 Account Manager"/>
    <n v="1"/>
    <n v="45968"/>
    <s v="C0014100"/>
    <s v="Structured Finance"/>
    <s v="3102 Real Estate and Structured Finance"/>
    <s v="GÜRO"/>
    <s v="3102010000 HO Real Estate and Project Finance"/>
    <d v="2006-10-02T00:00:00"/>
    <m/>
    <x v="10"/>
  </r>
  <r>
    <n v="237636"/>
    <s v="MARTIN"/>
    <s v="3102010300 HO Real Estate Support"/>
    <s v="310201030005"/>
    <s v="02 Account Manager"/>
    <n v="1"/>
    <n v="51075"/>
    <s v="C0014100"/>
    <s v="Structured Finance"/>
    <s v="3102 Real Estate and Structured Finance"/>
    <s v="GÜRO"/>
    <s v="3102010000 HO Real Estate and Project Finance"/>
    <d v="2006-10-02T00:00:00"/>
    <m/>
    <x v="10"/>
  </r>
  <r>
    <n v="257299"/>
    <s v="JITKA"/>
    <s v="3102010300 HO Real Estate Support"/>
    <s v="310201030006"/>
    <s v="02 Account Manager"/>
    <n v="1"/>
    <n v="35280"/>
    <s v="C0014100"/>
    <s v="Structured Finance"/>
    <s v="3102 Real Estate and Structured Finance"/>
    <s v="GÜRO"/>
    <s v="3102010000 HO Real Estate and Project Finance"/>
    <d v="2008-04-01T00:00:00"/>
    <m/>
    <x v="3"/>
  </r>
  <r>
    <n v="234528"/>
    <s v="VERONIKA"/>
    <s v="3102010300 HO Real Estate Support"/>
    <s v="310201030004"/>
    <s v="02 Account Manager"/>
    <n v="1"/>
    <n v="36000"/>
    <s v="C0014100"/>
    <s v="Structured Finance"/>
    <s v="3102 Real Estate and Structured Finance"/>
    <s v="GÜRO"/>
    <s v="3102010000 HO Real Estate and Project Finance"/>
    <d v="2006-08-01T00:00:00"/>
    <m/>
    <x v="8"/>
  </r>
  <r>
    <n v="233996"/>
    <s v="JÚLIA"/>
    <s v="3102020000 HO Structured Finance and Syndications"/>
    <s v="310202000002"/>
    <s v="02 Account Manager"/>
    <n v="1"/>
    <n v="27650"/>
    <s v="C0014100"/>
    <s v="Structured Finance"/>
    <s v="3102 Real Estate and Structured Finance"/>
    <s v="GÜRO"/>
    <s v="3102020000 HO Structured Finance and Syndications"/>
    <d v="1995-05-01T00:00:00"/>
    <m/>
    <x v="7"/>
  </r>
  <r>
    <n v="265818"/>
    <s v="IVO"/>
    <s v="3102020000 HO Structured Finance and Syndications"/>
    <s v="310202000007"/>
    <s v="02 Account Manager"/>
    <n v="1"/>
    <n v="13500"/>
    <s v="C0014100"/>
    <s v="Structured Finance"/>
    <s v="3102 Real Estate and Structured Finance"/>
    <s v="GÜRO"/>
    <s v="3102020000 HO Structured Finance and Syndications"/>
    <d v="2010-10-01T00:00:00"/>
    <m/>
    <x v="10"/>
  </r>
  <r>
    <n v="237580"/>
    <s v="NELA"/>
    <s v="3102020000 HO Structured Finance and Syndications"/>
    <s v="310202000001"/>
    <s v="27 Head of B - 2 Team"/>
    <n v="1"/>
    <n v="77760"/>
    <s v="C0014100"/>
    <s v="Structured Finance"/>
    <s v="3102 Real Estate and Structured Finance"/>
    <s v="GÜRO"/>
    <s v="3102020000 HO Structured Finance and Syndications"/>
    <d v="2000-08-01T00:00:00"/>
    <m/>
    <x v="8"/>
  </r>
  <r>
    <n v="244853"/>
    <s v="BARBORA"/>
    <s v="3102020000 HO Structured Finance and Syndications"/>
    <s v="310202000008"/>
    <s v="02 Account Manager"/>
    <n v="1"/>
    <n v="24750"/>
    <s v="C0014100"/>
    <s v="Structured Finance"/>
    <s v="3102 Real Estate and Structured Finance"/>
    <s v="GÜRO"/>
    <s v="3102020000 HO Structured Finance and Syndications"/>
    <d v="2004-03-01T00:00:00"/>
    <m/>
    <x v="0"/>
  </r>
  <r>
    <n v="234360"/>
    <s v="MILOŠ"/>
    <s v="3102020000 HO Structured Finance and Syndications"/>
    <s v="310202000003"/>
    <s v="02 Account Manager"/>
    <n v="1"/>
    <n v="44275"/>
    <s v="C0014100"/>
    <s v="Structured Finance"/>
    <s v="3102 Real Estate and Structured Finance"/>
    <s v="GÜRO"/>
    <s v="3102020000 HO Structured Finance and Syndications"/>
    <d v="1996-04-01T00:00:00"/>
    <m/>
    <x v="3"/>
  </r>
  <r>
    <n v="237769"/>
    <s v="DAGMAR"/>
    <s v="3102020000 HO Structured Finance and Syndications"/>
    <s v="310202000005"/>
    <s v="02 Account Manager"/>
    <n v="1"/>
    <n v="28175"/>
    <s v="C0014100"/>
    <s v="Structured Finance"/>
    <s v="3102 Real Estate and Structured Finance"/>
    <s v="GÜRO"/>
    <s v="3102020000 HO Structured Finance and Syndications"/>
    <d v="2000-09-01T00:00:00"/>
    <m/>
    <x v="5"/>
  </r>
  <r>
    <n v="233345"/>
    <s v="PETR"/>
    <s v="3103000000 HO Trade Finance, Cash Management and Factoring"/>
    <s v="310300000001"/>
    <s v="24 Head of B - 1 Division"/>
    <n v="1"/>
    <n v="63840"/>
    <s v="C0014200"/>
    <s v="Trade &amp; Export Fin."/>
    <s v="3103 Trade Finance, Cash Management and Factoring"/>
    <s v="VEČI"/>
    <s v="3103000000 HO Trade Finance, Cash Management and Factoring"/>
    <d v="2010-10-18T00:00:00"/>
    <m/>
    <x v="10"/>
  </r>
  <r>
    <n v="260610"/>
    <s v="IMRICH"/>
    <s v="3103010000 HO Trade Finance"/>
    <s v="310301000004"/>
    <s v="58 Specialist"/>
    <n v="1"/>
    <n v="19800"/>
    <s v="C0014200"/>
    <s v="Trade &amp; Export Fin."/>
    <s v="3103 Trade Finance, Cash Management and Factoring"/>
    <s v="VEČI"/>
    <s v="3103010000 HO Trade Finance"/>
    <d v="2009-02-02T00:00:00"/>
    <m/>
    <x v="1"/>
  </r>
  <r>
    <n v="236999"/>
    <s v="JAKUB"/>
    <s v="3103010000 HO Trade Finance"/>
    <s v="310301000001"/>
    <s v="26 Head of B - 2 Department"/>
    <n v="1"/>
    <n v="47250"/>
    <s v="C0014200"/>
    <s v="Trade &amp; Export Fin."/>
    <s v="3103 Trade Finance, Cash Management and Factoring"/>
    <s v="VEČI"/>
    <s v="3103010000 HO Trade Finance"/>
    <d v="2011-10-01T00:00:00"/>
    <m/>
    <x v="10"/>
  </r>
  <r>
    <n v="261401"/>
    <s v="ANTONÍN"/>
    <s v="3103010100 HO Structured Trade Finance"/>
    <s v="310301010002"/>
    <s v="58 Specialist"/>
    <n v="1"/>
    <n v="22800"/>
    <s v="C0014200"/>
    <s v="Trade &amp; Export Fin."/>
    <s v="3103 Trade Finance, Cash Management and Factoring"/>
    <s v="VEČI"/>
    <s v="3103010000 HO Trade Finance"/>
    <d v="2009-05-11T00:00:00"/>
    <m/>
    <x v="7"/>
  </r>
  <r>
    <n v="272412"/>
    <s v="MARTINA"/>
    <s v="3103010100 HO Structured Trade Finance"/>
    <s v="310301010008"/>
    <s v="58 Specialist"/>
    <n v="1"/>
    <n v="28000"/>
    <s v="C0014200"/>
    <s v="Trade &amp; Export Fin."/>
    <s v="3103 Trade Finance, Cash Management and Factoring"/>
    <s v="VEČI"/>
    <s v="3103010000 HO Trade Finance"/>
    <d v="2012-05-15T00:00:00"/>
    <m/>
    <x v="7"/>
  </r>
  <r>
    <n v="266224"/>
    <s v="MAGDA"/>
    <s v="3103010100 HO Structured Trade Finance"/>
    <s v="310301010009"/>
    <s v="58 Specialist"/>
    <n v="1"/>
    <n v="32000"/>
    <s v="C0014200"/>
    <s v="Trade &amp; Export Fin."/>
    <s v="3103 Trade Finance, Cash Management and Factoring"/>
    <s v="VEČI"/>
    <s v="3103010000 HO Trade Finance"/>
    <d v="2011-01-01T00:00:00"/>
    <m/>
    <x v="9"/>
  </r>
  <r>
    <n v="263165"/>
    <s v="SLÁVEK"/>
    <s v="3103010100 HO Structured Trade Finance"/>
    <s v="310301010003"/>
    <s v="58 Specialist"/>
    <n v="1"/>
    <n v="19950"/>
    <s v="C0014200"/>
    <s v="Trade &amp; Export Fin."/>
    <s v="3103 Trade Finance, Cash Management and Factoring"/>
    <s v="VEČI"/>
    <s v="3103010000 HO Trade Finance"/>
    <d v="2010-04-01T00:00:00"/>
    <m/>
    <x v="3"/>
  </r>
  <r>
    <n v="257509"/>
    <s v="PETR"/>
    <s v="3103010100 HO Structured Trade Finance"/>
    <s v="310301010006"/>
    <s v="58 Specialist"/>
    <n v="1"/>
    <n v="11900"/>
    <s v="C0014200"/>
    <s v="Trade &amp; Export Fin."/>
    <s v="3103 Trade Finance, Cash Management and Factoring"/>
    <s v="VEČI"/>
    <s v="3103010000 HO Trade Finance"/>
    <d v="2008-07-01T00:00:00"/>
    <m/>
    <x v="11"/>
  </r>
  <r>
    <n v="244769"/>
    <s v="JAN"/>
    <s v="3103010200 HO Documentary Business"/>
    <s v="310301020004"/>
    <s v="58 Specialist"/>
    <n v="1"/>
    <n v="25500"/>
    <s v="C0014200"/>
    <s v="Trade &amp; Export Fin."/>
    <s v="3103 Trade Finance, Cash Management and Factoring"/>
    <s v="VEČI"/>
    <s v="3103010000 HO Trade Finance"/>
    <d v="2004-01-02T00:00:00"/>
    <m/>
    <x v="9"/>
  </r>
  <r>
    <n v="257796"/>
    <s v="RADIM"/>
    <s v="3103010200 HO Documentary Business"/>
    <s v="310301020007"/>
    <s v="58 Specialist"/>
    <n v="1"/>
    <n v="23600"/>
    <s v="C0014200"/>
    <s v="Trade &amp; Export Fin."/>
    <s v="3103 Trade Finance, Cash Management and Factoring"/>
    <s v="VEČI"/>
    <s v="3103010000 HO Trade Finance"/>
    <d v="2008-06-02T00:00:00"/>
    <m/>
    <x v="6"/>
  </r>
  <r>
    <n v="254114"/>
    <s v="KATEŘINA"/>
    <s v="3103010200 HO Documentary Business"/>
    <s v="310301020005"/>
    <s v="58 Specialist"/>
    <n v="0.75"/>
    <n v="11970"/>
    <s v="C0014200"/>
    <s v="Trade &amp; Export Fin."/>
    <s v="3103 Trade Finance, Cash Management and Factoring"/>
    <s v="VEČI"/>
    <s v="3103010000 HO Trade Finance"/>
    <d v="2007-08-01T00:00:00"/>
    <m/>
    <x v="8"/>
  </r>
  <r>
    <n v="239967"/>
    <s v="TOMÁŠ"/>
    <s v="3103010200 HO Documentary Business"/>
    <s v="310301020001"/>
    <s v="28 Head of B - 3 Team"/>
    <n v="1"/>
    <n v="35530"/>
    <s v="C0014200"/>
    <s v="Trade &amp; Export Fin."/>
    <s v="3103 Trade Finance, Cash Management and Factoring"/>
    <s v="VEČI"/>
    <s v="3103010000 HO Trade Finance"/>
    <d v="2001-11-01T00:00:00"/>
    <m/>
    <x v="2"/>
  </r>
  <r>
    <n v="258622"/>
    <s v="MIROSLAV"/>
    <s v="3103010200 HO Documentary Business"/>
    <s v="310301020008"/>
    <s v="58 Specialist"/>
    <n v="1"/>
    <n v="14400"/>
    <s v="C0014200"/>
    <s v="Trade &amp; Export Fin."/>
    <s v="3103 Trade Finance, Cash Management and Factoring"/>
    <s v="VEČI"/>
    <s v="3103010000 HO Trade Finance"/>
    <d v="2008-10-01T00:00:00"/>
    <m/>
    <x v="10"/>
  </r>
  <r>
    <n v="235060"/>
    <s v="RADOVAN"/>
    <s v="3103010300 HO Bank Guarantees"/>
    <s v="310301030002"/>
    <s v="58 Specialist"/>
    <n v="1"/>
    <n v="17750"/>
    <s v="C0014200"/>
    <s v="Trade &amp; Export Fin."/>
    <s v="3103 Trade Finance, Cash Management and Factoring"/>
    <s v="VEČI"/>
    <s v="3103010000 HO Trade Finance"/>
    <d v="1997-04-21T00:00:00"/>
    <m/>
    <x v="3"/>
  </r>
  <r>
    <n v="257873"/>
    <s v="ALOJZIA"/>
    <s v="3103010300 HO Bank Guarantees"/>
    <s v="310301030005"/>
    <s v="58 Specialist"/>
    <n v="1"/>
    <n v="18000"/>
    <s v="C0014200"/>
    <s v="Trade &amp; Export Fin."/>
    <s v="3103 Trade Finance, Cash Management and Factoring"/>
    <s v="VEČI"/>
    <s v="3103010000 HO Trade Finance"/>
    <d v="2008-06-02T00:00:00"/>
    <m/>
    <x v="6"/>
  </r>
  <r>
    <n v="238091"/>
    <s v="DAVID"/>
    <s v="3103010300 HO Bank Guarantees"/>
    <s v="310301030003"/>
    <s v="58 Specialist"/>
    <n v="1"/>
    <n v="20700"/>
    <s v="C0014200"/>
    <s v="Trade &amp; Export Fin."/>
    <s v="3103 Trade Finance, Cash Management and Factoring"/>
    <s v="VEČI"/>
    <s v="3103010000 HO Trade Finance"/>
    <d v="2002-11-18T00:00:00"/>
    <m/>
    <x v="2"/>
  </r>
  <r>
    <n v="247576"/>
    <s v="IVANA"/>
    <s v="3103010300 HO Bank Guarantees"/>
    <s v="310301030004"/>
    <s v="58 Specialist"/>
    <n v="1"/>
    <n v="20000"/>
    <s v="C0014200"/>
    <s v="Trade &amp; Export Fin."/>
    <s v="3103 Trade Finance, Cash Management and Factoring"/>
    <s v="VEČI"/>
    <s v="3103010000 HO Trade Finance"/>
    <d v="2005-04-01T00:00:00"/>
    <m/>
    <x v="3"/>
  </r>
  <r>
    <n v="235746"/>
    <s v="JOSEF"/>
    <s v="3103010300 HO Bank Guarantees"/>
    <s v="310301030001"/>
    <s v="28 Head of B - 3 Team"/>
    <n v="1"/>
    <n v="25920"/>
    <s v="C0014200"/>
    <s v="Trade &amp; Export Fin."/>
    <s v="3103 Trade Finance, Cash Management and Factoring"/>
    <s v="VEČI"/>
    <s v="3103010000 HO Trade Finance"/>
    <d v="1998-03-23T00:00:00"/>
    <m/>
    <x v="0"/>
  </r>
  <r>
    <n v="237713"/>
    <s v="MIROSLAV"/>
    <s v="3103020000 HO Cash Management"/>
    <s v="310302000008"/>
    <s v="47 Product Manager"/>
    <n v="1"/>
    <n v="25725"/>
    <s v="C0012100"/>
    <s v="Cash Management"/>
    <s v="3103 Trade Finance, Cash Management and Factoring"/>
    <s v="VEČI"/>
    <s v="3103020000 HO Cash Management"/>
    <d v="2000-09-01T00:00:00"/>
    <m/>
    <x v="5"/>
  </r>
  <r>
    <n v="246869"/>
    <s v="BLANKA"/>
    <s v="3103020000 HO Cash Management"/>
    <s v="310302000001"/>
    <s v="27 Head of B - 2 Team"/>
    <n v="1"/>
    <n v="27825"/>
    <s v="C0012100"/>
    <s v="Cash Management"/>
    <s v="3103 Trade Finance, Cash Management and Factoring"/>
    <s v="VEČI"/>
    <s v="3103020000 HO Cash Management"/>
    <d v="2004-12-01T00:00:00"/>
    <m/>
    <x v="4"/>
  </r>
  <r>
    <n v="243383"/>
    <s v="RADKA"/>
    <s v="3103020000 HO Cash Management"/>
    <s v="310302000003"/>
    <s v="47 Product Manager"/>
    <n v="1"/>
    <n v="10570"/>
    <s v="C0012100"/>
    <s v="Cash Management"/>
    <s v="3103 Trade Finance, Cash Management and Factoring"/>
    <s v="VEČI"/>
    <s v="3103020000 HO Cash Management"/>
    <d v="2003-05-01T00:00:00"/>
    <m/>
    <x v="7"/>
  </r>
  <r>
    <n v="238357"/>
    <s v="MIROSLAV"/>
    <s v="3103020000 HO Cash Management"/>
    <s v="310302000002"/>
    <s v="58 Specialist"/>
    <n v="1"/>
    <n v="16400"/>
    <s v="C0012100"/>
    <s v="Cash Management"/>
    <s v="3103 Trade Finance, Cash Management and Factoring"/>
    <s v="VEČI"/>
    <s v="3103020000 HO Cash Management"/>
    <d v="2001-02-12T00:00:00"/>
    <m/>
    <x v="1"/>
  </r>
  <r>
    <n v="246211"/>
    <s v="MICHAELA"/>
    <s v="3103020000 HO Cash Management"/>
    <s v="310302000004"/>
    <s v="47 Product Manager"/>
    <n v="1"/>
    <n v="16800"/>
    <s v="C0012100"/>
    <s v="Cash Management"/>
    <s v="3103 Trade Finance, Cash Management and Factoring"/>
    <s v="VEČI"/>
    <s v="3103020000 HO Cash Management"/>
    <d v="2004-08-09T00:00:00"/>
    <m/>
    <x v="8"/>
  </r>
  <r>
    <n v="236859"/>
    <s v="IVANA"/>
    <s v="3103030000 HO Factoring"/>
    <s v="310303000001"/>
    <s v="26 Head of B - 2 Department"/>
    <n v="1"/>
    <n v="31973"/>
    <s v="C0014300"/>
    <s v="Factoring"/>
    <s v="3103 Trade Finance, Cash Management and Factoring"/>
    <s v="VEČI"/>
    <s v="3103030000 HO Factoring"/>
    <d v="1999-11-18T00:00:00"/>
    <m/>
    <x v="2"/>
  </r>
  <r>
    <n v="255451"/>
    <s v="MARKÉTA"/>
    <s v="3103030100 HO Transaction Development"/>
    <s v="310303010006"/>
    <s v="02 Account Manager"/>
    <n v="1"/>
    <n v="26000"/>
    <s v="C0014300"/>
    <s v="Factoring"/>
    <s v="3103 Trade Finance, Cash Management and Factoring"/>
    <s v="VEČI"/>
    <s v="3103030000 HO Factoring"/>
    <d v="2007-11-01T00:00:00"/>
    <m/>
    <x v="2"/>
  </r>
  <r>
    <n v="264418"/>
    <s v="ŽANETA"/>
    <s v="3103030100 HO Transaction Development"/>
    <s v="310303010005"/>
    <s v="02 Account Manager"/>
    <n v="1"/>
    <n v="11200"/>
    <s v="C0014300"/>
    <s v="Factoring"/>
    <s v="3103 Trade Finance, Cash Management and Factoring"/>
    <s v="VEČI"/>
    <s v="3103030000 HO Factoring"/>
    <d v="2010-09-29T00:00:00"/>
    <m/>
    <x v="5"/>
  </r>
  <r>
    <n v="258846"/>
    <s v="MARTIN"/>
    <s v="3103030100 HO Transaction Development"/>
    <s v="310303010001"/>
    <s v="28 Head of B - 3 Team"/>
    <n v="1"/>
    <n v="34650"/>
    <s v="C0014300"/>
    <s v="Factoring"/>
    <s v="3103 Trade Finance, Cash Management and Factoring"/>
    <s v="VEČI"/>
    <s v="3103030000 HO Factoring"/>
    <d v="2008-08-18T00:00:00"/>
    <m/>
    <x v="8"/>
  </r>
  <r>
    <n v="262899"/>
    <s v="OLGA"/>
    <s v="3103030100 HO Transaction Development"/>
    <s v="310303010009"/>
    <s v="02 Account Manager"/>
    <n v="1"/>
    <n v="12950"/>
    <s v="C0014300"/>
    <s v="Factoring"/>
    <s v="3103 Trade Finance, Cash Management and Factoring"/>
    <s v="VEČI"/>
    <s v="3103030000 HO Factoring"/>
    <d v="2010-01-04T00:00:00"/>
    <m/>
    <x v="9"/>
  </r>
  <r>
    <n v="251727"/>
    <s v="ALEŠ"/>
    <s v="3103030200 HO Receivables Portfolio Management"/>
    <s v="310303020007"/>
    <s v="01 Account Administrator"/>
    <n v="1"/>
    <n v="20500"/>
    <s v="C0014300"/>
    <s v="Factoring"/>
    <s v="3103 Trade Finance, Cash Management and Factoring"/>
    <s v="VEČI"/>
    <s v="3103030000 HO Factoring"/>
    <d v="2006-12-01T00:00:00"/>
    <m/>
    <x v="4"/>
  </r>
  <r>
    <n v="84574"/>
    <s v="DANIEL"/>
    <s v="3103030200 HO Receivables Portfolio Management"/>
    <s v="310303020009"/>
    <s v="58 Specialist"/>
    <n v="1"/>
    <n v="12500"/>
    <s v="C0014300"/>
    <s v="Factoring"/>
    <s v="3103 Trade Finance, Cash Management and Factoring"/>
    <s v="VEČI"/>
    <s v="3103030000 HO Factoring"/>
    <d v="2010-10-18T00:00:00"/>
    <m/>
    <x v="10"/>
  </r>
  <r>
    <n v="244517"/>
    <s v="IVETA"/>
    <s v="3103030200 HO Receivables Portfolio Management"/>
    <s v="310303020001"/>
    <s v="28 Head of B - 3 Team"/>
    <n v="1"/>
    <n v="38500"/>
    <s v="C0014300"/>
    <s v="Factoring"/>
    <s v="3103 Trade Finance, Cash Management and Factoring"/>
    <s v="VEČI"/>
    <s v="3103030000 HO Factoring"/>
    <d v="2003-10-01T00:00:00"/>
    <m/>
    <x v="10"/>
  </r>
  <r>
    <n v="263676"/>
    <s v="JANA"/>
    <s v="3103030200 HO Receivables Portfolio Management"/>
    <s v="310303020005"/>
    <s v="01 Account Administrator"/>
    <n v="1"/>
    <n v="17000"/>
    <s v="C0014300"/>
    <s v="Factoring"/>
    <s v="3103 Trade Finance, Cash Management and Factoring"/>
    <s v="VEČI"/>
    <s v="3103030000 HO Factoring"/>
    <d v="2010-05-24T00:00:00"/>
    <m/>
    <x v="7"/>
  </r>
  <r>
    <n v="669333"/>
    <s v="MARTINA"/>
    <s v="3103030200 HO Receivables Portfolio Management"/>
    <s v="310303020002"/>
    <s v="01 Account Administrator"/>
    <n v="1"/>
    <n v="19250"/>
    <s v="C0014300"/>
    <s v="Factoring"/>
    <s v="3103 Trade Finance, Cash Management and Factoring"/>
    <s v="VEČI"/>
    <s v="3103030000 HO Factoring"/>
    <d v="2004-08-02T00:00:00"/>
    <m/>
    <x v="8"/>
  </r>
  <r>
    <n v="247114"/>
    <s v="JAN"/>
    <s v="3103030200 HO Receivables Portfolio Management"/>
    <s v="310303020006"/>
    <s v="01 Account Administrator"/>
    <n v="1"/>
    <n v="13650"/>
    <s v="C0014300"/>
    <s v="Factoring"/>
    <s v="3103 Trade Finance, Cash Management and Factoring"/>
    <s v="VEČI"/>
    <s v="3103030000 HO Factoring"/>
    <d v="2004-11-18T00:00:00"/>
    <m/>
    <x v="2"/>
  </r>
  <r>
    <n v="260813"/>
    <s v="JIŘINA"/>
    <s v="3103030200 HO Receivables Portfolio Management"/>
    <s v="310303020008"/>
    <s v="58 Specialist"/>
    <n v="1"/>
    <n v="11600"/>
    <s v="C0014300"/>
    <s v="Factoring"/>
    <s v="3103 Trade Finance, Cash Management and Factoring"/>
    <s v="VEČI"/>
    <s v="3103030000 HO Factoring"/>
    <d v="2009-03-02T00:00:00"/>
    <m/>
    <x v="0"/>
  </r>
  <r>
    <n v="242452"/>
    <s v="MICHAL"/>
    <s v="3103030300 HO Pledged Receivables Monitoring"/>
    <s v="310303030001"/>
    <s v="28 Head of B - 3 Team"/>
    <n v="1"/>
    <n v="16650"/>
    <s v="C0014300"/>
    <s v="Factoring"/>
    <s v="3103 Trade Finance, Cash Management and Factoring"/>
    <s v="VEČI"/>
    <s v="3103030000 HO Factoring"/>
    <d v="2003-01-01T00:00:00"/>
    <m/>
    <x v="9"/>
  </r>
  <r>
    <n v="252056"/>
    <s v="TEREZA"/>
    <s v="3103030300 HO Pledged Receivables Monitoring"/>
    <s v="310303030004"/>
    <s v="01 Account Administrator"/>
    <n v="1"/>
    <n v="13250"/>
    <s v="C0014300"/>
    <s v="Factoring"/>
    <s v="3103 Trade Finance, Cash Management and Factoring"/>
    <s v="VEČI"/>
    <s v="3103030000 HO Factoring"/>
    <d v="2006-12-18T00:00:00"/>
    <m/>
    <x v="4"/>
  </r>
  <r>
    <n v="272447"/>
    <s v="DANA"/>
    <s v="3103030300 HO Pledged Receivables Monitoring"/>
    <s v="310303030003"/>
    <s v="01 Account Administrator"/>
    <n v="1"/>
    <n v="10800"/>
    <s v="C0014300"/>
    <s v="Factoring"/>
    <s v="3103 Trade Finance, Cash Management and Factoring"/>
    <s v="VEČI"/>
    <s v="3103030000 HO Factoring"/>
    <d v="2012-05-01T00:00:00"/>
    <m/>
    <x v="7"/>
  </r>
  <r>
    <n v="270753"/>
    <s v="JANA"/>
    <s v="3104000000 HO Corporate Sales"/>
    <s v="310400000002"/>
    <s v="05 Assistant"/>
    <n v="1"/>
    <n v="11250"/>
    <s v="C0014810"/>
    <s v="SEMM Sales"/>
    <s v="3104 Corporate Banking SEMM"/>
    <s v="ŠTĚÁ"/>
    <s v="3104000000 HO Corporate Sales"/>
    <d v="2011-11-14T00:00:00"/>
    <m/>
    <x v="2"/>
  </r>
  <r>
    <n v="667310"/>
    <s v="ZDENĚK"/>
    <s v="3104000000 HO Corporate Sales"/>
    <s v="310400000001"/>
    <s v="24 Head of B - 1 Division"/>
    <n v="1"/>
    <n v="61600"/>
    <s v="C0014810"/>
    <s v="SEMM Sales"/>
    <s v="3104 Corporate Banking SEMM"/>
    <s v="ŠTĚÁ"/>
    <s v="3104000000 HO Corporate Sales"/>
    <d v="2003-02-17T00:00:00"/>
    <m/>
    <x v="1"/>
  </r>
  <r>
    <n v="267862"/>
    <s v="NIKOL"/>
    <s v="3104030000 Region Praha Corporate Banking SEMM"/>
    <s v="310403000004"/>
    <s v="58 Specialist"/>
    <n v="1"/>
    <n v="25200"/>
    <s v="C0014810"/>
    <s v="SEMM Sales"/>
    <s v="3104 Corporate Banking SEMM"/>
    <s v="ŠTĚÁ"/>
    <s v="3104030000 Region Praha Corporate Banking SEMM"/>
    <d v="2011-04-01T00:00:00"/>
    <m/>
    <x v="3"/>
  </r>
  <r>
    <n v="560392"/>
    <s v="PETR"/>
    <s v="3104030000 Region Praha Corporate Banking SEMM"/>
    <s v="310403000001"/>
    <s v="26 Head of B - 2 Department"/>
    <n v="1"/>
    <n v="46080"/>
    <s v="C0014810"/>
    <s v="SEMM Sales"/>
    <s v="3104 Corporate Banking SEMM"/>
    <s v="ŠTĚÁ"/>
    <s v="3104030000 Region Praha Corporate Banking SEMM"/>
    <d v="2005-01-24T00:00:00"/>
    <m/>
    <x v="9"/>
  </r>
  <r>
    <n v="70945"/>
    <s v="PAPAJOVÁ"/>
    <s v="3104030100 Praha Budějovická Corporate Centre SEMM"/>
    <s v="310403010016"/>
    <s v="58 Specialist"/>
    <n v="1"/>
    <n v="16500"/>
    <s v="C1035500"/>
    <s v="SEMM_Praha - Bělehradská"/>
    <s v="3104 Corporate Banking SEMM"/>
    <s v="ŠTĚÁ"/>
    <s v="3104030000 Region Praha Corporate Banking SEMM"/>
    <d v="2008-08-18T00:00:00"/>
    <m/>
    <x v="8"/>
  </r>
  <r>
    <n v="238035"/>
    <s v="MIROSLAVA"/>
    <s v="3104030100 Praha Budějovická Corporate Centre SEMM"/>
    <s v="310403010015"/>
    <s v="51 Relationship Manager"/>
    <n v="1"/>
    <n v="21700"/>
    <s v="C1035500"/>
    <s v="SEMM_Praha - Bělehradská"/>
    <s v="3104 Corporate Banking SEMM"/>
    <s v="ŠTĚÁ"/>
    <s v="3104030000 Region Praha Corporate Banking SEMM"/>
    <d v="2000-11-01T00:00:00"/>
    <m/>
    <x v="2"/>
  </r>
  <r>
    <n v="84042"/>
    <s v="PETRA"/>
    <s v="3104030100 Praha Budějovická Corporate Centre SEMM"/>
    <s v="310403010014"/>
    <s v="51 Relationship Manager"/>
    <n v="1"/>
    <n v="15050"/>
    <s v="C1105500"/>
    <s v="SEMM_Praha - Budějovická"/>
    <s v="3104 Corporate Banking SEMM"/>
    <s v="ŠTĚÁ"/>
    <s v="3104030000 Region Praha Corporate Banking SEMM"/>
    <d v="2008-07-01T00:00:00"/>
    <m/>
    <x v="11"/>
  </r>
  <r>
    <n v="84049"/>
    <s v="ROMANA"/>
    <s v="3104030100 Praha Budějovická Corporate Centre SEMM"/>
    <s v="310403010013"/>
    <s v="51 Relationship Manager"/>
    <n v="1"/>
    <n v="19200"/>
    <s v="C1105500"/>
    <s v="SEMM_Praha - Budějovická"/>
    <s v="3104 Corporate Banking SEMM"/>
    <s v="ŠTĚÁ"/>
    <s v="3104030000 Region Praha Corporate Banking SEMM"/>
    <d v="2008-07-01T00:00:00"/>
    <m/>
    <x v="11"/>
  </r>
  <r>
    <n v="231756"/>
    <s v="DANA"/>
    <s v="3104030100 Praha Budějovická Corporate Centre SEMM"/>
    <s v="310403010012"/>
    <s v="58 Specialist"/>
    <n v="1"/>
    <n v="12950"/>
    <s v="C1105500"/>
    <s v="SEMM_Praha - Budějovická"/>
    <s v="3104 Corporate Banking SEMM"/>
    <s v="ŠTĚÁ"/>
    <s v="3104030000 Region Praha Corporate Banking SEMM"/>
    <d v="2007-06-18T00:00:00"/>
    <m/>
    <x v="6"/>
  </r>
  <r>
    <n v="246197"/>
    <s v="MARTA"/>
    <s v="3104030100 Praha Budějovická Corporate Centre SEMM"/>
    <s v="310403010001"/>
    <s v="07 Business Centre Director"/>
    <n v="1"/>
    <n v="49500"/>
    <s v="C1105500"/>
    <s v="SEMM_Praha - Budějovická"/>
    <s v="3104 Corporate Banking SEMM"/>
    <s v="ŠTĚÁ"/>
    <s v="3104030000 Region Praha Corporate Banking SEMM"/>
    <d v="2004-07-12T00:00:00"/>
    <m/>
    <x v="11"/>
  </r>
  <r>
    <n v="244608"/>
    <s v="PETR"/>
    <s v="3104030100 Praha Budějovická Corporate Centre SEMM"/>
    <s v="310403010004"/>
    <s v="51 Relationship Manager"/>
    <n v="1"/>
    <n v="24000"/>
    <s v="C1105500"/>
    <s v="SEMM_Praha - Budějovická"/>
    <s v="3104 Corporate Banking SEMM"/>
    <s v="ŠTĚÁ"/>
    <s v="3104030000 Region Praha Corporate Banking SEMM"/>
    <d v="2003-10-13T00:00:00"/>
    <m/>
    <x v="10"/>
  </r>
  <r>
    <n v="267603"/>
    <s v="VERONIKA"/>
    <s v="3104030100 Praha Budějovická Corporate Centre SEMM"/>
    <s v="310403010006"/>
    <s v="51 Relationship Manager"/>
    <n v="1"/>
    <n v="20300"/>
    <s v="C1105500"/>
    <s v="SEMM_Praha - Budějovická"/>
    <s v="3104 Corporate Banking SEMM"/>
    <s v="ŠTĚÁ"/>
    <s v="3104030000 Region Praha Corporate Banking SEMM"/>
    <d v="2011-04-01T00:00:00"/>
    <m/>
    <x v="3"/>
  </r>
  <r>
    <n v="245483"/>
    <s v="ZDENKA"/>
    <s v="3104030100 Praha Budějovická Corporate Centre SEMM"/>
    <s v="310403010010"/>
    <s v="51 Relationship Manager"/>
    <n v="1"/>
    <n v="25600"/>
    <s v="C1105500"/>
    <s v="SEMM_Praha - Budějovická"/>
    <s v="3104 Corporate Banking SEMM"/>
    <s v="ŠTĚÁ"/>
    <s v="3104030000 Region Praha Corporate Banking SEMM"/>
    <d v="2004-05-03T00:00:00"/>
    <m/>
    <x v="7"/>
  </r>
  <r>
    <n v="238567"/>
    <s v="HANA"/>
    <s v="3104030200 Praha Národní Corporate Centre SEMM"/>
    <s v="310403020014"/>
    <s v="58 Specialist"/>
    <n v="1"/>
    <n v="11920"/>
    <s v="C1015500"/>
    <s v="SEMM_Praha - Národní"/>
    <s v="3104 Corporate Banking SEMM"/>
    <s v="ŠTĚÁ"/>
    <s v="3104030000 Region Praha Corporate Banking SEMM"/>
    <d v="2001-05-01T00:00:00"/>
    <m/>
    <x v="7"/>
  </r>
  <r>
    <n v="257404"/>
    <s v="JANA"/>
    <s v="3104030200 Praha Národní Corporate Centre SEMM"/>
    <s v="310403020013"/>
    <s v="51 Relationship Manager"/>
    <n v="1"/>
    <n v="28700"/>
    <s v="C1015500"/>
    <s v="SEMM_Praha - Národní"/>
    <s v="3104 Corporate Banking SEMM"/>
    <s v="ŠTĚÁ"/>
    <s v="3104030000 Region Praha Corporate Banking SEMM"/>
    <d v="2008-03-17T00:00:00"/>
    <m/>
    <x v="0"/>
  </r>
  <r>
    <n v="234164"/>
    <s v="LUKÁŠ"/>
    <s v="3104030200 Praha Národní Corporate Centre SEMM"/>
    <s v="310403020008"/>
    <s v="51 Relationship Manager"/>
    <n v="1"/>
    <n v="12250"/>
    <s v="C1015500"/>
    <s v="SEMM_Praha - Národní"/>
    <s v="3104 Corporate Banking SEMM"/>
    <s v="ŠTĚÁ"/>
    <s v="3104030000 Region Praha Corporate Banking SEMM"/>
    <d v="2005-09-19T00:00:00"/>
    <m/>
    <x v="5"/>
  </r>
  <r>
    <n v="70707"/>
    <s v="MIROSLAVA"/>
    <s v="3104030200 Praha Národní Corporate Centre SEMM"/>
    <s v="310403020011"/>
    <s v="51 Relationship Manager"/>
    <n v="1"/>
    <n v="33550"/>
    <s v="C1025500"/>
    <s v="SEMM_Praha - Dejvická"/>
    <s v="3104 Corporate Banking SEMM"/>
    <s v="ŠTĚÁ"/>
    <s v="3104030000 Region Praha Corporate Banking SEMM"/>
    <d v="1999-10-18T00:00:00"/>
    <m/>
    <x v="10"/>
  </r>
  <r>
    <n v="82656"/>
    <s v="IVETA"/>
    <s v="3104030200 Praha Národní Corporate Centre SEMM"/>
    <s v="310403020012"/>
    <s v="51 Relationship Manager"/>
    <n v="1"/>
    <n v="15750"/>
    <s v="C1025500"/>
    <s v="SEMM_Praha - Dejvická"/>
    <s v="3104 Corporate Banking SEMM"/>
    <s v="ŠTĚÁ"/>
    <s v="3104030000 Region Praha Corporate Banking SEMM"/>
    <d v="2008-01-02T00:00:00"/>
    <m/>
    <x v="9"/>
  </r>
  <r>
    <n v="270494"/>
    <s v="TEREZA"/>
    <s v="3104030200 Praha Národní Corporate Centre SEMM"/>
    <s v="310403020010"/>
    <s v="58 Specialist"/>
    <n v="1"/>
    <n v="10000"/>
    <s v="C1015500"/>
    <s v="SEMM_Praha - Národní"/>
    <s v="3104 Corporate Banking SEMM"/>
    <s v="ŠTĚÁ"/>
    <s v="3104030000 Region Praha Corporate Banking SEMM"/>
    <d v="2011-10-03T00:00:00"/>
    <m/>
    <x v="10"/>
  </r>
  <r>
    <n v="237874"/>
    <s v="ALENA"/>
    <s v="3104030200 Praha Národní Corporate Centre SEMM"/>
    <s v="310403020009"/>
    <s v="51 Relationship Manager"/>
    <n v="1"/>
    <n v="20250"/>
    <s v="C1015500"/>
    <s v="SEMM_Praha - Národní"/>
    <s v="3104 Corporate Banking SEMM"/>
    <s v="ŠTĚÁ"/>
    <s v="3104030000 Region Praha Corporate Banking SEMM"/>
    <d v="2005-10-03T00:00:00"/>
    <m/>
    <x v="10"/>
  </r>
  <r>
    <n v="237160"/>
    <s v="JIŘÍ"/>
    <s v="3104030200 Praha Národní Corporate Centre SEMM"/>
    <s v="310403020007"/>
    <s v="51 Relationship Manager"/>
    <n v="1"/>
    <n v="31500"/>
    <s v="C1015500"/>
    <s v="SEMM_Praha - Národní"/>
    <s v="3104 Corporate Banking SEMM"/>
    <s v="ŠTĚÁ"/>
    <s v="3104030000 Region Praha Corporate Banking SEMM"/>
    <d v="2000-04-01T00:00:00"/>
    <m/>
    <x v="3"/>
  </r>
  <r>
    <n v="241318"/>
    <s v="BOŽAN"/>
    <s v="3104030200 Praha Národní Corporate Centre SEMM"/>
    <s v="310403020003"/>
    <s v="51 Relationship Manager"/>
    <n v="1"/>
    <n v="32400"/>
    <s v="C1015500"/>
    <s v="SEMM_Praha - Národní"/>
    <s v="3104 Corporate Banking SEMM"/>
    <s v="ŠTĚÁ"/>
    <s v="3104030000 Region Praha Corporate Banking SEMM"/>
    <d v="2002-07-15T00:00:00"/>
    <m/>
    <x v="11"/>
  </r>
  <r>
    <n v="248010"/>
    <s v="LENKA"/>
    <s v="3104030200 Praha Národní Corporate Centre SEMM"/>
    <s v="310403020015"/>
    <s v="58 Specialist"/>
    <n v="1"/>
    <n v="22000"/>
    <s v="C1025500"/>
    <s v="SEMM_Praha - Dejvická"/>
    <s v="3104 Corporate Banking SEMM"/>
    <s v="ŠTĚÁ"/>
    <s v="3104030000 Region Praha Corporate Banking SEMM"/>
    <d v="2005-05-02T00:00:00"/>
    <m/>
    <x v="7"/>
  </r>
  <r>
    <n v="266364"/>
    <s v="ALEŠ"/>
    <s v="3104030200 Praha Národní Corporate Centre SEMM"/>
    <s v="310403020004"/>
    <s v="51 Relationship Manager"/>
    <n v="1"/>
    <n v="35750"/>
    <s v="C1015500"/>
    <s v="SEMM_Praha - Národní"/>
    <s v="3104 Corporate Banking SEMM"/>
    <s v="ŠTĚÁ"/>
    <s v="3104030000 Region Praha Corporate Banking SEMM"/>
    <d v="2010-12-01T00:00:00"/>
    <m/>
    <x v="4"/>
  </r>
  <r>
    <n v="236929"/>
    <s v="MARTINA"/>
    <s v="3104030200 Praha Národní Corporate Centre SEMM"/>
    <s v="310403020001"/>
    <s v="07 Business Centre Director"/>
    <n v="1"/>
    <n v="54450"/>
    <s v="C1015500"/>
    <s v="SEMM_Praha - Národní"/>
    <s v="3104 Corporate Banking SEMM"/>
    <s v="ŠTĚÁ"/>
    <s v="3104030000 Region Praha Corporate Banking SEMM"/>
    <d v="1999-12-01T00:00:00"/>
    <m/>
    <x v="4"/>
  </r>
  <r>
    <n v="238378"/>
    <s v="DAVID"/>
    <s v="3104030200 Praha Národní Corporate Centre SEMM"/>
    <s v="310403020005"/>
    <s v="51 Relationship Manager"/>
    <n v="1"/>
    <n v="17850"/>
    <s v="C1015500"/>
    <s v="SEMM_Praha - Národní"/>
    <s v="3104 Corporate Banking SEMM"/>
    <s v="ŠTĚÁ"/>
    <s v="3104030000 Region Praha Corporate Banking SEMM"/>
    <d v="2001-03-05T00:00:00"/>
    <m/>
    <x v="0"/>
  </r>
  <r>
    <n v="239498"/>
    <s v="PETRA"/>
    <s v="3104030300 Praha Karlovo nám. Corporate Centre SEMM"/>
    <s v="310403030002"/>
    <s v="51 Relationship Manager"/>
    <n v="1"/>
    <n v="30250"/>
    <s v="C1005500"/>
    <s v="SEMM_Praha - Vodičkova"/>
    <s v="3104 Corporate Banking SEMM"/>
    <s v="ŠTĚÁ"/>
    <s v="3104030000 Region Praha Corporate Banking SEMM"/>
    <d v="2001-10-01T00:00:00"/>
    <m/>
    <x v="10"/>
  </r>
  <r>
    <n v="71015"/>
    <s v="PETR"/>
    <s v="3104030300 Praha Karlovo nám. Corporate Centre SEMM"/>
    <s v="310403030006"/>
    <s v="51 Relationship Manager"/>
    <n v="1"/>
    <n v="14400"/>
    <s v="C1005500"/>
    <s v="SEMM_Praha - Vodičkova"/>
    <s v="3104 Corporate Banking SEMM"/>
    <s v="ŠTĚÁ"/>
    <s v="3104030000 Region Praha Corporate Banking SEMM"/>
    <d v="2008-09-01T00:00:00"/>
    <m/>
    <x v="5"/>
  </r>
  <r>
    <n v="249445"/>
    <s v="ZORA"/>
    <s v="3104030300 Praha Karlovo nám. Corporate Centre SEMM"/>
    <s v="310403030017"/>
    <s v="51 Relationship Manager"/>
    <n v="1"/>
    <n v="27500"/>
    <s v="C1115500"/>
    <s v="SEMM_Praha - Karlovo nám."/>
    <s v="3104 Corporate Banking SEMM"/>
    <s v="ŠTĚÁ"/>
    <s v="3104030000 Region Praha Corporate Banking SEMM"/>
    <d v="2005-11-28T00:00:00"/>
    <m/>
    <x v="2"/>
  </r>
  <r>
    <n v="669935"/>
    <s v="STANISLAV"/>
    <s v="3104030300 Praha Karlovo nám. Corporate Centre SEMM"/>
    <s v="310403030012"/>
    <s v="51 Relationship Manager"/>
    <n v="1"/>
    <n v="20000"/>
    <s v="C1115500"/>
    <s v="SEMM_Praha - Karlovo nám."/>
    <s v="3104 Corporate Banking SEMM"/>
    <s v="ŠTĚÁ"/>
    <s v="3104030000 Region Praha Corporate Banking SEMM"/>
    <d v="2005-07-01T00:00:00"/>
    <m/>
    <x v="11"/>
  </r>
  <r>
    <n v="231553"/>
    <s v="DANIELA"/>
    <s v="3104030300 Praha Karlovo nám. Corporate Centre SEMM"/>
    <s v="310403030005"/>
    <s v="51 Relationship Manager"/>
    <n v="1"/>
    <n v="20340"/>
    <s v="C1005500"/>
    <s v="SEMM_Praha - Vodičkova"/>
    <s v="3104 Corporate Banking SEMM"/>
    <s v="ŠTĚÁ"/>
    <s v="3104030000 Region Praha Corporate Banking SEMM"/>
    <d v="2006-06-01T00:00:00"/>
    <m/>
    <x v="6"/>
  </r>
  <r>
    <n v="257712"/>
    <s v="ROMAN"/>
    <s v="3104030300 Praha Karlovo nám. Corporate Centre SEMM"/>
    <s v="310403030008"/>
    <s v="58 Specialist"/>
    <n v="1"/>
    <n v="13500"/>
    <s v="C1005500"/>
    <s v="SEMM_Praha - Vodičkova"/>
    <s v="3104 Corporate Banking SEMM"/>
    <s v="ŠTĚÁ"/>
    <s v="3104030000 Region Praha Corporate Banking SEMM"/>
    <d v="2008-07-01T00:00:00"/>
    <m/>
    <x v="11"/>
  </r>
  <r>
    <n v="81816"/>
    <s v="JITKA"/>
    <s v="3104030300 Praha Karlovo nám. Corporate Centre SEMM"/>
    <s v="310403030015"/>
    <s v="51 Relationship Manager"/>
    <n v="1"/>
    <n v="19350"/>
    <s v="C1115500"/>
    <s v="SEMM_Praha - Karlovo nám."/>
    <s v="3104 Corporate Banking SEMM"/>
    <s v="ŠTĚÁ"/>
    <s v="3104030000 Region Praha Corporate Banking SEMM"/>
    <d v="2007-11-01T00:00:00"/>
    <m/>
    <x v="2"/>
  </r>
  <r>
    <n v="670887"/>
    <s v="URSZULA"/>
    <s v="3104030300 Praha Karlovo nám. Corporate Centre SEMM"/>
    <s v="310403030014"/>
    <s v="51 Relationship Manager"/>
    <n v="1"/>
    <n v="19600"/>
    <s v="C1115500"/>
    <s v="SEMM_Praha - Karlovo nám."/>
    <s v="3104 Corporate Banking SEMM"/>
    <s v="ŠTĚÁ"/>
    <s v="3104030000 Region Praha Corporate Banking SEMM"/>
    <d v="2006-07-03T00:00:00"/>
    <m/>
    <x v="11"/>
  </r>
  <r>
    <n v="669165"/>
    <s v="ROMAN"/>
    <s v="3104030300 Praha Karlovo nám. Corporate Centre SEMM"/>
    <s v="310403030003"/>
    <s v="51 Relationship Manager"/>
    <n v="1"/>
    <n v="22400"/>
    <s v="C1115500"/>
    <s v="SEMM_Praha - Karlovo nám."/>
    <s v="3104 Corporate Banking SEMM"/>
    <s v="ŠTĚÁ"/>
    <s v="3104030000 Region Praha Corporate Banking SEMM"/>
    <d v="2004-06-15T00:00:00"/>
    <m/>
    <x v="6"/>
  </r>
  <r>
    <n v="669403"/>
    <s v="JAN"/>
    <s v="3104030300 Praha Karlovo nám. Corporate Centre SEMM"/>
    <s v="310403030004"/>
    <s v="51 Relationship Manager"/>
    <n v="1"/>
    <n v="31500"/>
    <s v="C1115500"/>
    <s v="SEMM_Praha - Karlovo nám."/>
    <s v="3104 Corporate Banking SEMM"/>
    <s v="ŠTĚÁ"/>
    <s v="3104030000 Region Praha Corporate Banking SEMM"/>
    <d v="2004-09-01T00:00:00"/>
    <m/>
    <x v="5"/>
  </r>
  <r>
    <n v="670607"/>
    <s v="ANETA"/>
    <s v="3104030300 Praha Karlovo nám. Corporate Centre SEMM"/>
    <s v="310403030007"/>
    <s v="51 Relationship Manager"/>
    <n v="1"/>
    <n v="22400"/>
    <s v="C1115500"/>
    <s v="SEMM_Praha - Karlovo nám."/>
    <s v="3104 Corporate Banking SEMM"/>
    <s v="ŠTĚÁ"/>
    <s v="3104030000 Region Praha Corporate Banking SEMM"/>
    <d v="2006-04-18T00:00:00"/>
    <m/>
    <x v="3"/>
  </r>
  <r>
    <n v="667422"/>
    <s v="MILADA"/>
    <s v="3104030300 Praha Karlovo nám. Corporate Centre SEMM"/>
    <s v="310403030010"/>
    <s v="58 Specialist"/>
    <n v="1"/>
    <n v="15750"/>
    <s v="C1115500"/>
    <s v="SEMM_Praha - Karlovo nám."/>
    <s v="3104 Corporate Banking SEMM"/>
    <s v="ŠTĚÁ"/>
    <s v="3104030000 Region Praha Corporate Banking SEMM"/>
    <d v="2003-04-01T00:00:00"/>
    <m/>
    <x v="3"/>
  </r>
  <r>
    <n v="671209"/>
    <s v="MARKÉTA"/>
    <s v="3104030300 Praha Karlovo nám. Corporate Centre SEMM"/>
    <s v="310403030001"/>
    <s v="07 Business Centre Director"/>
    <n v="1"/>
    <n v="50050"/>
    <s v="C1115500"/>
    <s v="SEMM_Praha - Karlovo nám."/>
    <s v="3104 Corporate Banking SEMM"/>
    <s v="ŠTĚÁ"/>
    <s v="3104030000 Region Praha Corporate Banking SEMM"/>
    <d v="2006-09-01T00:00:00"/>
    <m/>
    <x v="5"/>
  </r>
  <r>
    <n v="668472"/>
    <s v="OLEG"/>
    <s v="3104030300 Praha Karlovo nám. Corporate Centre SEMM"/>
    <s v="310403030011"/>
    <s v="58 Specialist"/>
    <n v="1"/>
    <n v="14800"/>
    <s v="C1115500"/>
    <s v="SEMM_Praha - Karlovo nám."/>
    <s v="3104 Corporate Banking SEMM"/>
    <s v="ŠTĚÁ"/>
    <s v="3104030000 Region Praha Corporate Banking SEMM"/>
    <d v="2004-01-02T00:00:00"/>
    <m/>
    <x v="9"/>
  </r>
  <r>
    <n v="234101"/>
    <s v="MICHAEL"/>
    <s v="3104030300 Praha Karlovo nám. Corporate Centre SEMM"/>
    <s v="310403030018"/>
    <s v="51 Relationship Manager"/>
    <n v="1"/>
    <n v="52250"/>
    <s v="C1005500"/>
    <s v="SEMM_Praha - Vodičkova"/>
    <s v="3104 Corporate Banking SEMM"/>
    <s v="ŠTĚÁ"/>
    <s v="3104030000 Region Praha Corporate Banking SEMM"/>
    <d v="1995-08-01T00:00:00"/>
    <m/>
    <x v="8"/>
  </r>
  <r>
    <n v="268142"/>
    <s v="DANIEL"/>
    <s v="3104030400 Praha Hvězdova Corporate Centre SEMM"/>
    <s v="310403040016"/>
    <s v="51 Relationship Manager"/>
    <n v="1"/>
    <n v="27500"/>
    <s v="C1265500"/>
    <s v="SEMM_Praha - Pankrac City Tower"/>
    <s v="3104 Corporate Banking SEMM"/>
    <s v="ŠTĚÁ"/>
    <s v="3104030000 Region Praha Corporate Banking SEMM"/>
    <d v="2011-04-01T00:00:00"/>
    <m/>
    <x v="3"/>
  </r>
  <r>
    <n v="244860"/>
    <s v="JANA"/>
    <s v="3104030400 Praha Hvězdova Corporate Centre SEMM"/>
    <s v="310403040009"/>
    <s v="51 Relationship Manager"/>
    <n v="1"/>
    <n v="28000"/>
    <s v="C1265500"/>
    <s v="SEMM_Praha - Pankrac City Tower"/>
    <s v="3104 Corporate Banking SEMM"/>
    <s v="ŠTĚÁ"/>
    <s v="3104030000 Region Praha Corporate Banking SEMM"/>
    <d v="2004-01-02T00:00:00"/>
    <m/>
    <x v="9"/>
  </r>
  <r>
    <n v="270669"/>
    <s v="SYLVIE"/>
    <s v="3104030400 Praha Hvězdova Corporate Centre SEMM"/>
    <s v="310403040017"/>
    <s v="51 Relationship Manager"/>
    <n v="1"/>
    <n v="24750"/>
    <s v="C1265500"/>
    <s v="SEMM_Praha - Pankrac City Tower"/>
    <s v="3104 Corporate Banking SEMM"/>
    <s v="ŠTĚÁ"/>
    <s v="3104030000 Region Praha Corporate Banking SEMM"/>
    <d v="2011-11-01T00:00:00"/>
    <m/>
    <x v="2"/>
  </r>
  <r>
    <n v="237790"/>
    <s v="JITKA"/>
    <s v="3104030400 Praha Hvězdova Corporate Centre SEMM"/>
    <s v="310403040006"/>
    <s v="51 Relationship Manager"/>
    <n v="1"/>
    <n v="25300"/>
    <s v="C1265500"/>
    <s v="SEMM_Praha - Pankrac City Tower"/>
    <s v="3104 Corporate Banking SEMM"/>
    <s v="ŠTĚÁ"/>
    <s v="3104030000 Region Praha Corporate Banking SEMM"/>
    <d v="2000-09-01T00:00:00"/>
    <m/>
    <x v="5"/>
  </r>
  <r>
    <n v="74375"/>
    <s v="MARLENA"/>
    <s v="3104030400 Praha Hvězdova Corporate Centre SEMM"/>
    <s v="310403040003"/>
    <s v="58 Specialist"/>
    <n v="1"/>
    <n v="10212"/>
    <s v="C1265500"/>
    <s v="SEMM_Praha - Pankrac City Tower"/>
    <s v="3104 Corporate Banking SEMM"/>
    <s v="ŠTĚÁ"/>
    <s v="3104030000 Region Praha Corporate Banking SEMM"/>
    <d v="2009-05-04T00:00:00"/>
    <m/>
    <x v="7"/>
  </r>
  <r>
    <n v="266812"/>
    <s v="JURAJ"/>
    <s v="3104030400 Praha Hvězdova Corporate Centre SEMM"/>
    <s v="310403040013"/>
    <s v="51 Relationship Manager"/>
    <n v="1"/>
    <n v="39600"/>
    <s v="C1265500"/>
    <s v="SEMM_Praha - Pankrac City Tower"/>
    <s v="3104 Corporate Banking SEMM"/>
    <s v="ŠTĚÁ"/>
    <s v="3104030000 Region Praha Corporate Banking SEMM"/>
    <d v="2011-02-01T00:00:00"/>
    <m/>
    <x v="1"/>
  </r>
  <r>
    <n v="236145"/>
    <s v="JANA"/>
    <s v="3104030400 Praha Hvězdova Corporate Centre SEMM"/>
    <s v="310403040010"/>
    <s v="58 Specialist"/>
    <n v="1"/>
    <n v="15000"/>
    <s v="C1265500"/>
    <s v="SEMM_Praha - Pankrac City Tower"/>
    <s v="3104 Corporate Banking SEMM"/>
    <s v="ŠTĚÁ"/>
    <s v="3104030000 Region Praha Corporate Banking SEMM"/>
    <d v="1998-12-01T00:00:00"/>
    <m/>
    <x v="4"/>
  </r>
  <r>
    <n v="269738"/>
    <s v="OLGA"/>
    <s v="3104030400 Praha Hvězdova Corporate Centre SEMM"/>
    <s v="310403040001"/>
    <s v="07 Business Centre Director"/>
    <n v="1"/>
    <n v="37800"/>
    <s v="C1265500"/>
    <s v="SEMM_Praha - Pankrac City Tower"/>
    <s v="3104 Corporate Banking SEMM"/>
    <s v="ŠTĚÁ"/>
    <s v="3104030000 Region Praha Corporate Banking SEMM"/>
    <d v="2011-07-01T00:00:00"/>
    <m/>
    <x v="11"/>
  </r>
  <r>
    <n v="262465"/>
    <s v="HELENA"/>
    <s v="3104030400 Praha Hvězdova Corporate Centre SEMM"/>
    <s v="310403040008"/>
    <s v="51 Relationship Manager"/>
    <n v="1"/>
    <n v="12425"/>
    <s v="C1265500"/>
    <s v="SEMM_Praha - Pankrac City Tower"/>
    <s v="3104 Corporate Banking SEMM"/>
    <s v="ŠTĚÁ"/>
    <s v="3104030000 Region Praha Corporate Banking SEMM"/>
    <d v="2009-12-01T00:00:00"/>
    <m/>
    <x v="4"/>
  </r>
  <r>
    <n v="671580"/>
    <s v="MARTA"/>
    <s v="3104030400 Praha Hvězdova Corporate Centre SEMM"/>
    <s v="310403040014"/>
    <s v="58 Specialist"/>
    <n v="1"/>
    <n v="8925"/>
    <s v="C1265500"/>
    <s v="SEMM_Praha - Pankrac City Tower"/>
    <s v="3104 Corporate Banking SEMM"/>
    <s v="ŠTĚÁ"/>
    <s v="3104030000 Region Praha Corporate Banking SEMM"/>
    <d v="2007-01-02T00:00:00"/>
    <m/>
    <x v="9"/>
  </r>
  <r>
    <n v="267897"/>
    <s v="JAN"/>
    <s v="3104040000 Region NW Bohemia Corporate Banking SEMM"/>
    <s v="310404000005"/>
    <s v="58 Specialist"/>
    <n v="1"/>
    <n v="22500"/>
    <s v="C0014810"/>
    <s v="SEMM Sales"/>
    <s v="3104 Corporate Banking SEMM"/>
    <s v="ŠTĚÁ"/>
    <s v="3104040000 Region NW Bohemia Corporate Banking SEMM"/>
    <d v="2011-04-01T00:00:00"/>
    <m/>
    <x v="3"/>
  </r>
  <r>
    <n v="668843"/>
    <s v="JAN"/>
    <s v="3104040000 Region NW Bohemia Corporate Banking SEMM"/>
    <s v="310404000001"/>
    <s v="26 Head of B - 2 Department"/>
    <n v="1"/>
    <n v="54675"/>
    <s v="C0014810"/>
    <s v="SEMM Sales"/>
    <s v="3104 Corporate Banking SEMM"/>
    <s v="ŠTĚÁ"/>
    <s v="3104040000 Region NW Bohemia Corporate Banking SEMM"/>
    <d v="2004-03-15T00:00:00"/>
    <m/>
    <x v="0"/>
  </r>
  <r>
    <n v="270697"/>
    <s v="IVANA"/>
    <s v="3104040100 Ústí nad Labem Corporate Centre SEMM"/>
    <s v="310404010007"/>
    <s v="58 Specialist"/>
    <n v="1"/>
    <n v="13750"/>
    <s v="C7205500"/>
    <s v="SEMM_Ústí nad Labem - Velká hradební"/>
    <s v="3104 Corporate Banking SEMM"/>
    <s v="ŠTĚÁ"/>
    <s v="3104040000 Region NW Bohemia Corporate Banking SEMM"/>
    <d v="2011-12-01T00:00:00"/>
    <m/>
    <x v="4"/>
  </r>
  <r>
    <n v="84210"/>
    <s v="MIROSLAV"/>
    <s v="3104040100 Ústí nad Labem Corporate Centre SEMM"/>
    <s v="310404010013"/>
    <s v="51 Relationship Manager"/>
    <n v="1"/>
    <n v="16425"/>
    <s v="C7205500"/>
    <s v="SEMM_Ústí nad Labem - Velká hradební"/>
    <s v="3104 Corporate Banking SEMM"/>
    <s v="ŠTĚÁ"/>
    <s v="3104040000 Region NW Bohemia Corporate Banking SEMM"/>
    <d v="2008-07-01T00:00:00"/>
    <m/>
    <x v="11"/>
  </r>
  <r>
    <n v="670740"/>
    <s v="PETRA"/>
    <s v="3104040100 Ústí nad Labem Corporate Centre SEMM"/>
    <s v="310404010010"/>
    <s v="51 Relationship Manager"/>
    <n v="1"/>
    <n v="17553"/>
    <s v="C7205500"/>
    <s v="SEMM_Ústí nad Labem - Velká hradební"/>
    <s v="3104 Corporate Banking SEMM"/>
    <s v="ŠTĚÁ"/>
    <s v="3104040000 Region NW Bohemia Corporate Banking SEMM"/>
    <d v="2006-06-01T00:00:00"/>
    <m/>
    <x v="6"/>
  </r>
  <r>
    <n v="560210"/>
    <s v="JANA"/>
    <s v="3104040100 Ústí nad Labem Corporate Centre SEMM"/>
    <s v="310404010005"/>
    <s v="51 Relationship Manager"/>
    <n v="1"/>
    <n v="28800"/>
    <s v="C7205500"/>
    <s v="SEMM_Ústí nad Labem - Velká hradební"/>
    <s v="3104 Corporate Banking SEMM"/>
    <s v="ŠTĚÁ"/>
    <s v="3104040000 Region NW Bohemia Corporate Banking SEMM"/>
    <d v="2001-12-01T00:00:00"/>
    <m/>
    <x v="4"/>
  </r>
  <r>
    <n v="560343"/>
    <s v="JANA"/>
    <s v="3104040100 Ústí nad Labem Corporate Centre SEMM"/>
    <s v="310404010006"/>
    <s v="51 Relationship Manager"/>
    <n v="1"/>
    <n v="19600"/>
    <s v="C7205500"/>
    <s v="SEMM_Ústí nad Labem - Velká hradební"/>
    <s v="3104 Corporate Banking SEMM"/>
    <s v="ŠTĚÁ"/>
    <s v="3104040000 Region NW Bohemia Corporate Banking SEMM"/>
    <d v="2004-04-01T00:00:00"/>
    <m/>
    <x v="3"/>
  </r>
  <r>
    <n v="269325"/>
    <s v="ANDREA"/>
    <s v="3104040100 Ústí nad Labem Corporate Centre SEMM"/>
    <s v="310404010008"/>
    <s v="58 Specialist"/>
    <n v="1"/>
    <n v="11550"/>
    <s v="C7205500"/>
    <s v="SEMM_Ústí nad Labem - Velká hradební"/>
    <s v="3104 Corporate Banking SEMM"/>
    <s v="ŠTĚÁ"/>
    <s v="3104040000 Region NW Bohemia Corporate Banking SEMM"/>
    <d v="2011-07-01T00:00:00"/>
    <m/>
    <x v="11"/>
  </r>
  <r>
    <n v="670586"/>
    <s v="ZUZANA"/>
    <s v="3104040100 Ústí nad Labem Corporate Centre SEMM"/>
    <s v="310404010014"/>
    <s v="51 Relationship Manager"/>
    <n v="1"/>
    <n v="24850"/>
    <s v="C7035500"/>
    <s v="SEMM_Chomutov"/>
    <s v="3104 Corporate Banking SEMM"/>
    <s v="ŠTĚÁ"/>
    <s v="3104040000 Region NW Bohemia Corporate Banking SEMM"/>
    <d v="2006-04-03T00:00:00"/>
    <m/>
    <x v="3"/>
  </r>
  <r>
    <n v="270844"/>
    <s v="PETRA"/>
    <s v="3104040100 Ústí nad Labem Corporate Centre SEMM"/>
    <s v="310404010015"/>
    <s v="51 Relationship Manager"/>
    <n v="1"/>
    <n v="16200"/>
    <s v="C7205500"/>
    <s v="SEMM_Ústí nad Labem - Velká hradební"/>
    <s v="3104 Corporate Banking SEMM"/>
    <s v="ŠTĚÁ"/>
    <s v="3104040000 Region NW Bohemia Corporate Banking SEMM"/>
    <d v="2012-01-02T00:00:00"/>
    <m/>
    <x v="9"/>
  </r>
  <r>
    <n v="266581"/>
    <s v="MICHAELA"/>
    <s v="3104040100 Ústí nad Labem Corporate Centre SEMM"/>
    <s v="310404010011"/>
    <s v="58 Specialist"/>
    <n v="1"/>
    <n v="16625"/>
    <s v="C7205500"/>
    <s v="SEMM_Ústí nad Labem - Velká hradební"/>
    <s v="3104 Corporate Banking SEMM"/>
    <s v="ŠTĚÁ"/>
    <s v="3104040000 Region NW Bohemia Corporate Banking SEMM"/>
    <d v="2011-01-03T00:00:00"/>
    <m/>
    <x v="9"/>
  </r>
  <r>
    <n v="254541"/>
    <s v="VERONIKA"/>
    <s v="3104040100 Ústí nad Labem Corporate Centre SEMM"/>
    <s v="310404010001"/>
    <s v="07 Business Centre Director"/>
    <n v="1"/>
    <n v="36400"/>
    <s v="C7205500"/>
    <s v="SEMM_Ústí nad Labem - Velká hradební"/>
    <s v="3104 Corporate Banking SEMM"/>
    <s v="ŠTĚÁ"/>
    <s v="3104040000 Region NW Bohemia Corporate Banking SEMM"/>
    <d v="2007-08-01T00:00:00"/>
    <m/>
    <x v="8"/>
  </r>
  <r>
    <n v="668136"/>
    <s v="VERONIKA"/>
    <s v="3104040200 Liberec Corporate Centre SEMM"/>
    <s v="310404020006"/>
    <s v="51 Relationship Manager"/>
    <n v="1"/>
    <n v="22500"/>
    <s v="C7505500"/>
    <s v="SEMM_Liberec - Na Rybníčku"/>
    <s v="3104 Corporate Banking SEMM"/>
    <s v="ŠTĚÁ"/>
    <s v="3104040000 Region NW Bohemia Corporate Banking SEMM"/>
    <d v="2003-10-01T00:00:00"/>
    <m/>
    <x v="10"/>
  </r>
  <r>
    <n v="672763"/>
    <s v="PAVLA"/>
    <s v="3104040200 Liberec Corporate Centre SEMM"/>
    <s v="310404020014"/>
    <s v="58 Specialist"/>
    <n v="1"/>
    <n v="9900"/>
    <s v="C7505500"/>
    <s v="SEMM_Liberec - Na Rybníčku"/>
    <s v="3104 Corporate Banking SEMM"/>
    <s v="ŠTĚÁ"/>
    <s v="3104040000 Region NW Bohemia Corporate Banking SEMM"/>
    <d v="2007-10-01T00:00:00"/>
    <m/>
    <x v="10"/>
  </r>
  <r>
    <n v="265678"/>
    <s v="KATEŘINA"/>
    <s v="3104040200 Liberec Corporate Centre SEMM"/>
    <s v="310404020013"/>
    <s v="58 Specialist"/>
    <n v="1"/>
    <n v="12800"/>
    <s v="C7505500"/>
    <s v="SEMM_Liberec - Na Rybníčku"/>
    <s v="3104 Corporate Banking SEMM"/>
    <s v="ŠTĚÁ"/>
    <s v="3104040000 Region NW Bohemia Corporate Banking SEMM"/>
    <d v="2010-09-01T00:00:00"/>
    <m/>
    <x v="5"/>
  </r>
  <r>
    <n v="667723"/>
    <s v="PETRA"/>
    <s v="3104040200 Liberec Corporate Centre SEMM"/>
    <s v="310404020001"/>
    <s v="07 Business Centre Director"/>
    <n v="1"/>
    <n v="39960"/>
    <s v="C7505500"/>
    <s v="SEMM_Liberec - Na Rybníčku"/>
    <s v="3104 Corporate Banking SEMM"/>
    <s v="ŠTĚÁ"/>
    <s v="3104040000 Region NW Bohemia Corporate Banking SEMM"/>
    <d v="2003-07-01T00:00:00"/>
    <m/>
    <x v="11"/>
  </r>
  <r>
    <n v="666484"/>
    <s v="EVA"/>
    <s v="3104040200 Liberec Corporate Centre SEMM"/>
    <s v="310404020010"/>
    <s v="51 Relationship Manager"/>
    <n v="1"/>
    <n v="18200"/>
    <s v="C7505500"/>
    <s v="SEMM_Liberec - Na Rybníčku"/>
    <s v="3104 Corporate Banking SEMM"/>
    <s v="ŠTĚÁ"/>
    <s v="3104040000 Region NW Bohemia Corporate Banking SEMM"/>
    <d v="2001-09-03T00:00:00"/>
    <m/>
    <x v="5"/>
  </r>
  <r>
    <n v="270571"/>
    <s v="EDITA"/>
    <s v="3104040200 Liberec Corporate Centre SEMM"/>
    <s v="310404020007"/>
    <s v="51 Relationship Manager"/>
    <n v="1"/>
    <n v="19250"/>
    <s v="C7505500"/>
    <s v="SEMM_Liberec - Na Rybníčku"/>
    <s v="3104 Corporate Banking SEMM"/>
    <s v="ŠTĚÁ"/>
    <s v="3104040000 Region NW Bohemia Corporate Banking SEMM"/>
    <d v="2011-12-01T00:00:00"/>
    <m/>
    <x v="4"/>
  </r>
  <r>
    <n v="259070"/>
    <s v="PAVLÍNA"/>
    <s v="3104040200 Liberec Corporate Centre SEMM"/>
    <s v="310404020003"/>
    <s v="51 Relationship Manager"/>
    <n v="1"/>
    <n v="13650"/>
    <s v="C7505500"/>
    <s v="SEMM_Liberec - Na Rybníčku"/>
    <s v="3104 Corporate Banking SEMM"/>
    <s v="ŠTĚÁ"/>
    <s v="3104040000 Region NW Bohemia Corporate Banking SEMM"/>
    <d v="2008-09-01T00:00:00"/>
    <m/>
    <x v="5"/>
  </r>
  <r>
    <n v="420770"/>
    <s v="MARTIN"/>
    <s v="3104040300 Plzeň Corporate Centre SEMM"/>
    <s v="310404030020"/>
    <s v="51 Relationship Manager"/>
    <n v="1"/>
    <n v="22000"/>
    <s v="C3205500"/>
    <s v="SEMM_Plzeň - Bedřich Smetany"/>
    <s v="3104 Corporate Banking SEMM"/>
    <s v="ŠTĚÁ"/>
    <s v="3104040000 Region NW Bohemia Corporate Banking SEMM"/>
    <d v="2004-06-01T00:00:00"/>
    <m/>
    <x v="6"/>
  </r>
  <r>
    <n v="420154"/>
    <s v="PAVEL"/>
    <s v="3104040300 Plzeň Corporate Centre SEMM"/>
    <s v="310404030010"/>
    <s v="58 Specialist"/>
    <n v="1"/>
    <n v="9625"/>
    <s v="C3205500"/>
    <s v="SEMM_Plzeň - Bedřich Smetany"/>
    <s v="3104 Corporate Banking SEMM"/>
    <s v="ŠTĚÁ"/>
    <s v="3104040000 Region NW Bohemia Corporate Banking SEMM"/>
    <d v="1998-05-01T00:00:00"/>
    <m/>
    <x v="7"/>
  </r>
  <r>
    <n v="420126"/>
    <s v="PETR"/>
    <s v="3104040300 Plzeň Corporate Centre SEMM"/>
    <s v="310404030004"/>
    <s v="58 Specialist"/>
    <n v="1"/>
    <n v="13750"/>
    <s v="C3205500"/>
    <s v="SEMM_Plzeň - Bedřich Smetany"/>
    <s v="3104 Corporate Banking SEMM"/>
    <s v="ŠTĚÁ"/>
    <s v="3104040000 Region NW Bohemia Corporate Banking SEMM"/>
    <d v="1997-09-01T00:00:00"/>
    <m/>
    <x v="5"/>
  </r>
  <r>
    <n v="83622"/>
    <s v="IVANA"/>
    <s v="3104040300 Plzeň Corporate Centre SEMM"/>
    <s v="310404030021"/>
    <s v="58 Specialist"/>
    <n v="1"/>
    <n v="11750"/>
    <s v="C3205500"/>
    <s v="SEMM_Plzeň - Bedřich Smetany"/>
    <s v="3104 Corporate Banking SEMM"/>
    <s v="ŠTĚÁ"/>
    <s v="3104040000 Region NW Bohemia Corporate Banking SEMM"/>
    <d v="2008-05-02T00:00:00"/>
    <m/>
    <x v="7"/>
  </r>
  <r>
    <n v="670306"/>
    <s v="MICHAELA"/>
    <s v="3104040300 Plzeň Corporate Centre SEMM"/>
    <s v="310404030013"/>
    <s v="51 Relationship Manager"/>
    <n v="1"/>
    <n v="16450"/>
    <s v="C3205500"/>
    <s v="SEMM_Plzeň - Bedřich Smetany"/>
    <s v="3104 Corporate Banking SEMM"/>
    <s v="ŠTĚÁ"/>
    <s v="3104040000 Region NW Bohemia Corporate Banking SEMM"/>
    <d v="2005-12-01T00:00:00"/>
    <m/>
    <x v="4"/>
  </r>
  <r>
    <n v="261345"/>
    <s v="ANDREA"/>
    <s v="3104040300 Plzeň Corporate Centre SEMM"/>
    <s v="310404030011"/>
    <s v="51 Relationship Manager"/>
    <n v="1"/>
    <n v="20000"/>
    <s v="C3205500"/>
    <s v="SEMM_Plzeň - Bedřich Smetany"/>
    <s v="3104 Corporate Banking SEMM"/>
    <s v="ŠTĚÁ"/>
    <s v="3104040000 Region NW Bohemia Corporate Banking SEMM"/>
    <d v="2009-06-01T00:00:00"/>
    <m/>
    <x v="6"/>
  </r>
  <r>
    <n v="666190"/>
    <s v="FILIP"/>
    <s v="3104040300 Plzeň Corporate Centre SEMM"/>
    <s v="310404030012"/>
    <s v="51 Relationship Manager"/>
    <n v="1"/>
    <n v="32000"/>
    <s v="C3205500"/>
    <s v="SEMM_Plzeň - Bedřich Smetany"/>
    <s v="3104 Corporate Banking SEMM"/>
    <s v="ŠTĚÁ"/>
    <s v="3104040000 Region NW Bohemia Corporate Banking SEMM"/>
    <d v="2001-03-12T00:00:00"/>
    <m/>
    <x v="0"/>
  </r>
  <r>
    <n v="420196"/>
    <s v="LIBUŠE"/>
    <s v="3104040300 Plzeň Corporate Centre SEMM"/>
    <s v="310404030005"/>
    <s v="51 Relationship Manager"/>
    <n v="1"/>
    <n v="35200"/>
    <s v="C3205500"/>
    <s v="SEMM_Plzeň - Bedřich Smetany"/>
    <s v="3104 Corporate Banking SEMM"/>
    <s v="ŠTĚÁ"/>
    <s v="3104040000 Region NW Bohemia Corporate Banking SEMM"/>
    <d v="1999-01-01T00:00:00"/>
    <m/>
    <x v="9"/>
  </r>
  <r>
    <n v="246190"/>
    <s v="JAN"/>
    <s v="3104040300 Plzeň Corporate Centre SEMM"/>
    <s v="310404030009"/>
    <s v="51 Relationship Manager"/>
    <n v="1"/>
    <n v="31000"/>
    <s v="C3205500"/>
    <s v="SEMM_Plzeň - Bedřich Smetany"/>
    <s v="3104 Corporate Banking SEMM"/>
    <s v="ŠTĚÁ"/>
    <s v="3104040000 Region NW Bohemia Corporate Banking SEMM"/>
    <d v="2004-08-04T00:00:00"/>
    <m/>
    <x v="8"/>
  </r>
  <r>
    <n v="665455"/>
    <s v="ROMAN"/>
    <s v="3104040300 Plzeň Corporate Centre SEMM"/>
    <s v="310404030017"/>
    <s v="51 Relationship Manager"/>
    <n v="1"/>
    <n v="18150"/>
    <s v="C3205500"/>
    <s v="SEMM_Plzeň - Bedřich Smetany"/>
    <s v="3104 Corporate Banking SEMM"/>
    <s v="ŠTĚÁ"/>
    <s v="3104040000 Region NW Bohemia Corporate Banking SEMM"/>
    <d v="1999-01-01T00:00:00"/>
    <m/>
    <x v="9"/>
  </r>
  <r>
    <n v="74802"/>
    <s v="LUBOŠ"/>
    <s v="3104040400 Karlovy Vary Corporate Centre SEMM"/>
    <s v="310404040009"/>
    <s v="51 Relationship Manager"/>
    <n v="1"/>
    <n v="12000"/>
    <s v="C3015500"/>
    <s v="SEMM_Karlovy Vary - Krále Jiřího"/>
    <s v="3104 Corporate Banking SEMM"/>
    <s v="ŠTĚÁ"/>
    <s v="3104040000 Region NW Bohemia Corporate Banking SEMM"/>
    <d v="2009-10-01T00:00:00"/>
    <m/>
    <x v="10"/>
  </r>
  <r>
    <n v="630049"/>
    <s v="MARTINA"/>
    <s v="3104040400 Karlovy Vary Corporate Centre SEMM"/>
    <s v="310404040005"/>
    <s v="51 Relationship Manager"/>
    <n v="1"/>
    <n v="26675"/>
    <s v="C3015500"/>
    <s v="SEMM_Karlovy Vary - Krále Jiřího"/>
    <s v="3104 Corporate Banking SEMM"/>
    <s v="ŠTĚÁ"/>
    <s v="3104040000 Region NW Bohemia Corporate Banking SEMM"/>
    <d v="1997-09-01T00:00:00"/>
    <m/>
    <x v="5"/>
  </r>
  <r>
    <n v="420693"/>
    <s v="MARCELA"/>
    <s v="3104040400 Karlovy Vary Corporate Centre SEMM"/>
    <s v="310404040003"/>
    <s v="58 Specialist"/>
    <n v="1"/>
    <n v="10350"/>
    <s v="C3015500"/>
    <s v="SEMM_Karlovy Vary - Krále Jiřího"/>
    <s v="3104 Corporate Banking SEMM"/>
    <s v="ŠTĚÁ"/>
    <s v="3104040000 Region NW Bohemia Corporate Banking SEMM"/>
    <d v="2006-08-01T00:00:00"/>
    <m/>
    <x v="8"/>
  </r>
  <r>
    <n v="630056"/>
    <s v="VÁCLAV"/>
    <s v="3104040400 Karlovy Vary Corporate Centre SEMM"/>
    <s v="310404040002"/>
    <s v="51 Relationship Manager"/>
    <n v="1"/>
    <n v="25000"/>
    <s v="C3015500"/>
    <s v="SEMM_Karlovy Vary - Krále Jiřího"/>
    <s v="3104 Corporate Banking SEMM"/>
    <s v="ŠTĚÁ"/>
    <s v="3104040000 Region NW Bohemia Corporate Banking SEMM"/>
    <d v="1998-01-01T00:00:00"/>
    <m/>
    <x v="9"/>
  </r>
  <r>
    <n v="668115"/>
    <s v="MILADA"/>
    <s v="3104040400 Karlovy Vary Corporate Centre SEMM"/>
    <s v="310404040010"/>
    <s v="51 Relationship Manager"/>
    <n v="1"/>
    <n v="22500"/>
    <s v="C3015500"/>
    <s v="SEMM_Karlovy Vary - Krále Jiřího"/>
    <s v="3104 Corporate Banking SEMM"/>
    <s v="ŠTĚÁ"/>
    <s v="3104040000 Region NW Bohemia Corporate Banking SEMM"/>
    <d v="2003-10-01T00:00:00"/>
    <m/>
    <x v="10"/>
  </r>
  <r>
    <n v="630028"/>
    <s v="ROMAN"/>
    <s v="3104040400 Karlovy Vary Corporate Centre SEMM"/>
    <s v="310404040001"/>
    <s v="07 Business Centre Director"/>
    <n v="1"/>
    <n v="41250"/>
    <s v="C3015500"/>
    <s v="SEMM_Karlovy Vary - Krále Jiřího"/>
    <s v="3104 Corporate Banking SEMM"/>
    <s v="ŠTĚÁ"/>
    <s v="3104040000 Region NW Bohemia Corporate Banking SEMM"/>
    <d v="1997-09-01T00:00:00"/>
    <m/>
    <x v="5"/>
  </r>
  <r>
    <n v="630063"/>
    <s v="DAVID"/>
    <s v="3104040400 Karlovy Vary Corporate Centre SEMM"/>
    <s v="310404040004"/>
    <s v="51 Relationship Manager"/>
    <n v="1"/>
    <n v="22734"/>
    <s v="C3015500"/>
    <s v="SEMM_Karlovy Vary - Krále Jiřího"/>
    <s v="3104 Corporate Banking SEMM"/>
    <s v="ŠTĚÁ"/>
    <s v="3104040000 Region NW Bohemia Corporate Banking SEMM"/>
    <d v="1998-07-01T00:00:00"/>
    <m/>
    <x v="11"/>
  </r>
  <r>
    <n v="268184"/>
    <s v="MONIKA"/>
    <s v="3104050000 Region SE Bohemia Corporate Banking SEMM"/>
    <s v="310405000005"/>
    <s v="58 Specialist"/>
    <n v="1"/>
    <n v="33000"/>
    <s v="C0014810"/>
    <s v="SEMM Sales"/>
    <s v="3104 Corporate Banking SEMM"/>
    <s v="ŠTĚÁ"/>
    <s v="3104050000 Region SE Bohemia Corporate Banking SEMM"/>
    <d v="2011-04-11T00:00:00"/>
    <m/>
    <x v="3"/>
  </r>
  <r>
    <n v="667261"/>
    <s v="VLADIMÍR"/>
    <s v="3104050000 Region SE Bohemia Corporate Banking SEMM"/>
    <s v="310405000001"/>
    <s v="26 Head of B - 2 Department"/>
    <n v="1"/>
    <n v="54000"/>
    <s v="C0014810"/>
    <s v="SEMM Sales"/>
    <s v="3104 Corporate Banking SEMM"/>
    <s v="ŠTĚÁ"/>
    <s v="3104050000 Region SE Bohemia Corporate Banking SEMM"/>
    <d v="2003-02-03T00:00:00"/>
    <m/>
    <x v="1"/>
  </r>
  <r>
    <n v="490847"/>
    <s v="VLASTIMIL"/>
    <s v="3104050100 Pardubice Corporate Centre SEMM"/>
    <s v="310405010002"/>
    <s v="51 Relationship Manager"/>
    <n v="1"/>
    <n v="21600"/>
    <s v="C6235500"/>
    <s v="SEMM_Pardubice - 17.listopadu"/>
    <s v="3104 Corporate Banking SEMM"/>
    <s v="ŠTĚÁ"/>
    <s v="3104050000 Region SE Bohemia Corporate Banking SEMM"/>
    <d v="2001-12-01T00:00:00"/>
    <m/>
    <x v="4"/>
  </r>
  <r>
    <n v="669102"/>
    <s v="PETR"/>
    <s v="3104050100 Pardubice Corporate Centre SEMM"/>
    <s v="310405010012"/>
    <s v="51 Relationship Manager"/>
    <n v="1"/>
    <n v="20240"/>
    <s v="C6245500"/>
    <s v="SEMM_Kolín"/>
    <s v="3104 Corporate Banking SEMM"/>
    <s v="ŠTĚÁ"/>
    <s v="3104050000 Region SE Bohemia Corporate Banking SEMM"/>
    <d v="2004-05-03T00:00:00"/>
    <m/>
    <x v="7"/>
  </r>
  <r>
    <n v="269255"/>
    <s v="RADEK"/>
    <s v="3104050100 Pardubice Corporate Centre SEMM"/>
    <s v="310405010014"/>
    <s v="51 Relationship Manager"/>
    <n v="1"/>
    <n v="15750"/>
    <s v="C6235500"/>
    <s v="SEMM_Pardubice - 17.listopadu"/>
    <s v="3104 Corporate Banking SEMM"/>
    <s v="ŠTĚÁ"/>
    <s v="3104050000 Region SE Bohemia Corporate Banking SEMM"/>
    <d v="2011-07-01T00:00:00"/>
    <m/>
    <x v="11"/>
  </r>
  <r>
    <n v="667814"/>
    <s v="JINDŘICH"/>
    <s v="3104050100 Pardubice Corporate Centre SEMM"/>
    <s v="310405010006"/>
    <s v="58 Specialist"/>
    <n v="1"/>
    <n v="19750"/>
    <s v="C6235500"/>
    <s v="SEMM_Pardubice - 17.listopadu"/>
    <s v="3104 Corporate Banking SEMM"/>
    <s v="ŠTĚÁ"/>
    <s v="3104050000 Region SE Bohemia Corporate Banking SEMM"/>
    <d v="2003-08-01T00:00:00"/>
    <m/>
    <x v="8"/>
  </r>
  <r>
    <n v="667765"/>
    <s v="LENKA"/>
    <s v="3104050100 Pardubice Corporate Centre SEMM"/>
    <s v="310405010013"/>
    <s v="51 Relationship Manager"/>
    <n v="1"/>
    <n v="30800"/>
    <s v="C6245500"/>
    <s v="SEMM_Kolín"/>
    <s v="3104 Corporate Banking SEMM"/>
    <s v="ŠTĚÁ"/>
    <s v="3104050000 Region SE Bohemia Corporate Banking SEMM"/>
    <d v="2003-08-01T00:00:00"/>
    <m/>
    <x v="8"/>
  </r>
  <r>
    <n v="671517"/>
    <s v="LENKA"/>
    <s v="3104050100 Pardubice Corporate Centre SEMM"/>
    <s v="310405010009"/>
    <s v="51 Relationship Manager"/>
    <n v="1"/>
    <n v="24750"/>
    <s v="C6235500"/>
    <s v="SEMM_Pardubice - 17.listopadu"/>
    <s v="3104 Corporate Banking SEMM"/>
    <s v="ŠTĚÁ"/>
    <s v="3104050000 Region SE Bohemia Corporate Banking SEMM"/>
    <d v="2006-12-01T00:00:00"/>
    <m/>
    <x v="4"/>
  </r>
  <r>
    <n v="668822"/>
    <s v="JANA"/>
    <s v="3104050100 Pardubice Corporate Centre SEMM"/>
    <s v="310405010007"/>
    <s v="58 Specialist"/>
    <n v="1"/>
    <n v="15000"/>
    <s v="C6235500"/>
    <s v="SEMM_Pardubice - 17.listopadu"/>
    <s v="3104 Corporate Banking SEMM"/>
    <s v="ŠTĚÁ"/>
    <s v="3104050000 Region SE Bohemia Corporate Banking SEMM"/>
    <d v="2004-03-01T00:00:00"/>
    <m/>
    <x v="0"/>
  </r>
  <r>
    <n v="670208"/>
    <s v="LUCIE"/>
    <s v="3104050100 Pardubice Corporate Centre SEMM"/>
    <s v="310405010004"/>
    <s v="51 Relationship Manager"/>
    <n v="1"/>
    <n v="22320"/>
    <s v="C6235500"/>
    <s v="SEMM_Pardubice - 17.listopadu"/>
    <s v="3104 Corporate Banking SEMM"/>
    <s v="ŠTĚÁ"/>
    <s v="3104050000 Region SE Bohemia Corporate Banking SEMM"/>
    <d v="2005-10-03T00:00:00"/>
    <m/>
    <x v="10"/>
  </r>
  <r>
    <n v="254702"/>
    <s v="TOMÁŠ"/>
    <s v="3104050200 Hradec Králové Corporate Centre SEMM"/>
    <s v="310405020005"/>
    <s v="51 Relationship Manager"/>
    <n v="1"/>
    <n v="26400"/>
    <s v="C6005500"/>
    <s v="SEMM_Hradec Králové - V kopečku"/>
    <s v="3104 Corporate Banking SEMM"/>
    <s v="ŠTĚÁ"/>
    <s v="3104050000 Region SE Bohemia Corporate Banking SEMM"/>
    <d v="2007-09-03T00:00:00"/>
    <m/>
    <x v="5"/>
  </r>
  <r>
    <n v="668017"/>
    <s v="JANA"/>
    <s v="3104050200 Hradec Králové Corporate Centre SEMM"/>
    <s v="310405020019"/>
    <s v="58 Specialist"/>
    <n v="1"/>
    <n v="11270"/>
    <s v="C6005500"/>
    <s v="SEMM_Hradec Králové - V kopečku"/>
    <s v="3104 Corporate Banking SEMM"/>
    <s v="ŠTĚÁ"/>
    <s v="3104050000 Region SE Bohemia Corporate Banking SEMM"/>
    <d v="2003-09-15T00:00:00"/>
    <m/>
    <x v="5"/>
  </r>
  <r>
    <n v="248675"/>
    <s v="MIROSLAV"/>
    <s v="3104050200 Hradec Králové Corporate Centre SEMM"/>
    <s v="310405020001"/>
    <s v="07 Business Centre Director"/>
    <n v="1"/>
    <n v="41265"/>
    <s v="C6005500"/>
    <s v="SEMM_Hradec Králové - V kopečku"/>
    <s v="3104 Corporate Banking SEMM"/>
    <s v="ŠTĚÁ"/>
    <s v="3104050000 Region SE Bohemia Corporate Banking SEMM"/>
    <d v="2005-08-01T00:00:00"/>
    <m/>
    <x v="8"/>
  </r>
  <r>
    <n v="490140"/>
    <s v="ROBERT"/>
    <s v="3104050200 Hradec Králové Corporate Centre SEMM"/>
    <s v="310405020004"/>
    <s v="51 Relationship Manager"/>
    <n v="1"/>
    <n v="17150"/>
    <s v="C6005500"/>
    <s v="SEMM_Hradec Králové - V kopečku"/>
    <s v="3104 Corporate Banking SEMM"/>
    <s v="ŠTĚÁ"/>
    <s v="3104050000 Region SE Bohemia Corporate Banking SEMM"/>
    <d v="2005-08-01T00:00:00"/>
    <m/>
    <x v="8"/>
  </r>
  <r>
    <n v="670348"/>
    <s v="ZUZANA"/>
    <s v="3104050200 Hradec Králové Corporate Centre SEMM"/>
    <s v="310405020017"/>
    <s v="51 Relationship Manager"/>
    <n v="1"/>
    <n v="15400"/>
    <s v="C6045500"/>
    <s v="SEMM_Trutnov - Horská"/>
    <s v="3104 Corporate Banking SEMM"/>
    <s v="ŠTĚÁ"/>
    <s v="3104050000 Region SE Bohemia Corporate Banking SEMM"/>
    <d v="2006-02-01T00:00:00"/>
    <m/>
    <x v="1"/>
  </r>
  <r>
    <n v="254695"/>
    <s v="PETRA"/>
    <s v="3104050200 Hradec Králové Corporate Centre SEMM"/>
    <s v="310405020006"/>
    <s v="51 Relationship Manager"/>
    <n v="1"/>
    <n v="35750"/>
    <s v="C6005500"/>
    <s v="SEMM_Hradec Králové - V kopečku"/>
    <s v="3104 Corporate Banking SEMM"/>
    <s v="ŠTĚÁ"/>
    <s v="3104050000 Region SE Bohemia Corporate Banking SEMM"/>
    <d v="2007-09-03T00:00:00"/>
    <m/>
    <x v="5"/>
  </r>
  <r>
    <n v="668542"/>
    <s v="MICHAELA"/>
    <s v="3104050200 Hradec Králové Corporate Centre SEMM"/>
    <s v="310405020010"/>
    <s v="58 Specialist"/>
    <n v="1"/>
    <n v="15400"/>
    <s v="C6005500"/>
    <s v="SEMM_Hradec Králové - V kopečku"/>
    <s v="3104 Corporate Banking SEMM"/>
    <s v="ŠTĚÁ"/>
    <s v="3104050000 Region SE Bohemia Corporate Banking SEMM"/>
    <d v="2004-01-02T00:00:00"/>
    <m/>
    <x v="9"/>
  </r>
  <r>
    <n v="667534"/>
    <s v="VLADIMÍR"/>
    <s v="3104050200 Hradec Králové Corporate Centre SEMM"/>
    <s v="310405020018"/>
    <s v="51 Relationship Manager"/>
    <n v="1"/>
    <n v="24075"/>
    <s v="C6045500"/>
    <s v="SEMM_Trutnov - Horská"/>
    <s v="3104 Corporate Banking SEMM"/>
    <s v="ŠTĚÁ"/>
    <s v="3104050000 Region SE Bohemia Corporate Banking SEMM"/>
    <d v="2003-05-02T00:00:00"/>
    <m/>
    <x v="7"/>
  </r>
  <r>
    <n v="665910"/>
    <s v="VLADAN"/>
    <s v="3104050200 Hradec Králové Corporate Centre SEMM"/>
    <s v="310405020015"/>
    <s v="51 Relationship Manager"/>
    <n v="1"/>
    <n v="22400"/>
    <s v="C6005500"/>
    <s v="SEMM_Hradec Králové - V kopečku"/>
    <s v="3104 Corporate Banking SEMM"/>
    <s v="ŠTĚÁ"/>
    <s v="3104050000 Region SE Bohemia Corporate Banking SEMM"/>
    <d v="2000-11-01T00:00:00"/>
    <m/>
    <x v="2"/>
  </r>
  <r>
    <n v="490252"/>
    <s v="JAN"/>
    <s v="3104050200 Hradec Králové Corporate Centre SEMM"/>
    <s v="310405020007"/>
    <s v="51 Relationship Manager"/>
    <n v="1"/>
    <n v="26000"/>
    <s v="C6005500"/>
    <s v="SEMM_Hradec Králové - V kopečku"/>
    <s v="3104 Corporate Banking SEMM"/>
    <s v="ŠTĚÁ"/>
    <s v="3104050000 Region SE Bohemia Corporate Banking SEMM"/>
    <d v="1999-09-15T00:00:00"/>
    <m/>
    <x v="5"/>
  </r>
  <r>
    <n v="235270"/>
    <s v="VIKTOR"/>
    <s v="3104050200 Hradec Králové Corporate Centre SEMM"/>
    <s v="310405020009"/>
    <s v="58 Specialist"/>
    <n v="1"/>
    <n v="15400"/>
    <s v="C6005500"/>
    <s v="SEMM_Hradec Králové - V kopečku"/>
    <s v="3104 Corporate Banking SEMM"/>
    <s v="ŠTĚÁ"/>
    <s v="3104050000 Region SE Bohemia Corporate Banking SEMM"/>
    <d v="2008-04-10T00:00:00"/>
    <m/>
    <x v="3"/>
  </r>
  <r>
    <n v="82299"/>
    <s v="MICHAL"/>
    <s v="3104050300 Jihlava Corporate Centre SEMM"/>
    <s v="310405030003"/>
    <s v="51 Relationship Manager"/>
    <n v="1"/>
    <n v="23000"/>
    <s v="C4045500"/>
    <s v="SEMM_Jihlava"/>
    <s v="3104 Corporate Banking SEMM"/>
    <s v="ŠTĚÁ"/>
    <s v="3104050000 Region SE Bohemia Corporate Banking SEMM"/>
    <d v="2008-01-02T00:00:00"/>
    <m/>
    <x v="9"/>
  </r>
  <r>
    <n v="670880"/>
    <s v="LIBOR"/>
    <s v="3104050300 Jihlava Corporate Centre SEMM"/>
    <s v="310405030007"/>
    <s v="58 Specialist"/>
    <n v="1"/>
    <n v="12750"/>
    <s v="C4045500"/>
    <s v="SEMM_Jihlava"/>
    <s v="3104 Corporate Banking SEMM"/>
    <s v="ŠTĚÁ"/>
    <s v="3104050000 Region SE Bohemia Corporate Banking SEMM"/>
    <d v="2006-07-03T00:00:00"/>
    <m/>
    <x v="11"/>
  </r>
  <r>
    <n v="667821"/>
    <s v="ZDENĚK"/>
    <s v="3104050300 Jihlava Corporate Centre SEMM"/>
    <s v="310405030005"/>
    <s v="51 Relationship Manager"/>
    <n v="1"/>
    <n v="14000"/>
    <s v="C4045500"/>
    <s v="SEMM_Jihlava"/>
    <s v="3104 Corporate Banking SEMM"/>
    <s v="ŠTĚÁ"/>
    <s v="3104050000 Region SE Bohemia Corporate Banking SEMM"/>
    <d v="2003-08-01T00:00:00"/>
    <m/>
    <x v="8"/>
  </r>
  <r>
    <n v="667912"/>
    <s v="RADEK"/>
    <s v="3104050300 Jihlava Corporate Centre SEMM"/>
    <s v="310405030001"/>
    <s v="07 Business Centre Director"/>
    <n v="1"/>
    <n v="31500"/>
    <s v="C4045500"/>
    <s v="SEMM_Jihlava"/>
    <s v="3104 Corporate Banking SEMM"/>
    <s v="ŠTĚÁ"/>
    <s v="3104050000 Region SE Bohemia Corporate Banking SEMM"/>
    <d v="2003-09-01T00:00:00"/>
    <m/>
    <x v="5"/>
  </r>
  <r>
    <n v="71533"/>
    <s v="JANA"/>
    <s v="3104050300 Jihlava Corporate Centre SEMM"/>
    <s v="310405030006"/>
    <s v="51 Relationship Manager"/>
    <n v="1"/>
    <n v="18720"/>
    <s v="C4025500"/>
    <s v="SEMM_Žďár nad Sázavou"/>
    <s v="3104 Corporate Banking SEMM"/>
    <s v="ŠTĚÁ"/>
    <s v="3104050000 Region SE Bohemia Corporate Banking SEMM"/>
    <d v="2007-03-01T00:00:00"/>
    <m/>
    <x v="0"/>
  </r>
  <r>
    <n v="667716"/>
    <s v="MARTINA"/>
    <s v="3104050400 České Budějovice Corporate Centre SEMM"/>
    <s v="310405040019"/>
    <s v="58 Specialist"/>
    <n v="1"/>
    <n v="16500"/>
    <s v="C2205500"/>
    <s v="SEMM_České Budějovice II. - Hroznová"/>
    <s v="3104 Corporate Banking SEMM"/>
    <s v="ŠTĚÁ"/>
    <s v="3104050000 Region SE Bohemia Corporate Banking SEMM"/>
    <d v="2003-07-01T00:00:00"/>
    <m/>
    <x v="11"/>
  </r>
  <r>
    <n v="164927"/>
    <s v="MICHAL"/>
    <s v="3104050400 České Budějovice Corporate Centre SEMM"/>
    <s v="310405040010"/>
    <s v="51 Relationship Manager"/>
    <n v="1"/>
    <n v="17395"/>
    <s v="C2205500"/>
    <s v="SEMM_České Budějovice II. - Hroznová"/>
    <s v="3104 Corporate Banking SEMM"/>
    <s v="ŠTĚÁ"/>
    <s v="3104050000 Region SE Bohemia Corporate Banking SEMM"/>
    <d v="1998-04-01T00:00:00"/>
    <m/>
    <x v="3"/>
  </r>
  <r>
    <n v="164766"/>
    <s v="ZUZANA"/>
    <s v="3104050400 České Budějovice Corporate Centre SEMM"/>
    <s v="310405040018"/>
    <s v="51 Relationship Manager"/>
    <n v="1"/>
    <n v="13790"/>
    <s v="C2205500"/>
    <s v="SEMM_České Budějovice II. - Hroznová"/>
    <s v="3104 Corporate Banking SEMM"/>
    <s v="ŠTĚÁ"/>
    <s v="3104050000 Region SE Bohemia Corporate Banking SEMM"/>
    <d v="2006-08-01T00:00:00"/>
    <m/>
    <x v="8"/>
  </r>
  <r>
    <n v="679833"/>
    <s v="MARTIN"/>
    <s v="3104050400 České Budějovice Corporate Centre SEMM"/>
    <s v="310405040017"/>
    <s v="58 Specialist"/>
    <n v="1"/>
    <n v="17050"/>
    <s v="C2205500"/>
    <s v="SEMM_České Budějovice II. - Hroznová"/>
    <s v="3104 Corporate Banking SEMM"/>
    <s v="ŠTĚÁ"/>
    <s v="3104050000 Region SE Bohemia Corporate Banking SEMM"/>
    <d v="2008-01-02T00:00:00"/>
    <m/>
    <x v="9"/>
  </r>
  <r>
    <n v="667653"/>
    <s v="KATEŘINA"/>
    <s v="3104050400 České Budějovice Corporate Centre SEMM"/>
    <s v="310405040024"/>
    <s v="51 Relationship Manager"/>
    <n v="1"/>
    <n v="24400"/>
    <s v="C2205500"/>
    <s v="SEMM_České Budějovice II. - Hroznová"/>
    <s v="3104 Corporate Banking SEMM"/>
    <s v="ŠTĚÁ"/>
    <s v="3104050000 Region SE Bohemia Corporate Banking SEMM"/>
    <d v="2003-06-02T00:00:00"/>
    <m/>
    <x v="6"/>
  </r>
  <r>
    <n v="670565"/>
    <s v="MARTIN"/>
    <s v="3104050400 České Budějovice Corporate Centre SEMM"/>
    <s v="310405040008"/>
    <s v="51 Relationship Manager"/>
    <n v="1"/>
    <n v="31350"/>
    <s v="C2205500"/>
    <s v="SEMM_České Budějovice II. - Hroznová"/>
    <s v="3104 Corporate Banking SEMM"/>
    <s v="ŠTĚÁ"/>
    <s v="3104050000 Region SE Bohemia Corporate Banking SEMM"/>
    <d v="2006-04-03T00:00:00"/>
    <m/>
    <x v="3"/>
  </r>
  <r>
    <n v="267309"/>
    <s v="RADOSLAV"/>
    <s v="3104050400 České Budějovice Corporate Centre SEMM"/>
    <s v="310405040005"/>
    <s v="51 Relationship Manager"/>
    <n v="1"/>
    <n v="28500"/>
    <s v="C2205500"/>
    <s v="SEMM_České Budějovice II. - Hroznová"/>
    <s v="3104 Corporate Banking SEMM"/>
    <s v="ŠTĚÁ"/>
    <s v="3104050000 Region SE Bohemia Corporate Banking SEMM"/>
    <d v="2011-01-28T00:00:00"/>
    <m/>
    <x v="9"/>
  </r>
  <r>
    <n v="667415"/>
    <s v="JIŘÍ"/>
    <s v="3104050400 České Budějovice Corporate Centre SEMM"/>
    <s v="310405040001"/>
    <s v="07 Business Centre Director"/>
    <n v="1"/>
    <n v="39600"/>
    <s v="C2205500"/>
    <s v="SEMM_České Budějovice II. - Hroznová"/>
    <s v="3104 Corporate Banking SEMM"/>
    <s v="ŠTĚÁ"/>
    <s v="3104050000 Region SE Bohemia Corporate Banking SEMM"/>
    <d v="2003-04-01T00:00:00"/>
    <m/>
    <x v="3"/>
  </r>
  <r>
    <n v="679840"/>
    <s v="KATARÍNA"/>
    <s v="3104050400 České Budějovice Corporate Centre SEMM"/>
    <s v="310405040013"/>
    <s v="51 Relationship Manager"/>
    <n v="1"/>
    <n v="23750"/>
    <s v="C2205500"/>
    <s v="SEMM_České Budějovice II. - Hroznová"/>
    <s v="3104 Corporate Banking SEMM"/>
    <s v="ŠTĚÁ"/>
    <s v="3104050000 Region SE Bohemia Corporate Banking SEMM"/>
    <d v="2008-01-02T00:00:00"/>
    <m/>
    <x v="9"/>
  </r>
  <r>
    <n v="270144"/>
    <s v="VÍT"/>
    <s v="3104060000 Region S Moravia Corporate Banking SEMM"/>
    <s v="310406000004"/>
    <s v="58 Specialist"/>
    <n v="1"/>
    <n v="27500"/>
    <s v="C0014810"/>
    <s v="SEMM Sales"/>
    <s v="3104 Corporate Banking SEMM"/>
    <s v="ŠTĚÁ"/>
    <s v="3104060000 Region S Moravia Corporate Banking SEMM"/>
    <d v="2011-08-01T00:00:00"/>
    <m/>
    <x v="8"/>
  </r>
  <r>
    <n v="70203"/>
    <s v="TOMÁŠ"/>
    <s v="3104060000 Region S Moravia Corporate Banking SEMM"/>
    <s v="310406000001"/>
    <s v="26 Head of B - 2 Department"/>
    <n v="1"/>
    <n v="52200"/>
    <s v="C0014810"/>
    <s v="SEMM Sales"/>
    <s v="3104 Corporate Banking SEMM"/>
    <s v="ŠTĚÁ"/>
    <s v="3104060000 Region S Moravia Corporate Banking SEMM"/>
    <d v="1999-05-17T00:00:00"/>
    <m/>
    <x v="7"/>
  </r>
  <r>
    <n v="669137"/>
    <s v="ONDŘEJ"/>
    <s v="3104060100 Brno Jánská Corporate Centre SEMM"/>
    <s v="310406010006"/>
    <s v="51 Relationship Manager"/>
    <n v="1"/>
    <n v="27995"/>
    <s v="C4205500"/>
    <s v="SEMM_Brno - Jánská 1"/>
    <s v="3104 Corporate Banking SEMM"/>
    <s v="ŠTĚÁ"/>
    <s v="3104060000 Region S Moravia Corporate Banking SEMM"/>
    <d v="2004-06-01T00:00:00"/>
    <m/>
    <x v="6"/>
  </r>
  <r>
    <n v="665336"/>
    <s v="KATEŘINA"/>
    <s v="3104060100 Brno Jánská Corporate Centre SEMM"/>
    <s v="310406010009"/>
    <s v="51 Relationship Manager"/>
    <n v="1"/>
    <n v="21040"/>
    <s v="C4205500"/>
    <s v="SEMM_Brno - Jánská 1"/>
    <s v="3104 Corporate Banking SEMM"/>
    <s v="ŠTĚÁ"/>
    <s v="3104060000 Region S Moravia Corporate Banking SEMM"/>
    <d v="1998-06-01T00:00:00"/>
    <m/>
    <x v="6"/>
  </r>
  <r>
    <n v="268100"/>
    <s v="MARTIN"/>
    <s v="3104060100 Brno Jánská Corporate Centre SEMM"/>
    <s v="310406010010"/>
    <s v="51 Relationship Manager"/>
    <n v="1"/>
    <n v="24750"/>
    <s v="C4205500"/>
    <s v="SEMM_Brno - Jánská 1"/>
    <s v="3104 Corporate Banking SEMM"/>
    <s v="ŠTĚÁ"/>
    <s v="3104060000 Region S Moravia Corporate Banking SEMM"/>
    <d v="2011-04-01T00:00:00"/>
    <m/>
    <x v="3"/>
  </r>
  <r>
    <n v="70084"/>
    <s v="JIŘÍ"/>
    <s v="3104060100 Brno Jánská Corporate Centre SEMM"/>
    <s v="310406010005"/>
    <s v="58 Specialist"/>
    <n v="1"/>
    <n v="10500"/>
    <s v="C4205500"/>
    <s v="SEMM_Brno - Jánská 1"/>
    <s v="3104 Corporate Banking SEMM"/>
    <s v="ŠTĚÁ"/>
    <s v="3104060000 Region S Moravia Corporate Banking SEMM"/>
    <d v="1998-09-01T00:00:00"/>
    <m/>
    <x v="5"/>
  </r>
  <r>
    <n v="72135"/>
    <s v="JANA"/>
    <s v="3104060100 Brno Jánská Corporate Centre SEMM"/>
    <s v="310406010001"/>
    <s v="07 Business Centre Director"/>
    <n v="1"/>
    <n v="33750"/>
    <s v="C4205500"/>
    <s v="SEMM_Brno - Jánská 1"/>
    <s v="3104 Corporate Banking SEMM"/>
    <s v="ŠTĚÁ"/>
    <s v="3104060000 Region S Moravia Corporate Banking SEMM"/>
    <d v="2008-11-03T00:00:00"/>
    <m/>
    <x v="2"/>
  </r>
  <r>
    <n v="671286"/>
    <s v="ALEŠ"/>
    <s v="3104060100 Brno Jánská Corporate Centre SEMM"/>
    <s v="310406010007"/>
    <s v="51 Relationship Manager"/>
    <n v="1"/>
    <n v="21725"/>
    <s v="C4205500"/>
    <s v="SEMM_Brno - Jánská 1"/>
    <s v="3104 Corporate Banking SEMM"/>
    <s v="ŠTĚÁ"/>
    <s v="3104060000 Region S Moravia Corporate Banking SEMM"/>
    <d v="2006-10-02T00:00:00"/>
    <m/>
    <x v="10"/>
  </r>
  <r>
    <n v="632170"/>
    <s v="TAŤJÁNA"/>
    <s v="3104060100 Brno Jánská Corporate Centre SEMM"/>
    <s v="310406010003"/>
    <s v="51 Relationship Manager"/>
    <n v="1"/>
    <n v="26750"/>
    <s v="C4205500"/>
    <s v="SEMM_Brno - Jánská 1"/>
    <s v="3104 Corporate Banking SEMM"/>
    <s v="ŠTĚÁ"/>
    <s v="3104060000 Region S Moravia Corporate Banking SEMM"/>
    <d v="2007-09-17T00:00:00"/>
    <m/>
    <x v="5"/>
  </r>
  <r>
    <n v="70252"/>
    <s v="LUKÁŠ"/>
    <s v="3104060200 Brno Česká Corporate Centre SEMM"/>
    <s v="310406020005"/>
    <s v="51 Relationship Manager"/>
    <n v="1"/>
    <n v="22520"/>
    <s v="C4035500"/>
    <s v="SEMM_Brno - Česká"/>
    <s v="3104 Corporate Banking SEMM"/>
    <s v="ŠTĚÁ"/>
    <s v="3104060000 Region S Moravia Corporate Banking SEMM"/>
    <d v="2000-06-01T00:00:00"/>
    <m/>
    <x v="6"/>
  </r>
  <r>
    <n v="70140"/>
    <s v="PETRA"/>
    <s v="3104060200 Brno Česká Corporate Centre SEMM"/>
    <s v="310406020006"/>
    <s v="51 Relationship Manager"/>
    <n v="1"/>
    <n v="16538"/>
    <s v="C4035500"/>
    <s v="SEMM_Brno - Česká"/>
    <s v="3104 Corporate Banking SEMM"/>
    <s v="ŠTĚÁ"/>
    <s v="3104060000 Region S Moravia Corporate Banking SEMM"/>
    <d v="1994-05-01T00:00:00"/>
    <m/>
    <x v="7"/>
  </r>
  <r>
    <n v="72856"/>
    <s v="ALENA"/>
    <s v="3104060200 Brno Česká Corporate Centre SEMM"/>
    <s v="310406020003"/>
    <s v="58 Specialist"/>
    <n v="1"/>
    <n v="13635"/>
    <s v="C4035500"/>
    <s v="SEMM_Brno - Česká"/>
    <s v="3104 Corporate Banking SEMM"/>
    <s v="ŠTĚÁ"/>
    <s v="3104060000 Region S Moravia Corporate Banking SEMM"/>
    <d v="2001-10-01T00:00:00"/>
    <m/>
    <x v="10"/>
  </r>
  <r>
    <n v="70168"/>
    <s v="VIKTORIE"/>
    <s v="3104060200 Brno Česká Corporate Centre SEMM"/>
    <s v="310406020001"/>
    <s v="07 Business Centre Director"/>
    <n v="1"/>
    <n v="39060"/>
    <s v="C4035500"/>
    <s v="SEMM_Brno - Česká"/>
    <s v="3104 Corporate Banking SEMM"/>
    <s v="ŠTĚÁ"/>
    <s v="3104060000 Region S Moravia Corporate Banking SEMM"/>
    <d v="1999-04-19T00:00:00"/>
    <m/>
    <x v="3"/>
  </r>
  <r>
    <n v="84945"/>
    <s v="BARBORA"/>
    <s v="3104060200 Brno Česká Corporate Centre SEMM"/>
    <s v="310406020007"/>
    <s v="58 Specialist"/>
    <n v="1"/>
    <n v="9030"/>
    <s v="C4035500"/>
    <s v="SEMM_Brno - Česká"/>
    <s v="3104 Corporate Banking SEMM"/>
    <s v="ŠTĚÁ"/>
    <s v="3104060000 Region S Moravia Corporate Banking SEMM"/>
    <d v="2011-01-03T00:00:00"/>
    <m/>
    <x v="9"/>
  </r>
  <r>
    <n v="672084"/>
    <s v="JOZEF"/>
    <s v="3104060200 Brno Česká Corporate Centre SEMM"/>
    <s v="310406020010"/>
    <s v="51 Relationship Manager"/>
    <n v="1"/>
    <n v="20475"/>
    <s v="C4035500"/>
    <s v="SEMM_Brno - Česká"/>
    <s v="3104 Corporate Banking SEMM"/>
    <s v="ŠTĚÁ"/>
    <s v="3104060000 Region S Moravia Corporate Banking SEMM"/>
    <d v="2007-08-01T00:00:00"/>
    <m/>
    <x v="8"/>
  </r>
  <r>
    <n v="70217"/>
    <s v="VLADIMÍR"/>
    <s v="3104060200 Brno Česká Corporate Centre SEMM"/>
    <s v="310406020002"/>
    <s v="51 Relationship Manager"/>
    <n v="1"/>
    <n v="19463"/>
    <s v="C4035500"/>
    <s v="SEMM_Brno - Česká"/>
    <s v="3104 Corporate Banking SEMM"/>
    <s v="ŠTĚÁ"/>
    <s v="3104060000 Region S Moravia Corporate Banking SEMM"/>
    <d v="1999-09-01T00:00:00"/>
    <m/>
    <x v="5"/>
  </r>
  <r>
    <n v="70196"/>
    <s v="JANA"/>
    <s v="3104060200 Brno Česká Corporate Centre SEMM"/>
    <s v="310406020004"/>
    <s v="51 Relationship Manager"/>
    <n v="1"/>
    <n v="23800"/>
    <s v="C4035500"/>
    <s v="SEMM_Brno - Česká"/>
    <s v="3104 Corporate Banking SEMM"/>
    <s v="ŠTĚÁ"/>
    <s v="3104060000 Region S Moravia Corporate Banking SEMM"/>
    <d v="1999-05-01T00:00:00"/>
    <m/>
    <x v="7"/>
  </r>
  <r>
    <n v="268471"/>
    <s v="ĽUBOMÍR"/>
    <s v="3104060300 Olomouc Corporate Centre SEMM"/>
    <s v="310406030011"/>
    <s v="51 Relationship Manager"/>
    <n v="1"/>
    <n v="24750"/>
    <s v="C5515500"/>
    <s v="SEMM_Olomouc - Nár. dům"/>
    <s v="3104 Corporate Banking SEMM"/>
    <s v="ŠTĚÁ"/>
    <s v="3104060000 Region S Moravia Corporate Banking SEMM"/>
    <d v="2011-05-02T00:00:00"/>
    <m/>
    <x v="7"/>
  </r>
  <r>
    <n v="257432"/>
    <s v="JAN"/>
    <s v="3104060300 Olomouc Corporate Centre SEMM"/>
    <s v="310406030002"/>
    <s v="58 Specialist"/>
    <n v="1"/>
    <n v="12000"/>
    <s v="C5515500"/>
    <s v="SEMM_Olomouc - Nár. dům"/>
    <s v="3104 Corporate Banking SEMM"/>
    <s v="ŠTĚÁ"/>
    <s v="3104060000 Region S Moravia Corporate Banking SEMM"/>
    <d v="2008-05-02T00:00:00"/>
    <m/>
    <x v="7"/>
  </r>
  <r>
    <n v="247639"/>
    <s v="HANA"/>
    <s v="3104060300 Olomouc Corporate Centre SEMM"/>
    <s v="310406030003"/>
    <s v="51 Relationship Manager"/>
    <n v="1"/>
    <n v="27775"/>
    <s v="C5045500"/>
    <s v="SEMM_Šumperk"/>
    <s v="3104 Corporate Banking SEMM"/>
    <s v="ŠTĚÁ"/>
    <s v="3104060000 Region S Moravia Corporate Banking SEMM"/>
    <d v="2005-02-01T00:00:00"/>
    <m/>
    <x v="1"/>
  </r>
  <r>
    <n v="668696"/>
    <s v="PŘEMYSL"/>
    <s v="3104060300 Olomouc Corporate Centre SEMM"/>
    <s v="310406030007"/>
    <s v="51 Relationship Manager"/>
    <n v="1"/>
    <n v="24400"/>
    <s v="C5515500"/>
    <s v="SEMM_Olomouc - Nár. dům"/>
    <s v="3104 Corporate Banking SEMM"/>
    <s v="ŠTĚÁ"/>
    <s v="3104060000 Region S Moravia Corporate Banking SEMM"/>
    <d v="2004-03-01T00:00:00"/>
    <m/>
    <x v="0"/>
  </r>
  <r>
    <n v="670901"/>
    <s v="VLADAN"/>
    <s v="3104060300 Olomouc Corporate Centre SEMM"/>
    <s v="310406030006"/>
    <s v="51 Relationship Manager"/>
    <n v="1"/>
    <n v="21720"/>
    <s v="C5515500"/>
    <s v="SEMM_Olomouc - Nár. dům"/>
    <s v="3104 Corporate Banking SEMM"/>
    <s v="ŠTĚÁ"/>
    <s v="3104060000 Region S Moravia Corporate Banking SEMM"/>
    <d v="2006-07-10T00:00:00"/>
    <m/>
    <x v="11"/>
  </r>
  <r>
    <n v="301357"/>
    <s v="TOMÁŠ"/>
    <s v="3104060300 Olomouc Corporate Centre SEMM"/>
    <s v="310406030001"/>
    <s v="07 Business Centre Director"/>
    <n v="1"/>
    <n v="34880"/>
    <s v="C5515500"/>
    <s v="SEMM_Olomouc - Nár. dům"/>
    <s v="3104 Corporate Banking SEMM"/>
    <s v="ŠTĚÁ"/>
    <s v="3104060000 Region S Moravia Corporate Banking SEMM"/>
    <d v="2001-01-01T00:00:00"/>
    <m/>
    <x v="9"/>
  </r>
  <r>
    <n v="269080"/>
    <s v="TOMÁŠ"/>
    <s v="3104070000 Region N Moravia Corporate Banking SEMM"/>
    <s v="310407000004"/>
    <s v="58 Specialist"/>
    <n v="1"/>
    <n v="20000"/>
    <s v="C0014810"/>
    <s v="SEMM Sales"/>
    <s v="3104 Corporate Banking SEMM"/>
    <s v="ŠTĚÁ"/>
    <s v="3104070000 Region N Moravia Corporate Banking SEMM"/>
    <d v="2011-04-01T00:00:00"/>
    <m/>
    <x v="3"/>
  </r>
  <r>
    <n v="668689"/>
    <s v="IVANA"/>
    <s v="3104070100 Ostrava Corporate Centre SEMM"/>
    <s v="310407010019"/>
    <s v="51 Relationship Manager"/>
    <n v="1"/>
    <n v="25000"/>
    <s v="C5205500"/>
    <s v="SEMM_Ostrava - Dlouhá"/>
    <s v="3104 Corporate Banking SEMM"/>
    <s v="ŠTĚÁ"/>
    <s v="3104070000 Region N Moravia Corporate Banking SEMM"/>
    <d v="2004-03-01T00:00:00"/>
    <m/>
    <x v="0"/>
  </r>
  <r>
    <n v="666610"/>
    <s v="MARTIN"/>
    <s v="3104070100 Ostrava Corporate Centre SEMM"/>
    <s v="310407010013"/>
    <s v="51 Relationship Manager"/>
    <n v="0.625"/>
    <n v="15469"/>
    <s v="C5205500"/>
    <s v="SEMM_Ostrava - Dlouhá"/>
    <s v="3104 Corporate Banking SEMM"/>
    <s v="ŠTĚÁ"/>
    <s v="3104070000 Region N Moravia Corporate Banking SEMM"/>
    <d v="2001-11-01T00:00:00"/>
    <m/>
    <x v="2"/>
  </r>
  <r>
    <n v="75250"/>
    <s v="STANISLAV"/>
    <s v="3104070100 Ostrava Corporate Centre SEMM"/>
    <s v="310407010007"/>
    <s v="58 Specialist"/>
    <n v="1"/>
    <n v="15400"/>
    <s v="C5205500"/>
    <s v="SEMM_Ostrava - Dlouhá"/>
    <s v="3104 Corporate Banking SEMM"/>
    <s v="ŠTĚÁ"/>
    <s v="3104070000 Region N Moravia Corporate Banking SEMM"/>
    <d v="2010-02-01T00:00:00"/>
    <m/>
    <x v="1"/>
  </r>
  <r>
    <n v="665616"/>
    <s v="EVA"/>
    <s v="3104070100 Ostrava Corporate Centre SEMM"/>
    <s v="310407010001"/>
    <s v="07 Business Centre Director"/>
    <n v="1"/>
    <n v="49500"/>
    <s v="C5205500"/>
    <s v="SEMM_Ostrava - Dlouhá"/>
    <s v="3104 Corporate Banking SEMM"/>
    <s v="ŠTĚÁ"/>
    <s v="3104070000 Region N Moravia Corporate Banking SEMM"/>
    <d v="1999-10-15T00:00:00"/>
    <m/>
    <x v="10"/>
  </r>
  <r>
    <n v="83573"/>
    <s v="LUKÁŠ"/>
    <s v="3104070100 Ostrava Corporate Centre SEMM"/>
    <s v="310407010015"/>
    <s v="51 Relationship Manager"/>
    <n v="1"/>
    <n v="16000"/>
    <s v="C5205500"/>
    <s v="SEMM_Ostrava - Dlouhá"/>
    <s v="3104 Corporate Banking SEMM"/>
    <s v="ŠTĚÁ"/>
    <s v="3104070000 Region N Moravia Corporate Banking SEMM"/>
    <d v="2008-05-02T00:00:00"/>
    <m/>
    <x v="7"/>
  </r>
  <r>
    <n v="666211"/>
    <s v="MICHALA"/>
    <s v="3104070100 Ostrava Corporate Centre SEMM"/>
    <s v="310407010012"/>
    <s v="51 Relationship Manager"/>
    <n v="1"/>
    <n v="27750"/>
    <s v="C5205500"/>
    <s v="SEMM_Ostrava - Dlouhá"/>
    <s v="3104 Corporate Banking SEMM"/>
    <s v="ŠTĚÁ"/>
    <s v="3104070000 Region N Moravia Corporate Banking SEMM"/>
    <d v="2001-03-01T00:00:00"/>
    <m/>
    <x v="0"/>
  </r>
  <r>
    <n v="680078"/>
    <s v="PETR"/>
    <s v="3104070100 Ostrava Corporate Centre SEMM"/>
    <s v="310407010017"/>
    <s v="58 Specialist"/>
    <n v="1"/>
    <n v="9100"/>
    <s v="C5205500"/>
    <s v="SEMM_Ostrava - Dlouhá"/>
    <s v="3104 Corporate Banking SEMM"/>
    <s v="ŠTĚÁ"/>
    <s v="3104070000 Region N Moravia Corporate Banking SEMM"/>
    <d v="2008-01-02T00:00:00"/>
    <m/>
    <x v="9"/>
  </r>
  <r>
    <n v="84308"/>
    <s v="PAVEL"/>
    <s v="3104070100 Ostrava Corporate Centre SEMM"/>
    <s v="310407010024"/>
    <s v="58 Specialist"/>
    <n v="1"/>
    <n v="18250"/>
    <s v="C5205500"/>
    <s v="SEMM_Ostrava - Dlouhá"/>
    <s v="3104 Corporate Banking SEMM"/>
    <s v="ŠTĚÁ"/>
    <s v="3104070000 Region N Moravia Corporate Banking SEMM"/>
    <d v="2008-07-14T00:00:00"/>
    <m/>
    <x v="11"/>
  </r>
  <r>
    <n v="301329"/>
    <s v="PAVLA"/>
    <s v="3104070100 Ostrava Corporate Centre SEMM"/>
    <s v="310407010002"/>
    <s v="51 Relationship Manager"/>
    <n v="1"/>
    <n v="25200"/>
    <s v="C5205500"/>
    <s v="SEMM_Ostrava - Dlouhá"/>
    <s v="3104 Corporate Banking SEMM"/>
    <s v="ŠTĚÁ"/>
    <s v="3104070000 Region N Moravia Corporate Banking SEMM"/>
    <d v="2000-03-01T00:00:00"/>
    <m/>
    <x v="0"/>
  </r>
  <r>
    <n v="668703"/>
    <s v="MAGDALÉNA"/>
    <s v="3104070100 Ostrava Corporate Centre SEMM"/>
    <s v="310407010018"/>
    <s v="51 Relationship Manager"/>
    <n v="1"/>
    <n v="27500"/>
    <s v="C5205500"/>
    <s v="SEMM_Ostrava - Dlouhá"/>
    <s v="3104 Corporate Banking SEMM"/>
    <s v="ŠTĚÁ"/>
    <s v="3104070000 Region N Moravia Corporate Banking SEMM"/>
    <d v="2004-03-01T00:00:00"/>
    <m/>
    <x v="0"/>
  </r>
  <r>
    <n v="301539"/>
    <s v="HANA"/>
    <s v="3104070100 Ostrava Corporate Centre SEMM"/>
    <s v="310407010004"/>
    <s v="51 Relationship Manager"/>
    <n v="1"/>
    <n v="27500"/>
    <s v="C5205500"/>
    <s v="SEMM_Ostrava - Dlouhá"/>
    <s v="3104 Corporate Banking SEMM"/>
    <s v="ŠTĚÁ"/>
    <s v="3104070000 Region N Moravia Corporate Banking SEMM"/>
    <d v="2005-10-03T00:00:00"/>
    <m/>
    <x v="10"/>
  </r>
  <r>
    <n v="263137"/>
    <s v="PAVLA"/>
    <s v="3104070100 Ostrava Corporate Centre SEMM"/>
    <s v="310407010025"/>
    <s v="51 Relationship Manager"/>
    <n v="1"/>
    <n v="21150"/>
    <s v="C5205500"/>
    <s v="SEMM_Ostrava - Dlouhá"/>
    <s v="3104 Corporate Banking SEMM"/>
    <s v="ŠTĚÁ"/>
    <s v="3104070000 Region N Moravia Corporate Banking SEMM"/>
    <d v="2010-02-01T00:00:00"/>
    <m/>
    <x v="1"/>
  </r>
  <r>
    <n v="308049"/>
    <s v="LENKA"/>
    <s v="3104070100 Ostrava Corporate Centre SEMM"/>
    <s v="310407010006"/>
    <s v="51 Relationship Manager"/>
    <n v="1"/>
    <n v="22950"/>
    <s v="C5205500"/>
    <s v="SEMM_Ostrava - Dlouhá"/>
    <s v="3104 Corporate Banking SEMM"/>
    <s v="ŠTĚÁ"/>
    <s v="3104070000 Region N Moravia Corporate Banking SEMM"/>
    <d v="2006-11-01T00:00:00"/>
    <m/>
    <x v="2"/>
  </r>
  <r>
    <n v="71666"/>
    <s v="JITKA"/>
    <s v="3104070100 Ostrava Corporate Centre SEMM"/>
    <s v="310407010022"/>
    <s v="51 Relationship Manager"/>
    <n v="1"/>
    <n v="18000"/>
    <s v="C5205500"/>
    <s v="SEMM_Ostrava - Dlouhá"/>
    <s v="3104 Corporate Banking SEMM"/>
    <s v="ŠTĚÁ"/>
    <s v="3104070000 Region N Moravia Corporate Banking SEMM"/>
    <d v="2008-10-01T00:00:00"/>
    <m/>
    <x v="10"/>
  </r>
  <r>
    <n v="630742"/>
    <s v="GABRIELA"/>
    <s v="3104070200 Zlín Corporate Centre SEMM"/>
    <s v="310407020005"/>
    <s v="51 Relationship Manager"/>
    <n v="1"/>
    <n v="27280"/>
    <s v="C4505500"/>
    <s v="SEMM_Zlín - Kvítkova"/>
    <s v="3104 Corporate Banking SEMM"/>
    <s v="ŠTĚÁ"/>
    <s v="3104070000 Region N Moravia Corporate Banking SEMM"/>
    <d v="2001-09-01T00:00:00"/>
    <m/>
    <x v="5"/>
  </r>
  <r>
    <n v="268695"/>
    <s v="VLADIMÍR"/>
    <s v="3104070200 Zlín Corporate Centre SEMM"/>
    <s v="310407020007"/>
    <s v="51 Relationship Manager"/>
    <n v="1"/>
    <n v="31350"/>
    <s v="C4505500"/>
    <s v="SEMM_Zlín - Kvítkova"/>
    <s v="3104 Corporate Banking SEMM"/>
    <s v="ŠTĚÁ"/>
    <s v="3104070000 Region N Moravia Corporate Banking SEMM"/>
    <d v="2011-05-02T00:00:00"/>
    <m/>
    <x v="7"/>
  </r>
  <r>
    <n v="266448"/>
    <s v="LUKÁŠ"/>
    <s v="3104070200 Zlín Corporate Centre SEMM"/>
    <s v="310407020009"/>
    <s v="58 Specialist"/>
    <n v="1"/>
    <n v="12400"/>
    <s v="C4505500"/>
    <s v="SEMM_Zlín - Kvítkova"/>
    <s v="3104 Corporate Banking SEMM"/>
    <s v="ŠTĚÁ"/>
    <s v="3104070000 Region N Moravia Corporate Banking SEMM"/>
    <d v="2011-01-03T00:00:00"/>
    <m/>
    <x v="9"/>
  </r>
  <r>
    <n v="630791"/>
    <s v="VIKTÓRIA"/>
    <s v="3104070200 Zlín Corporate Centre SEMM"/>
    <s v="310407020004"/>
    <s v="51 Relationship Manager"/>
    <n v="1"/>
    <n v="10500"/>
    <s v="C4505500"/>
    <s v="SEMM_Zlín - Kvítkova"/>
    <s v="3104 Corporate Banking SEMM"/>
    <s v="ŠTĚÁ"/>
    <s v="3104070000 Region N Moravia Corporate Banking SEMM"/>
    <d v="2001-12-01T00:00:00"/>
    <m/>
    <x v="4"/>
  </r>
  <r>
    <n v="630770"/>
    <s v="JAN"/>
    <s v="3104070200 Zlín Corporate Centre SEMM"/>
    <s v="310407020003"/>
    <s v="51 Relationship Manager"/>
    <n v="1"/>
    <n v="17675"/>
    <s v="C4505500"/>
    <s v="SEMM_Zlín - Kvítkova"/>
    <s v="3104 Corporate Banking SEMM"/>
    <s v="ŠTĚÁ"/>
    <s v="3104070000 Region N Moravia Corporate Banking SEMM"/>
    <d v="2001-11-01T00:00:00"/>
    <m/>
    <x v="2"/>
  </r>
  <r>
    <n v="630847"/>
    <s v="MICHAL"/>
    <s v="3104070200 Zlín Corporate Centre SEMM"/>
    <s v="310407020001"/>
    <s v="07 Business Centre Director"/>
    <n v="1"/>
    <n v="36800"/>
    <s v="C4505500"/>
    <s v="SEMM_Zlín - Kvítkova"/>
    <s v="3104 Corporate Banking SEMM"/>
    <s v="ŠTĚÁ"/>
    <s v="3104070000 Region N Moravia Corporate Banking SEMM"/>
    <d v="2002-05-01T00:00:00"/>
    <m/>
    <x v="7"/>
  </r>
  <r>
    <n v="264670"/>
    <s v="PAVLA"/>
    <s v="3104070200 Zlín Corporate Centre SEMM"/>
    <s v="310407020008"/>
    <s v="51 Relationship Manager"/>
    <n v="1"/>
    <n v="23500"/>
    <s v="C4505500"/>
    <s v="SEMM_Zlín - Kvítkova"/>
    <s v="3104 Corporate Banking SEMM"/>
    <s v="ŠTĚÁ"/>
    <s v="3104070000 Region N Moravia Corporate Banking SEMM"/>
    <d v="2010-08-02T00:00:00"/>
    <m/>
    <x v="8"/>
  </r>
  <r>
    <n v="630735"/>
    <s v="IVA"/>
    <s v="3104070200 Zlín Corporate Centre SEMM"/>
    <s v="310407020011"/>
    <s v="58 Specialist"/>
    <n v="1"/>
    <n v="12800"/>
    <s v="C4505500"/>
    <s v="SEMM_Zlín - Kvítkova"/>
    <s v="3104 Corporate Banking SEMM"/>
    <s v="ŠTĚÁ"/>
    <s v="3104070000 Region N Moravia Corporate Banking SEMM"/>
    <d v="2001-09-01T00:00:00"/>
    <m/>
    <x v="5"/>
  </r>
  <r>
    <n v="264663"/>
    <s v="JOSEF"/>
    <s v="3105000000 HO Corporate Development"/>
    <s v="310500000001"/>
    <s v="23 Head of B - 1 Department"/>
    <n v="1"/>
    <n v="73500"/>
    <s v="C0014260"/>
    <s v="Segment management SEMM"/>
    <s v="3105 Corporate Development"/>
    <s v="KUBA"/>
    <s v="3105000000 HO Corporate Development"/>
    <d v="2010-06-01T00:00:00"/>
    <m/>
    <x v="6"/>
  </r>
  <r>
    <n v="263613"/>
    <s v="IRENA"/>
    <s v="3105010000 HO Corporate Products and Sales Support"/>
    <s v="310501000011"/>
    <s v="58 Specialist"/>
    <n v="1"/>
    <n v="31500"/>
    <s v="C0014260"/>
    <s v="Segment management SEMM"/>
    <s v="3105 Corporate Development"/>
    <s v="KUBA"/>
    <s v="3105010000 HO Corporate Products and Sales Support"/>
    <d v="2010-05-03T00:00:00"/>
    <m/>
    <x v="7"/>
  </r>
  <r>
    <n v="525098"/>
    <s v="TOMÁŠ"/>
    <s v="3105010000 HO Corporate Products and Sales Support"/>
    <s v="310501000003"/>
    <s v="47 Product Manager"/>
    <n v="1"/>
    <n v="22330"/>
    <s v="C0014260"/>
    <s v="Segment management SEMM"/>
    <s v="3105 Corporate Development"/>
    <s v="KUBA"/>
    <s v="3105010000 HO Corporate Products and Sales Support"/>
    <d v="2001-06-01T00:00:00"/>
    <m/>
    <x v="6"/>
  </r>
  <r>
    <n v="256207"/>
    <s v="MILOSLAV"/>
    <s v="3105010000 HO Corporate Products and Sales Support"/>
    <s v="310501000006"/>
    <s v="58 Specialist"/>
    <n v="1"/>
    <n v="18000"/>
    <s v="C0014260"/>
    <s v="Segment management SEMM"/>
    <s v="3105 Corporate Development"/>
    <s v="KUBA"/>
    <s v="3105010000 HO Corporate Products and Sales Support"/>
    <d v="2007-09-03T00:00:00"/>
    <m/>
    <x v="5"/>
  </r>
  <r>
    <n v="82145"/>
    <s v="MICHAELA"/>
    <s v="3105010000 HO Corporate Products and Sales Support"/>
    <s v="310501000005"/>
    <s v="58 Specialist"/>
    <n v="1"/>
    <n v="16000"/>
    <s v="C0014260"/>
    <s v="Segment management SEMM"/>
    <s v="3105 Corporate Development"/>
    <s v="KUBA"/>
    <s v="3105010000 HO Corporate Products and Sales Support"/>
    <d v="2007-11-15T00:00:00"/>
    <m/>
    <x v="2"/>
  </r>
  <r>
    <n v="668773"/>
    <s v="JAN"/>
    <s v="3105010000 HO Corporate Products and Sales Support"/>
    <s v="310501000008"/>
    <s v="58 Specialist"/>
    <n v="1"/>
    <n v="26720"/>
    <s v="C0014260"/>
    <s v="Segment management SEMM"/>
    <s v="3105 Corporate Development"/>
    <s v="KUBA"/>
    <s v="3105010000 HO Corporate Products and Sales Support"/>
    <d v="2004-03-01T00:00:00"/>
    <m/>
    <x v="0"/>
  </r>
  <r>
    <n v="668724"/>
    <s v="LUBOŠ"/>
    <s v="3105010000 HO Corporate Products and Sales Support"/>
    <s v="310501000004"/>
    <s v="58 Specialist"/>
    <n v="1"/>
    <n v="30000"/>
    <s v="C0014260"/>
    <s v="Segment management SEMM"/>
    <s v="3105 Corporate Development"/>
    <s v="KUBA"/>
    <s v="3105010000 HO Corporate Products and Sales Support"/>
    <d v="2004-03-01T00:00:00"/>
    <m/>
    <x v="0"/>
  </r>
  <r>
    <n v="669130"/>
    <s v="MIROSLAVA"/>
    <s v="3105010000 HO Corporate Products and Sales Support"/>
    <s v="310501000010"/>
    <s v="58 Specialist"/>
    <n v="1"/>
    <n v="28000"/>
    <s v="C0014260"/>
    <s v="Segment management SEMM"/>
    <s v="3105 Corporate Development"/>
    <s v="KUBA"/>
    <s v="3105010000 HO Corporate Products and Sales Support"/>
    <d v="2004-05-13T00:00:00"/>
    <m/>
    <x v="7"/>
  </r>
  <r>
    <n v="420364"/>
    <s v="IVA"/>
    <s v="3105010000 HO Corporate Products and Sales Support"/>
    <s v="310501000001"/>
    <s v="27 Head of B - 2 Team"/>
    <n v="1"/>
    <n v="46575"/>
    <s v="C0014260"/>
    <s v="Segment management SEMM"/>
    <s v="3105 Corporate Development"/>
    <s v="KUBA"/>
    <s v="3105010000 HO Corporate Products and Sales Support"/>
    <d v="2002-01-01T00:00:00"/>
    <m/>
    <x v="9"/>
  </r>
  <r>
    <n v="269892"/>
    <s v="JAROSLAV"/>
    <s v="3105020000 HO Corporate Strategy and Segments Management"/>
    <s v="310502000003"/>
    <s v="49 Project Manager"/>
    <n v="1"/>
    <n v="13200"/>
    <s v="C0014260"/>
    <s v="Segment management SEMM"/>
    <s v="3105 Corporate Development"/>
    <s v="KUBA"/>
    <s v="3105020000 HO Corporate Strategy and Segments Management"/>
    <d v="2011-07-11T00:00:00"/>
    <m/>
    <x v="11"/>
  </r>
  <r>
    <n v="237692"/>
    <s v="DAVID"/>
    <s v="3105020000 HO Corporate Strategy and Segments Management"/>
    <s v="310502000002"/>
    <s v="27 Head of B - 2 Team"/>
    <n v="1"/>
    <n v="35200"/>
    <s v="C0014260"/>
    <s v="Segment management SEMM"/>
    <s v="3105 Corporate Development"/>
    <s v="KUBA"/>
    <s v="3105020000 HO Corporate Strategy and Segments Management"/>
    <d v="2000-09-01T00:00:00"/>
    <m/>
    <x v="5"/>
  </r>
  <r>
    <n v="270326"/>
    <s v="MARTIN"/>
    <s v="3105020000 HO Corporate Strategy and Segments Management"/>
    <s v="310502000005"/>
    <s v="49 Project Manager"/>
    <n v="1"/>
    <n v="23200"/>
    <s v="C0014260"/>
    <s v="Segment management SEMM"/>
    <s v="3105 Corporate Development"/>
    <s v="KUBA"/>
    <s v="3105020000 HO Corporate Strategy and Segments Management"/>
    <d v="2011-09-01T00:00:00"/>
    <m/>
    <x v="5"/>
  </r>
  <r>
    <n v="271404"/>
    <s v="MIROSLAVA"/>
    <s v="3105020000 HO Corporate Strategy and Segments Management"/>
    <s v="310502000004"/>
    <s v="49 Project Manager"/>
    <n v="1"/>
    <n v="15400"/>
    <s v="C0014260"/>
    <s v="Segment management SEMM"/>
    <s v="3105 Corporate Development"/>
    <s v="KUBA"/>
    <s v="3105020000 HO Corporate Strategy and Segments Management"/>
    <d v="2012-02-01T00:00:00"/>
    <m/>
    <x v="1"/>
  </r>
  <r>
    <n v="267757"/>
    <s v="JINDŘICH"/>
    <s v="3105020000 HO Corporate Strategy and Segments Management"/>
    <s v="310502000001"/>
    <s v="27 Head of B - 2 Team"/>
    <n v="1"/>
    <n v="37500"/>
    <s v="C0014260"/>
    <s v="Segment management SEMM"/>
    <s v="3105 Corporate Development"/>
    <s v="KUBA"/>
    <s v="3105020000 HO Corporate Strategy and Segments Management"/>
    <d v="2011-04-18T00:00:00"/>
    <m/>
    <x v="3"/>
  </r>
  <r>
    <n v="258629"/>
    <s v="EVA"/>
    <s v="3105030000 HO Cards Acquiring"/>
    <s v="310503000009"/>
    <s v="58 Specialist"/>
    <n v="1"/>
    <n v="14175"/>
    <s v="C0015170"/>
    <s v="Card Aquiring"/>
    <s v="3105 Corporate Development"/>
    <s v="KUBA"/>
    <s v="3105030000 HO Cards Acquiring"/>
    <d v="2008-10-01T00:00:00"/>
    <m/>
    <x v="10"/>
  </r>
  <r>
    <n v="665343"/>
    <s v="DANIELA"/>
    <s v="3105030000 HO Cards Acquiring"/>
    <s v="310503000004"/>
    <s v="58 Specialist"/>
    <n v="1"/>
    <n v="14350"/>
    <s v="C0015170"/>
    <s v="Card Aquiring"/>
    <s v="3105 Corporate Development"/>
    <s v="KUBA"/>
    <s v="3105030000 HO Cards Acquiring"/>
    <d v="1998-06-08T00:00:00"/>
    <m/>
    <x v="6"/>
  </r>
  <r>
    <n v="249697"/>
    <s v="SIMONA"/>
    <s v="3105030000 HO Cards Acquiring"/>
    <s v="310503000010"/>
    <s v="58 Specialist"/>
    <n v="1"/>
    <n v="15400"/>
    <s v="C0015170"/>
    <s v="Card Aquiring"/>
    <s v="3105 Corporate Development"/>
    <s v="KUBA"/>
    <s v="3105030000 HO Cards Acquiring"/>
    <d v="2005-12-12T00:00:00"/>
    <m/>
    <x v="4"/>
  </r>
  <r>
    <n v="260778"/>
    <s v="MARTIN"/>
    <s v="3105030000 HO Cards Acquiring"/>
    <s v="310503000001"/>
    <s v="28 Head of B - 3 Team"/>
    <n v="1"/>
    <n v="34650"/>
    <s v="C0015170"/>
    <s v="Card Aquiring"/>
    <s v="3105 Corporate Development"/>
    <s v="KUBA"/>
    <s v="3105030000 HO Cards Acquiring"/>
    <d v="2009-03-16T00:00:00"/>
    <m/>
    <x v="0"/>
  </r>
  <r>
    <n v="257691"/>
    <s v="STANISLAV"/>
    <s v="3105030000 HO Cards Acquiring"/>
    <s v="310503000008"/>
    <s v="58 Specialist"/>
    <n v="1"/>
    <n v="17325"/>
    <s v="C0015170"/>
    <s v="Card Aquiring"/>
    <s v="3105 Corporate Development"/>
    <s v="KUBA"/>
    <s v="3105030000 HO Cards Acquiring"/>
    <d v="2008-07-01T00:00:00"/>
    <m/>
    <x v="11"/>
  </r>
  <r>
    <n v="254429"/>
    <s v="STANISLAVA"/>
    <s v="4102000000 HO Support Services"/>
    <s v="410200000004"/>
    <s v="59 Supervisor"/>
    <n v="1"/>
    <n v="25800"/>
    <s v="C0011550"/>
    <s v="Support Services"/>
    <s v="4102 Support Services"/>
    <s v="WEIA"/>
    <s v="4102000000 HO Support Services"/>
    <d v="2007-08-01T00:00:00"/>
    <m/>
    <x v="8"/>
  </r>
  <r>
    <n v="249774"/>
    <s v="MARTIN"/>
    <s v="4102000000 HO Support Services"/>
    <s v="410200000001"/>
    <s v="24 Head of B - 1 Division"/>
    <n v="1"/>
    <n v="58725"/>
    <s v="C0011550"/>
    <s v="Support Services"/>
    <s v="4102 Support Services"/>
    <s v="WEIA"/>
    <s v="4102000000 HO Support Services"/>
    <d v="2006-01-03T00:00:00"/>
    <m/>
    <x v="9"/>
  </r>
  <r>
    <n v="251951"/>
    <s v="OLDŘICH"/>
    <s v="4102000000 HO Support Services"/>
    <s v="410200000003"/>
    <s v="14 Controller"/>
    <n v="1"/>
    <n v="32533"/>
    <s v="C0011550"/>
    <s v="Support Services"/>
    <s v="4102 Support Services"/>
    <s v="WEIA"/>
    <s v="4102000000 HO Support Services"/>
    <d v="2007-01-02T00:00:00"/>
    <m/>
    <x v="9"/>
  </r>
  <r>
    <n v="666316"/>
    <s v="TOMÁŠ"/>
    <s v="4102010000 HO Central Services"/>
    <s v="410201000010"/>
    <s v="60 Technical Officer"/>
    <n v="1"/>
    <n v="18865"/>
    <s v="C0011550"/>
    <s v="Support Services"/>
    <s v="4102 Support Services"/>
    <s v="WEIA"/>
    <s v="4102010000 HO Central Services"/>
    <d v="2004-09-01T00:00:00"/>
    <m/>
    <x v="5"/>
  </r>
  <r>
    <n v="263942"/>
    <s v="IVO"/>
    <s v="4102010000 HO Central Services"/>
    <s v="410201000011"/>
    <s v="60 Technical Officer"/>
    <n v="1"/>
    <n v="10800"/>
    <s v="C0011550"/>
    <s v="Support Services"/>
    <s v="4102 Support Services"/>
    <s v="WEIA"/>
    <s v="4102010000 HO Central Services"/>
    <d v="2010-09-01T00:00:00"/>
    <m/>
    <x v="5"/>
  </r>
  <r>
    <n v="245609"/>
    <s v="IVANA"/>
    <s v="4102010000 HO Central Services"/>
    <s v="410201000012"/>
    <s v="19 Driver"/>
    <n v="1"/>
    <n v="14135"/>
    <s v="C0011550"/>
    <s v="Support Services"/>
    <s v="4102 Support Services"/>
    <s v="WEIA"/>
    <s v="4102010000 HO Central Services"/>
    <d v="2004-05-17T00:00:00"/>
    <m/>
    <x v="7"/>
  </r>
  <r>
    <n v="667016"/>
    <s v="EVA"/>
    <s v="4102010000 HO Central Services"/>
    <s v="410201000013"/>
    <s v="60 Technical Officer"/>
    <n v="1"/>
    <n v="24572"/>
    <s v="C0011550"/>
    <s v="Support Services"/>
    <s v="4102 Support Services"/>
    <s v="WEIA"/>
    <s v="4102010000 HO Central Services"/>
    <d v="2002-10-01T00:00:00"/>
    <m/>
    <x v="10"/>
  </r>
  <r>
    <n v="257474"/>
    <s v="ZDEŇKA"/>
    <s v="4102010000 HO Central Services"/>
    <s v="410201000001"/>
    <s v="27 Head of B - 2 Team"/>
    <n v="1"/>
    <n v="26000"/>
    <s v="C0011550"/>
    <s v="Support Services"/>
    <s v="4102 Support Services"/>
    <s v="WEIA"/>
    <s v="4102010000 HO Central Services"/>
    <d v="2008-04-01T00:00:00"/>
    <m/>
    <x v="3"/>
  </r>
  <r>
    <n v="260554"/>
    <s v="BLANKA"/>
    <s v="4102010000 HO Central Services"/>
    <s v="410201000003"/>
    <s v="60 Technical Officer"/>
    <n v="1"/>
    <n v="11500"/>
    <s v="C0011550"/>
    <s v="Support Services"/>
    <s v="4102 Support Services"/>
    <s v="WEIA"/>
    <s v="4102010000 HO Central Services"/>
    <d v="2009-02-02T00:00:00"/>
    <m/>
    <x v="1"/>
  </r>
  <r>
    <n v="667688"/>
    <s v="ALICE"/>
    <s v="4102020000 HO Central Procurement"/>
    <s v="410202000012"/>
    <s v="57 Sourcing Manager"/>
    <n v="1"/>
    <n v="22525"/>
    <s v="C0011550"/>
    <s v="Support Services"/>
    <s v="4102 Support Services"/>
    <s v="WEIA"/>
    <s v="4102020000 HO Central Procurement"/>
    <d v="2003-06-23T00:00:00"/>
    <m/>
    <x v="6"/>
  </r>
  <r>
    <n v="259938"/>
    <s v="ŠÁRKA"/>
    <s v="4102020000 HO Central Procurement"/>
    <s v="410202000001"/>
    <s v="27 Head of B - 2 Team"/>
    <n v="1"/>
    <n v="49500"/>
    <s v="C0011550"/>
    <s v="Support Services"/>
    <s v="4102 Support Services"/>
    <s v="WEIA"/>
    <s v="4102020000 HO Central Procurement"/>
    <d v="2008-11-24T00:00:00"/>
    <m/>
    <x v="2"/>
  </r>
  <r>
    <n v="271075"/>
    <s v="DANIEL"/>
    <s v="4102020000 HO Central Procurement"/>
    <s v="410202000009"/>
    <s v="57 Sourcing Manager"/>
    <n v="1"/>
    <n v="26000"/>
    <s v="C0011550"/>
    <s v="Support Services"/>
    <s v="4102 Support Services"/>
    <s v="WEIA"/>
    <s v="4102020000 HO Central Procurement"/>
    <d v="2012-01-02T00:00:00"/>
    <m/>
    <x v="9"/>
  </r>
  <r>
    <n v="257782"/>
    <s v="MARTIN"/>
    <s v="4102020000 HO Central Procurement"/>
    <s v="410202000002"/>
    <s v="58 Specialist"/>
    <n v="1"/>
    <n v="11400"/>
    <s v="C0011550"/>
    <s v="Support Services"/>
    <s v="4102 Support Services"/>
    <s v="WEIA"/>
    <s v="4102020000 HO Central Procurement"/>
    <d v="2008-06-02T00:00:00"/>
    <m/>
    <x v="6"/>
  </r>
  <r>
    <n v="259399"/>
    <s v="STANISLAV"/>
    <s v="4102020000 HO Central Procurement"/>
    <s v="410202000004"/>
    <s v="57 Sourcing Manager"/>
    <n v="1"/>
    <n v="21910"/>
    <s v="C0011550"/>
    <s v="Support Services"/>
    <s v="4102 Support Services"/>
    <s v="WEIA"/>
    <s v="4102020000 HO Central Procurement"/>
    <d v="2008-11-03T00:00:00"/>
    <m/>
    <x v="2"/>
  </r>
  <r>
    <n v="266658"/>
    <s v="JANA"/>
    <s v="4102020000 HO Central Procurement"/>
    <s v="410202000006"/>
    <s v="57 Sourcing Manager"/>
    <n v="1"/>
    <n v="27500"/>
    <s v="C0011550"/>
    <s v="Support Services"/>
    <s v="4102 Support Services"/>
    <s v="WEIA"/>
    <s v="4102020000 HO Central Procurement"/>
    <d v="2011-02-01T00:00:00"/>
    <m/>
    <x v="1"/>
  </r>
  <r>
    <n v="249312"/>
    <s v="MICHAELA"/>
    <s v="4102020000 HO Central Procurement"/>
    <s v="410202000007"/>
    <s v="57 Sourcing Manager"/>
    <n v="1"/>
    <n v="22280"/>
    <s v="C0011550"/>
    <s v="Support Services"/>
    <s v="4102 Support Services"/>
    <s v="WEIA"/>
    <s v="4102020000 HO Central Procurement"/>
    <d v="2005-10-24T00:00:00"/>
    <m/>
    <x v="10"/>
  </r>
  <r>
    <n v="256872"/>
    <s v="EVA"/>
    <s v="4102030000 HO Facility Management"/>
    <s v="410203000004"/>
    <s v="49 Project Manager"/>
    <n v="1"/>
    <n v="21560"/>
    <s v="C0011550"/>
    <s v="Support Services"/>
    <s v="4102 Support Services"/>
    <s v="WEIA"/>
    <s v="4102030000 HO Facility Management"/>
    <d v="2008-02-01T00:00:00"/>
    <m/>
    <x v="1"/>
  </r>
  <r>
    <n v="670341"/>
    <s v="VÁCLAV"/>
    <s v="4102030000 HO Facility Management"/>
    <s v="410203000005"/>
    <s v="49 Project Manager"/>
    <n v="1"/>
    <n v="26600"/>
    <s v="C0011550"/>
    <s v="Support Services"/>
    <s v="4102 Support Services"/>
    <s v="WEIA"/>
    <s v="4102030000 HO Facility Management"/>
    <d v="2006-01-02T00:00:00"/>
    <m/>
    <x v="9"/>
  </r>
  <r>
    <n v="268205"/>
    <s v="MICHAELA"/>
    <s v="4102030000 HO Facility Management"/>
    <s v="410203000001"/>
    <s v="27 Head of B - 2 Team"/>
    <n v="1"/>
    <n v="44000"/>
    <s v="C0011550"/>
    <s v="Support Services"/>
    <s v="4102 Support Services"/>
    <s v="WEIA"/>
    <s v="4102030000 HO Facility Management"/>
    <d v="2011-04-01T00:00:00"/>
    <m/>
    <x v="3"/>
  </r>
  <r>
    <n v="266770"/>
    <s v="VERONIKA"/>
    <s v="4102030000 HO Facility Management"/>
    <s v="410203000003"/>
    <s v="49 Project Manager"/>
    <n v="1"/>
    <n v="13650"/>
    <s v="C0011550"/>
    <s v="Support Services"/>
    <s v="4102 Support Services"/>
    <s v="WEIA"/>
    <s v="4102030000 HO Facility Management"/>
    <d v="2010-12-10T00:00:00"/>
    <m/>
    <x v="4"/>
  </r>
  <r>
    <n v="254268"/>
    <s v="TOMÁŠ"/>
    <s v="4102030100 HO Facility Services"/>
    <s v="410203010004"/>
    <s v="60 Technical Officer"/>
    <n v="1"/>
    <n v="16610"/>
    <s v="C0011550"/>
    <s v="Support Services"/>
    <s v="4102 Support Services"/>
    <s v="WEIA"/>
    <s v="4102030000 HO Facility Management"/>
    <d v="2007-06-26T00:00:00"/>
    <m/>
    <x v="6"/>
  </r>
  <r>
    <n v="239288"/>
    <s v="JAN"/>
    <s v="4102030100 HO Facility Services"/>
    <s v="410203010001"/>
    <s v="28 Head of B - 3 Team"/>
    <n v="1"/>
    <n v="14700"/>
    <s v="C0011550"/>
    <s v="Support Services"/>
    <s v="4102 Support Services"/>
    <s v="WEIA"/>
    <s v="4102030000 HO Facility Management"/>
    <d v="2001-09-10T00:00:00"/>
    <m/>
    <x v="5"/>
  </r>
  <r>
    <n v="669697"/>
    <s v="MARKÉTA"/>
    <s v="4102030100 HO Facility Services"/>
    <s v="410203010002"/>
    <s v="60 Technical Officer"/>
    <n v="1"/>
    <n v="14240"/>
    <s v="C0011550"/>
    <s v="Support Services"/>
    <s v="4102 Support Services"/>
    <s v="WEIA"/>
    <s v="4102030000 HO Facility Management"/>
    <d v="2005-03-01T00:00:00"/>
    <m/>
    <x v="0"/>
  </r>
  <r>
    <n v="268744"/>
    <s v="FILIP"/>
    <s v="4102030100 HO Facility Services"/>
    <s v="410203010003"/>
    <s v="60 Technical Officer"/>
    <n v="1"/>
    <n v="7875"/>
    <s v="C0011550"/>
    <s v="Support Services"/>
    <s v="4102 Support Services"/>
    <s v="WEIA"/>
    <s v="4102030000 HO Facility Management"/>
    <d v="2011-05-02T00:00:00"/>
    <m/>
    <x v="7"/>
  </r>
  <r>
    <n v="248423"/>
    <s v="JAN"/>
    <s v="4103000000 HO Business Operations"/>
    <s v="410300000001"/>
    <s v="24 Head of B - 1 Division"/>
    <n v="1"/>
    <n v="81000"/>
    <s v="C0012800"/>
    <s v="Business Operations"/>
    <s v="4103 Business Operations"/>
    <s v="DOBA"/>
    <s v="4103000000 HO Business Operations"/>
    <d v="2005-07-01T00:00:00"/>
    <m/>
    <x v="11"/>
  </r>
  <r>
    <n v="233268"/>
    <s v="SIMONA"/>
    <s v="4103010000 HO Corporate Support"/>
    <s v="410301000001"/>
    <s v="28 Head of B - 3 Team"/>
    <n v="1"/>
    <n v="40000"/>
    <s v="C0012090"/>
    <s v="Loan Support"/>
    <s v="4103 Business Operations"/>
    <s v="DOBA"/>
    <s v="4103010000 HO Corporate Support"/>
    <d v="1993-04-01T00:00:00"/>
    <m/>
    <x v="3"/>
  </r>
  <r>
    <n v="243663"/>
    <s v="ROMAN"/>
    <s v="4103010100 HO Corp Loan Documentation"/>
    <s v="410301010004"/>
    <s v="58 Specialist"/>
    <n v="1"/>
    <n v="21000"/>
    <s v="C0012090"/>
    <s v="Loan Support"/>
    <s v="4103 Business Operations"/>
    <s v="DOBA"/>
    <s v="4103010000 HO Corporate Support"/>
    <d v="2003-07-01T00:00:00"/>
    <m/>
    <x v="11"/>
  </r>
  <r>
    <n v="248325"/>
    <s v="SIMONA"/>
    <s v="4103010100 HO Corp Loan Documentation"/>
    <s v="410301010001"/>
    <s v="27 Head of B - 2 Team"/>
    <n v="1"/>
    <n v="27500"/>
    <s v="C0012090"/>
    <s v="Loan Support"/>
    <s v="4103 Business Operations"/>
    <s v="DOBA"/>
    <s v="4103010000 HO Corporate Support"/>
    <d v="2005-06-15T00:00:00"/>
    <m/>
    <x v="6"/>
  </r>
  <r>
    <n v="257327"/>
    <s v="MIROSLAVA"/>
    <s v="4103010100 HO Corp Loan Documentation"/>
    <s v="410301010003"/>
    <s v="58 Specialist"/>
    <n v="1"/>
    <n v="10500"/>
    <s v="C0012090"/>
    <s v="Loan Support"/>
    <s v="4103 Business Operations"/>
    <s v="DOBA"/>
    <s v="4103010000 HO Corporate Support"/>
    <d v="2008-04-01T00:00:00"/>
    <m/>
    <x v="3"/>
  </r>
  <r>
    <n v="271663"/>
    <s v="ROMAN"/>
    <s v="4103010100 HO Corp Loan Documentation"/>
    <s v="410301010007"/>
    <s v="58 Specialist"/>
    <n v="1"/>
    <n v="9450"/>
    <s v="C0012090"/>
    <s v="Loan Support"/>
    <s v="4103 Business Operations"/>
    <s v="DOBA"/>
    <s v="4103010000 HO Corporate Support"/>
    <d v="2012-03-01T00:00:00"/>
    <m/>
    <x v="0"/>
  </r>
  <r>
    <n v="236789"/>
    <s v="DENISA"/>
    <s v="4103010100 HO Corp Loan Documentation"/>
    <s v="410301010002"/>
    <s v="58 Specialist"/>
    <n v="1"/>
    <n v="19000"/>
    <s v="C0012090"/>
    <s v="Loan Support"/>
    <s v="4103 Business Operations"/>
    <s v="DOBA"/>
    <s v="4103010000 HO Corporate Support"/>
    <d v="1999-10-01T00:00:00"/>
    <m/>
    <x v="10"/>
  </r>
  <r>
    <n v="256438"/>
    <s v="MAIRYCHOVÁ"/>
    <s v="4103010100 HO Corp Loan Documentation"/>
    <s v="410301010010"/>
    <s v="58 Specialist"/>
    <n v="1"/>
    <n v="12200"/>
    <s v="C0012090"/>
    <s v="Loan Support"/>
    <s v="4103 Business Operations"/>
    <s v="DOBA"/>
    <s v="4103010000 HO Corporate Support"/>
    <d v="2007-11-21T00:00:00"/>
    <m/>
    <x v="2"/>
  </r>
  <r>
    <n v="250999"/>
    <s v="JIŘÍ"/>
    <s v="4103010100 HO Corp Loan Documentation"/>
    <s v="410301010009"/>
    <s v="58 Specialist"/>
    <n v="1"/>
    <n v="12250"/>
    <s v="C0012090"/>
    <s v="Loan Support"/>
    <s v="4103 Business Operations"/>
    <s v="DOBA"/>
    <s v="4103010000 HO Corporate Support"/>
    <d v="2006-07-17T00:00:00"/>
    <m/>
    <x v="11"/>
  </r>
  <r>
    <n v="270424"/>
    <s v="MARTIN"/>
    <s v="4103010100 HO Corp Loan Documentation"/>
    <s v="410301010011"/>
    <s v="58 Specialist"/>
    <n v="1"/>
    <n v="10500"/>
    <s v="C0012090"/>
    <s v="Loan Support"/>
    <s v="4103 Business Operations"/>
    <s v="DOBA"/>
    <s v="4103010000 HO Corporate Support"/>
    <d v="2011-11-01T00:00:00"/>
    <m/>
    <x v="2"/>
  </r>
  <r>
    <n v="258923"/>
    <s v="SOŇA"/>
    <s v="4103010200 HO Corp Credit Control &amp; Maintenance"/>
    <s v="410301020013"/>
    <s v="58 Specialist"/>
    <n v="1"/>
    <n v="11700"/>
    <s v="C0012090"/>
    <s v="Loan Support"/>
    <s v="4103 Business Operations"/>
    <s v="DOBA"/>
    <s v="4103010000 HO Corporate Support"/>
    <d v="2008-09-01T00:00:00"/>
    <m/>
    <x v="5"/>
  </r>
  <r>
    <n v="247744"/>
    <s v="DAGMAR"/>
    <s v="4103010200 HO Corp Credit Control &amp; Maintenance"/>
    <s v="410301020017"/>
    <s v="58 Specialist"/>
    <n v="1"/>
    <n v="9450"/>
    <s v="C0012090"/>
    <s v="Loan Support"/>
    <s v="4103 Business Operations"/>
    <s v="DOBA"/>
    <s v="4103010000 HO Corporate Support"/>
    <d v="2005-03-01T00:00:00"/>
    <m/>
    <x v="0"/>
  </r>
  <r>
    <n v="235487"/>
    <s v="BOŽIKOVÁ"/>
    <s v="4103010200 HO Corp Credit Control &amp; Maintenance"/>
    <s v="410301020002"/>
    <s v="58 Specialist"/>
    <n v="1"/>
    <n v="19800"/>
    <s v="C0012090"/>
    <s v="Loan Support"/>
    <s v="4103 Business Operations"/>
    <s v="DOBA"/>
    <s v="4103010000 HO Corporate Support"/>
    <d v="1997-09-01T00:00:00"/>
    <m/>
    <x v="5"/>
  </r>
  <r>
    <n v="255444"/>
    <s v="ZDĚNKA"/>
    <s v="4103010200 HO Corp Credit Control &amp; Maintenance"/>
    <s v="410301020020"/>
    <s v="58 Specialist"/>
    <n v="1"/>
    <n v="13500"/>
    <s v="C0012090"/>
    <s v="Loan Support"/>
    <s v="4103 Business Operations"/>
    <s v="DOBA"/>
    <s v="4103010000 HO Corporate Support"/>
    <d v="2007-11-01T00:00:00"/>
    <m/>
    <x v="2"/>
  </r>
  <r>
    <n v="258559"/>
    <s v="LENKA"/>
    <s v="4103010200 HO Corp Credit Control &amp; Maintenance"/>
    <s v="410301020024"/>
    <s v="58 Specialist"/>
    <n v="1"/>
    <n v="15400"/>
    <s v="C0012090"/>
    <s v="Loan Support"/>
    <s v="4103 Business Operations"/>
    <s v="DOBA"/>
    <s v="4103010000 HO Corporate Support"/>
    <d v="2008-08-01T00:00:00"/>
    <m/>
    <x v="8"/>
  </r>
  <r>
    <n v="256039"/>
    <s v="JAN"/>
    <s v="4103010200 HO Corp Credit Control &amp; Maintenance"/>
    <s v="410301020011"/>
    <s v="58 Specialist"/>
    <n v="1"/>
    <n v="15500"/>
    <s v="C0012090"/>
    <s v="Loan Support"/>
    <s v="4103 Business Operations"/>
    <s v="DOBA"/>
    <s v="4103010000 HO Corporate Support"/>
    <d v="2007-08-15T00:00:00"/>
    <m/>
    <x v="8"/>
  </r>
  <r>
    <n v="239869"/>
    <s v="NADĚŽDA"/>
    <s v="4103010200 HO Corp Credit Control &amp; Maintenance"/>
    <s v="410301020008"/>
    <s v="58 Specialist"/>
    <n v="1"/>
    <n v="20400"/>
    <s v="C0012090"/>
    <s v="Loan Support"/>
    <s v="4103 Business Operations"/>
    <s v="DOBA"/>
    <s v="4103010000 HO Corporate Support"/>
    <d v="2001-11-01T00:00:00"/>
    <m/>
    <x v="2"/>
  </r>
  <r>
    <n v="269507"/>
    <s v="VIKTOR"/>
    <s v="4103010200 HO Corp Credit Control &amp; Maintenance"/>
    <s v="410301020012"/>
    <s v="58 Specialist"/>
    <n v="1"/>
    <n v="14850"/>
    <s v="C0012090"/>
    <s v="Loan Support"/>
    <s v="4103 Business Operations"/>
    <s v="DOBA"/>
    <s v="4103010000 HO Corporate Support"/>
    <d v="2011-06-15T00:00:00"/>
    <m/>
    <x v="6"/>
  </r>
  <r>
    <n v="257887"/>
    <s v="MIROSLAV"/>
    <s v="4103010200 HO Corp Credit Control &amp; Maintenance"/>
    <s v="410301020003"/>
    <s v="58 Specialist"/>
    <n v="1"/>
    <n v="11600"/>
    <s v="C0012090"/>
    <s v="Loan Support"/>
    <s v="4103 Business Operations"/>
    <s v="DOBA"/>
    <s v="4103010000 HO Corporate Support"/>
    <d v="2008-06-02T00:00:00"/>
    <m/>
    <x v="6"/>
  </r>
  <r>
    <n v="259630"/>
    <s v="MAGDA"/>
    <s v="4103010200 HO Corp Credit Control &amp; Maintenance"/>
    <s v="410301020004"/>
    <s v="58 Specialist"/>
    <n v="1"/>
    <n v="12600"/>
    <s v="C0012090"/>
    <s v="Loan Support"/>
    <s v="4103 Business Operations"/>
    <s v="DOBA"/>
    <s v="4103010000 HO Corporate Support"/>
    <d v="2008-11-03T00:00:00"/>
    <m/>
    <x v="2"/>
  </r>
  <r>
    <n v="234458"/>
    <s v="VRATISLAV"/>
    <s v="4103010200 HO Corp Credit Control &amp; Maintenance"/>
    <s v="410301020001"/>
    <s v="28 Head of B - 3 Team"/>
    <n v="1"/>
    <n v="18800"/>
    <s v="C0012090"/>
    <s v="Loan Support"/>
    <s v="4103 Business Operations"/>
    <s v="DOBA"/>
    <s v="4103010000 HO Corporate Support"/>
    <d v="2000-06-01T00:00:00"/>
    <m/>
    <x v="6"/>
  </r>
  <r>
    <n v="259623"/>
    <s v="JAN"/>
    <s v="4103010200 HO Corp Credit Control &amp; Maintenance"/>
    <s v="410301020006"/>
    <s v="58 Specialist"/>
    <n v="1"/>
    <n v="14175"/>
    <s v="C0012090"/>
    <s v="Loan Support"/>
    <s v="4103 Business Operations"/>
    <s v="DOBA"/>
    <s v="4103010000 HO Corporate Support"/>
    <d v="2008-11-03T00:00:00"/>
    <m/>
    <x v="2"/>
  </r>
  <r>
    <n v="248962"/>
    <s v="PETRA"/>
    <s v="4103010200 HO Corp Credit Control &amp; Maintenance"/>
    <s v="410301020005"/>
    <s v="58 Specialist"/>
    <n v="1"/>
    <n v="9625"/>
    <s v="C0012090"/>
    <s v="Loan Support"/>
    <s v="4103 Business Operations"/>
    <s v="DOBA"/>
    <s v="4103010000 HO Corporate Support"/>
    <d v="2005-09-01T00:00:00"/>
    <m/>
    <x v="5"/>
  </r>
  <r>
    <n v="248353"/>
    <s v="PETR"/>
    <s v="4103010200 HO Corp Credit Control &amp; Maintenance"/>
    <s v="410301020016"/>
    <s v="58 Specialist"/>
    <n v="1"/>
    <n v="10400"/>
    <s v="C0012090"/>
    <s v="Loan Support"/>
    <s v="4103 Business Operations"/>
    <s v="DOBA"/>
    <s v="4103010000 HO Corporate Support"/>
    <d v="2005-06-20T00:00:00"/>
    <m/>
    <x v="6"/>
  </r>
  <r>
    <n v="246351"/>
    <s v="RENATA"/>
    <s v="4103010200 HO Corp Credit Control &amp; Maintenance"/>
    <s v="410301020022"/>
    <s v="58 Specialist"/>
    <n v="1"/>
    <n v="10325"/>
    <s v="C0012090"/>
    <s v="Loan Support"/>
    <s v="4103 Business Operations"/>
    <s v="DOBA"/>
    <s v="4103010000 HO Corporate Support"/>
    <d v="2004-08-01T00:00:00"/>
    <m/>
    <x v="8"/>
  </r>
  <r>
    <n v="239344"/>
    <s v="ANNA"/>
    <s v="4103010200 HO Corp Credit Control &amp; Maintenance"/>
    <s v="410301020007"/>
    <s v="58 Specialist"/>
    <n v="1"/>
    <n v="11600"/>
    <s v="C0012090"/>
    <s v="Loan Support"/>
    <s v="4103 Business Operations"/>
    <s v="DOBA"/>
    <s v="4103010000 HO Corporate Support"/>
    <d v="2001-09-17T00:00:00"/>
    <m/>
    <x v="5"/>
  </r>
  <r>
    <n v="243369"/>
    <s v="EVA"/>
    <s v="4103010200 HO Corp Credit Control &amp; Maintenance"/>
    <s v="410301020018"/>
    <s v="58 Specialist"/>
    <n v="1"/>
    <n v="17325"/>
    <s v="C0012090"/>
    <s v="Loan Support"/>
    <s v="4103 Business Operations"/>
    <s v="DOBA"/>
    <s v="4103010000 HO Corporate Support"/>
    <d v="2003-05-05T00:00:00"/>
    <m/>
    <x v="7"/>
  </r>
  <r>
    <n v="267806"/>
    <s v="JAN"/>
    <s v="4103010200 HO Corp Credit Control &amp; Maintenance"/>
    <s v="410301020023"/>
    <s v="58 Specialist"/>
    <n v="1"/>
    <n v="11250"/>
    <s v="C0012090"/>
    <s v="Loan Support"/>
    <s v="4103 Business Operations"/>
    <s v="DOBA"/>
    <s v="4103010000 HO Corporate Support"/>
    <d v="2011-03-01T00:00:00"/>
    <m/>
    <x v="0"/>
  </r>
  <r>
    <n v="665679"/>
    <s v="KAREL"/>
    <s v="4103020000 HO Loan Back Office"/>
    <s v="410302000001"/>
    <s v="26 Head of B - 2 Department"/>
    <n v="1"/>
    <n v="27000"/>
    <s v="C0012070"/>
    <s v="Loan back office"/>
    <s v="4103 Business Operations"/>
    <s v="DOBA"/>
    <s v="4103020000 HO Loan Back Office"/>
    <d v="2000-02-14T00:00:00"/>
    <m/>
    <x v="1"/>
  </r>
  <r>
    <n v="75145"/>
    <s v="ZUZANA"/>
    <s v="4103020100 HO Retail Credit Control"/>
    <s v="410302010013"/>
    <s v="58 Specialist"/>
    <n v="1"/>
    <n v="5600"/>
    <s v="C0012070"/>
    <s v="Loan back office"/>
    <s v="4103 Business Operations"/>
    <s v="DOBA"/>
    <s v="4103020000 HO Loan Back Office"/>
    <d v="2009-12-01T00:00:00"/>
    <m/>
    <x v="4"/>
  </r>
  <r>
    <n v="666883"/>
    <s v="JAKUB"/>
    <s v="4103020100 HO Retail Credit Control"/>
    <s v="410302010010"/>
    <s v="58 Specialist"/>
    <n v="1"/>
    <n v="7650"/>
    <s v="C0012070"/>
    <s v="Loan back office"/>
    <s v="4103 Business Operations"/>
    <s v="DOBA"/>
    <s v="4103020000 HO Loan Back Office"/>
    <d v="2002-06-03T00:00:00"/>
    <m/>
    <x v="6"/>
  </r>
  <r>
    <n v="255080"/>
    <s v="IVA"/>
    <s v="4103020100 HO Retail Credit Control"/>
    <s v="410302010017"/>
    <s v="58 Specialist"/>
    <n v="1"/>
    <n v="6300"/>
    <s v="C0012070"/>
    <s v="Loan back office"/>
    <s v="4103 Business Operations"/>
    <s v="DOBA"/>
    <s v="4103020000 HO Loan Back Office"/>
    <d v="2007-10-15T00:00:00"/>
    <m/>
    <x v="10"/>
  </r>
  <r>
    <n v="668647"/>
    <s v="MARIE"/>
    <s v="4103020100 HO Retail Credit Control"/>
    <s v="410302010011"/>
    <s v="58 Specialist"/>
    <n v="1"/>
    <n v="9900"/>
    <s v="C0012070"/>
    <s v="Loan back office"/>
    <s v="4103 Business Operations"/>
    <s v="DOBA"/>
    <s v="4103020000 HO Loan Back Office"/>
    <d v="2004-02-02T00:00:00"/>
    <m/>
    <x v="1"/>
  </r>
  <r>
    <n v="665973"/>
    <s v="DAGMARA"/>
    <s v="4103020100 HO Retail Credit Control"/>
    <s v="410302010003"/>
    <s v="58 Specialist"/>
    <n v="1"/>
    <n v="5950"/>
    <s v="C0012070"/>
    <s v="Loan back office"/>
    <s v="4103 Business Operations"/>
    <s v="DOBA"/>
    <s v="4103020000 HO Loan Back Office"/>
    <d v="2007-09-03T00:00:00"/>
    <m/>
    <x v="5"/>
  </r>
  <r>
    <n v="670390"/>
    <s v="JAKUB"/>
    <s v="4103020100 HO Retail Credit Control"/>
    <s v="410302010004"/>
    <s v="58 Specialist"/>
    <n v="1"/>
    <n v="8100"/>
    <s v="C0012070"/>
    <s v="Loan back office"/>
    <s v="4103 Business Operations"/>
    <s v="DOBA"/>
    <s v="4103020000 HO Loan Back Office"/>
    <d v="2006-01-02T00:00:00"/>
    <m/>
    <x v="9"/>
  </r>
  <r>
    <n v="671699"/>
    <s v="ALENA"/>
    <s v="4103020100 HO Retail Credit Control"/>
    <s v="410302010008"/>
    <s v="58 Specialist"/>
    <n v="1"/>
    <n v="9350"/>
    <s v="C0012070"/>
    <s v="Loan back office"/>
    <s v="4103 Business Operations"/>
    <s v="DOBA"/>
    <s v="4103020000 HO Loan Back Office"/>
    <d v="2007-02-15T00:00:00"/>
    <m/>
    <x v="1"/>
  </r>
  <r>
    <n v="263627"/>
    <s v="LUCIE"/>
    <s v="4103020100 HO Retail Credit Control"/>
    <s v="410302010016"/>
    <s v="58 Specialist"/>
    <n v="1"/>
    <n v="8800"/>
    <s v="C0012070"/>
    <s v="Loan back office"/>
    <s v="4103 Business Operations"/>
    <s v="DOBA"/>
    <s v="4103020000 HO Loan Back Office"/>
    <d v="2010-05-03T00:00:00"/>
    <m/>
    <x v="7"/>
  </r>
  <r>
    <n v="269640"/>
    <s v="JOSEF"/>
    <s v="4103020100 HO Retail Credit Control"/>
    <s v="410302010019"/>
    <s v="58 Specialist"/>
    <n v="1"/>
    <n v="9350"/>
    <s v="C0012070"/>
    <s v="Loan back office"/>
    <s v="4103 Business Operations"/>
    <s v="DOBA"/>
    <s v="4103020000 HO Loan Back Office"/>
    <d v="2011-07-01T00:00:00"/>
    <m/>
    <x v="11"/>
  </r>
  <r>
    <n v="671363"/>
    <s v="PETR"/>
    <s v="4103020100 HO Retail Credit Control"/>
    <s v="410302010001"/>
    <s v="28 Head of B - 3 Team"/>
    <n v="1"/>
    <n v="15950"/>
    <s v="C0012070"/>
    <s v="Loan back office"/>
    <s v="4103 Business Operations"/>
    <s v="DOBA"/>
    <s v="4103020000 HO Loan Back Office"/>
    <d v="2006-10-16T00:00:00"/>
    <m/>
    <x v="10"/>
  </r>
  <r>
    <n v="266707"/>
    <s v="JANA"/>
    <s v="4103020100 HO Retail Credit Control"/>
    <s v="410302010014"/>
    <s v="58 Specialist"/>
    <n v="1"/>
    <n v="5600"/>
    <s v="C0012070"/>
    <s v="Loan back office"/>
    <s v="4103 Business Operations"/>
    <s v="DOBA"/>
    <s v="4103020000 HO Loan Back Office"/>
    <d v="2010-12-15T00:00:00"/>
    <m/>
    <x v="4"/>
  </r>
  <r>
    <n v="671244"/>
    <s v="HANA"/>
    <s v="4103020100 HO Retail Credit Control"/>
    <s v="410302010005"/>
    <s v="58 Specialist"/>
    <n v="1"/>
    <n v="6400"/>
    <s v="C0012070"/>
    <s v="Loan back office"/>
    <s v="4103 Business Operations"/>
    <s v="DOBA"/>
    <s v="4103020000 HO Loan Back Office"/>
    <d v="2006-09-15T00:00:00"/>
    <m/>
    <x v="5"/>
  </r>
  <r>
    <n v="269605"/>
    <s v="JASMINA"/>
    <s v="4103020100 HO Retail Credit Control"/>
    <s v="410302010018"/>
    <s v="58 Specialist"/>
    <n v="1"/>
    <n v="8500"/>
    <s v="C0012070"/>
    <s v="Loan back office"/>
    <s v="4103 Business Operations"/>
    <s v="DOBA"/>
    <s v="4103020000 HO Loan Back Office"/>
    <d v="2011-08-01T00:00:00"/>
    <m/>
    <x v="8"/>
  </r>
  <r>
    <n v="266721"/>
    <s v="PAVLA"/>
    <s v="4103020100 HO Retail Credit Control"/>
    <s v="410302010015"/>
    <s v="58 Specialist"/>
    <n v="1"/>
    <n v="8000"/>
    <s v="C0012070"/>
    <s v="Loan back office"/>
    <s v="4103 Business Operations"/>
    <s v="DOBA"/>
    <s v="4103020000 HO Loan Back Office"/>
    <d v="2010-12-15T00:00:00"/>
    <m/>
    <x v="4"/>
  </r>
  <r>
    <n v="671545"/>
    <s v="JARMILA"/>
    <s v="4103020200 HO SEMM Credit Control"/>
    <s v="410302020005"/>
    <s v="58 Specialist"/>
    <n v="1"/>
    <n v="7650"/>
    <s v="C0012080"/>
    <n v="0"/>
    <s v="4103 Business Operations"/>
    <s v="DOBA"/>
    <s v="4103020000 HO Loan Back Office"/>
    <d v="2006-12-01T00:00:00"/>
    <m/>
    <x v="4"/>
  </r>
  <r>
    <n v="665903"/>
    <s v="IVANA"/>
    <s v="4103020200 HO SEMM Credit Control"/>
    <s v="410302020002"/>
    <s v="58 Specialist"/>
    <n v="1"/>
    <n v="10450"/>
    <s v="C0012080"/>
    <n v="0"/>
    <s v="4103 Business Operations"/>
    <s v="DOBA"/>
    <s v="4103020000 HO Loan Back Office"/>
    <d v="2000-10-16T00:00:00"/>
    <m/>
    <x v="10"/>
  </r>
  <r>
    <n v="665021"/>
    <s v="LUDMILA"/>
    <s v="4103020200 HO SEMM Credit Control"/>
    <s v="410302020013"/>
    <s v="28 Head of B - 3 Team"/>
    <n v="1"/>
    <n v="18000"/>
    <s v="C0012080"/>
    <n v="0"/>
    <s v="4103 Business Operations"/>
    <s v="DOBA"/>
    <s v="4103020000 HO Loan Back Office"/>
    <d v="1993-01-05T00:00:00"/>
    <m/>
    <x v="9"/>
  </r>
  <r>
    <n v="665777"/>
    <s v="FILIP"/>
    <s v="4103020200 HO SEMM Credit Control"/>
    <s v="410302020004"/>
    <s v="58 Specialist"/>
    <n v="1"/>
    <n v="6300"/>
    <s v="C0012080"/>
    <n v="0"/>
    <s v="4103 Business Operations"/>
    <s v="DOBA"/>
    <s v="4103020000 HO Loan Back Office"/>
    <d v="2000-08-15T00:00:00"/>
    <m/>
    <x v="8"/>
  </r>
  <r>
    <n v="665049"/>
    <s v="BARBORA"/>
    <s v="4103020200 HO SEMM Credit Control"/>
    <s v="410302020014"/>
    <s v="58 Specialist"/>
    <n v="1"/>
    <n v="9900"/>
    <s v="C0012080"/>
    <n v="0"/>
    <s v="4103 Business Operations"/>
    <s v="DOBA"/>
    <s v="4103020000 HO Loan Back Office"/>
    <d v="1995-08-01T00:00:00"/>
    <m/>
    <x v="8"/>
  </r>
  <r>
    <n v="671125"/>
    <s v="LENKA"/>
    <s v="4103020200 HO SEMM Credit Control"/>
    <s v="410302020001"/>
    <s v="28 Head of B - 3 Team"/>
    <n v="1"/>
    <n v="10150"/>
    <s v="C0012080"/>
    <n v="0"/>
    <s v="4103 Business Operations"/>
    <s v="DOBA"/>
    <s v="4103020000 HO Loan Back Office"/>
    <d v="2006-09-15T00:00:00"/>
    <m/>
    <x v="5"/>
  </r>
  <r>
    <n v="670691"/>
    <s v="JAKUB"/>
    <s v="4103020200 HO SEMM Credit Control"/>
    <s v="410302020003"/>
    <s v="58 Specialist"/>
    <n v="1"/>
    <n v="10450"/>
    <s v="C0012080"/>
    <n v="0"/>
    <s v="4103 Business Operations"/>
    <s v="DOBA"/>
    <s v="4103020000 HO Loan Back Office"/>
    <d v="2006-05-02T00:00:00"/>
    <m/>
    <x v="7"/>
  </r>
  <r>
    <n v="670425"/>
    <s v="TATIANA"/>
    <s v="4103020200 HO SEMM Credit Control"/>
    <s v="410302020006"/>
    <s v="58 Specialist"/>
    <n v="1"/>
    <n v="9350"/>
    <s v="C0012080"/>
    <n v="0"/>
    <s v="4103 Business Operations"/>
    <s v="DOBA"/>
    <s v="4103020000 HO Loan Back Office"/>
    <d v="2006-01-16T00:00:00"/>
    <m/>
    <x v="9"/>
  </r>
  <r>
    <n v="269598"/>
    <s v="JIŘÍ"/>
    <s v="4103020200 HO SEMM Credit Control"/>
    <s v="410302020016"/>
    <s v="58 Specialist"/>
    <n v="1"/>
    <n v="7200"/>
    <s v="C0012080"/>
    <n v="0"/>
    <s v="4103 Business Operations"/>
    <s v="DOBA"/>
    <s v="4103020000 HO Loan Back Office"/>
    <d v="2011-07-15T00:00:00"/>
    <m/>
    <x v="11"/>
  </r>
  <r>
    <n v="672357"/>
    <s v="LUKÁŠ"/>
    <s v="4103020200 HO SEMM Credit Control"/>
    <s v="410302020009"/>
    <s v="58 Specialist"/>
    <n v="1"/>
    <n v="8100"/>
    <s v="C0012080"/>
    <n v="0"/>
    <s v="4103 Business Operations"/>
    <s v="DOBA"/>
    <s v="4103020000 HO Loan Back Office"/>
    <d v="2007-07-13T00:00:00"/>
    <m/>
    <x v="11"/>
  </r>
  <r>
    <n v="257670"/>
    <s v="PETRA"/>
    <s v="4103020300 HO Loan Maintenance"/>
    <s v="410302030001"/>
    <s v="28 Head of B - 3 Team"/>
    <n v="1"/>
    <n v="10500"/>
    <s v="C0012075"/>
    <s v="Loan Support"/>
    <s v="4103 Business Operations"/>
    <s v="DOBA"/>
    <s v="4103020000 HO Loan Back Office"/>
    <d v="2008-05-02T00:00:00"/>
    <m/>
    <x v="7"/>
  </r>
  <r>
    <n v="255479"/>
    <s v="ALENA"/>
    <s v="4103020301 HO Loan Review"/>
    <s v="410302030121"/>
    <s v="58 Specialist"/>
    <n v="1"/>
    <n v="8000"/>
    <s v="C0012075"/>
    <s v="Loan Support"/>
    <s v="4103 Business Operations"/>
    <s v="DOBA"/>
    <s v="4103020000 HO Loan Back Office"/>
    <d v="2007-11-05T00:00:00"/>
    <m/>
    <x v="2"/>
  </r>
  <r>
    <n v="269633"/>
    <s v="ANNA"/>
    <s v="4103020301 HO Loan Review"/>
    <s v="410302030114"/>
    <s v="58 Specialist"/>
    <n v="1"/>
    <n v="8500"/>
    <s v="C0012075"/>
    <s v="Loan Support"/>
    <s v="4103 Business Operations"/>
    <s v="DOBA"/>
    <s v="4103020000 HO Loan Back Office"/>
    <d v="2011-07-01T00:00:00"/>
    <m/>
    <x v="11"/>
  </r>
  <r>
    <n v="257922"/>
    <s v="IVA"/>
    <s v="4103020301 HO Loan Review"/>
    <s v="410302030103"/>
    <s v="58 Specialist"/>
    <n v="1"/>
    <n v="6300"/>
    <s v="C0012075"/>
    <s v="Loan Support"/>
    <s v="4103 Business Operations"/>
    <s v="DOBA"/>
    <s v="4103020000 HO Loan Back Office"/>
    <d v="2008-08-01T00:00:00"/>
    <m/>
    <x v="8"/>
  </r>
  <r>
    <n v="266728"/>
    <s v="JIŘÍ"/>
    <s v="4103020301 HO Loan Review"/>
    <s v="410302030124"/>
    <s v="58 Specialist"/>
    <n v="1"/>
    <n v="8800"/>
    <s v="C0012075"/>
    <s v="Loan Support"/>
    <s v="4103 Business Operations"/>
    <s v="DOBA"/>
    <s v="4103020000 HO Loan Back Office"/>
    <d v="2010-12-15T00:00:00"/>
    <m/>
    <x v="4"/>
  </r>
  <r>
    <n v="267624"/>
    <s v="MARTINA"/>
    <s v="4103020301 HO Loan Review"/>
    <s v="410302030119"/>
    <s v="58 Specialist"/>
    <n v="1"/>
    <n v="5600"/>
    <s v="C0012075"/>
    <s v="Loan Support"/>
    <s v="4103 Business Operations"/>
    <s v="DOBA"/>
    <s v="4103020000 HO Loan Back Office"/>
    <d v="2011-03-01T00:00:00"/>
    <m/>
    <x v="0"/>
  </r>
  <r>
    <n v="257894"/>
    <s v="VERONIKA"/>
    <s v="4103020301 HO Loan Review"/>
    <s v="410302030104"/>
    <s v="58 Specialist"/>
    <n v="1"/>
    <n v="5950"/>
    <s v="C0012075"/>
    <s v="Loan Support"/>
    <s v="4103 Business Operations"/>
    <s v="DOBA"/>
    <s v="4103020000 HO Loan Back Office"/>
    <d v="2008-06-02T00:00:00"/>
    <m/>
    <x v="6"/>
  </r>
  <r>
    <n v="266735"/>
    <s v="JAN"/>
    <s v="4103020301 HO Loan Review"/>
    <s v="410302030112"/>
    <s v="58 Specialist"/>
    <n v="1"/>
    <n v="8800"/>
    <s v="C0012075"/>
    <s v="Loan Support"/>
    <s v="4103 Business Operations"/>
    <s v="DOBA"/>
    <s v="4103020000 HO Loan Back Office"/>
    <d v="2010-12-15T00:00:00"/>
    <m/>
    <x v="4"/>
  </r>
  <r>
    <n v="263480"/>
    <s v="JANKA"/>
    <s v="4103020301 HO Loan Review"/>
    <s v="410302030113"/>
    <s v="58 Specialist"/>
    <n v="1"/>
    <n v="6300"/>
    <s v="C0012075"/>
    <s v="Loan Support"/>
    <s v="4103 Business Operations"/>
    <s v="DOBA"/>
    <s v="4103020000 HO Loan Back Office"/>
    <d v="2010-05-03T00:00:00"/>
    <m/>
    <x v="7"/>
  </r>
  <r>
    <n v="257201"/>
    <s v="MIROSLAV"/>
    <s v="4103020301 HO Loan Review"/>
    <s v="410302030115"/>
    <s v="58 Specialist"/>
    <n v="1"/>
    <n v="7200"/>
    <s v="C0012075"/>
    <s v="Loan Support"/>
    <s v="4103 Business Operations"/>
    <s v="DOBA"/>
    <s v="4103020000 HO Loan Back Office"/>
    <d v="2008-03-03T00:00:00"/>
    <m/>
    <x v="0"/>
  </r>
  <r>
    <n v="669739"/>
    <s v="JAN"/>
    <s v="4103020301 HO Loan Review"/>
    <s v="410302030101"/>
    <s v="58 Specialist"/>
    <n v="1"/>
    <n v="11250"/>
    <s v="C0012075"/>
    <s v="Loan Support"/>
    <s v="4103 Business Operations"/>
    <s v="DOBA"/>
    <s v="4103020000 HO Loan Back Office"/>
    <d v="2005-04-01T00:00:00"/>
    <m/>
    <x v="3"/>
  </r>
  <r>
    <n v="269612"/>
    <s v="ŠTEFAN"/>
    <s v="4103020301 HO Loan Review"/>
    <s v="410302030118"/>
    <s v="58 Specialist"/>
    <n v="1"/>
    <n v="7200"/>
    <s v="C0012075"/>
    <s v="Loan Support"/>
    <s v="4103 Business Operations"/>
    <s v="DOBA"/>
    <s v="4103020000 HO Loan Back Office"/>
    <d v="2011-07-01T00:00:00"/>
    <m/>
    <x v="11"/>
  </r>
  <r>
    <n v="259238"/>
    <s v="HELENA"/>
    <s v="4103020301 HO Loan Review"/>
    <s v="410302030123"/>
    <s v="58 Specialist"/>
    <n v="1"/>
    <n v="5600"/>
    <s v="C0012075"/>
    <s v="Loan Support"/>
    <s v="4103 Business Operations"/>
    <s v="DOBA"/>
    <s v="4103020000 HO Loan Back Office"/>
    <d v="2008-10-01T00:00:00"/>
    <m/>
    <x v="10"/>
  </r>
  <r>
    <n v="671615"/>
    <s v="TOMÁŠ"/>
    <s v="4103020301 HO Loan Review"/>
    <s v="410302030107"/>
    <s v="58 Specialist"/>
    <n v="1"/>
    <n v="8100"/>
    <s v="C0012075"/>
    <s v="Loan Support"/>
    <s v="4103 Business Operations"/>
    <s v="DOBA"/>
    <s v="4103020000 HO Loan Back Office"/>
    <d v="2007-02-15T00:00:00"/>
    <m/>
    <x v="1"/>
  </r>
  <r>
    <n v="258888"/>
    <s v="LENKA"/>
    <s v="4103020302 HO Loan Changes"/>
    <s v="410302030202"/>
    <s v="58 Specialist"/>
    <n v="1"/>
    <n v="9000"/>
    <s v="C0012075"/>
    <s v="Loan Support"/>
    <s v="4103 Business Operations"/>
    <s v="DOBA"/>
    <s v="4103020000 HO Loan Back Office"/>
    <d v="2008-10-01T00:00:00"/>
    <m/>
    <x v="10"/>
  </r>
  <r>
    <n v="255486"/>
    <s v="JIŘÍ"/>
    <s v="4103020302 HO Loan Changes"/>
    <s v="410302030201"/>
    <s v="59 Supervisor"/>
    <n v="1"/>
    <n v="11250"/>
    <s v="C0012075"/>
    <s v="Loan Support"/>
    <s v="4103 Business Operations"/>
    <s v="DOBA"/>
    <s v="4103020000 HO Loan Back Office"/>
    <d v="2007-11-05T00:00:00"/>
    <m/>
    <x v="2"/>
  </r>
  <r>
    <n v="263543"/>
    <s v="ŠTĚPÁNKA"/>
    <s v="4103020302 HO Loan Changes"/>
    <s v="410302030213"/>
    <s v="58 Specialist"/>
    <n v="1"/>
    <n v="7650"/>
    <s v="C0012075"/>
    <s v="Loan Support"/>
    <s v="4103 Business Operations"/>
    <s v="DOBA"/>
    <s v="4103020000 HO Loan Back Office"/>
    <d v="2010-05-03T00:00:00"/>
    <m/>
    <x v="7"/>
  </r>
  <r>
    <n v="672896"/>
    <s v="MARTIN"/>
    <s v="4103020302 HO Loan Changes"/>
    <s v="410302030215"/>
    <s v="58 Specialist"/>
    <n v="1"/>
    <n v="6650"/>
    <s v="C0012075"/>
    <s v="Loan Support"/>
    <s v="4103 Business Operations"/>
    <s v="DOBA"/>
    <s v="4103020000 HO Loan Back Office"/>
    <d v="2007-11-01T00:00:00"/>
    <m/>
    <x v="2"/>
  </r>
  <r>
    <n v="666925"/>
    <s v="LUBOŠ"/>
    <s v="4103020302 HO Loan Changes"/>
    <s v="410302030218"/>
    <s v="58 Specialist"/>
    <n v="1"/>
    <n v="7600"/>
    <s v="C0012075"/>
    <s v="Loan Support"/>
    <s v="4103 Business Operations"/>
    <s v="DOBA"/>
    <s v="4103020000 HO Loan Back Office"/>
    <d v="2002-07-01T00:00:00"/>
    <m/>
    <x v="11"/>
  </r>
  <r>
    <n v="671636"/>
    <s v="ROBIN"/>
    <s v="4103020302 HO Loan Changes"/>
    <s v="410302030217"/>
    <s v="58 Specialist"/>
    <n v="1"/>
    <n v="7200"/>
    <s v="C0012075"/>
    <s v="Loan Support"/>
    <s v="4103 Business Operations"/>
    <s v="DOBA"/>
    <s v="4103020000 HO Loan Back Office"/>
    <d v="2007-02-01T00:00:00"/>
    <m/>
    <x v="1"/>
  </r>
  <r>
    <n v="272083"/>
    <s v="PETRA"/>
    <s v="4103020302 HO Loan Changes"/>
    <s v="410302030207"/>
    <s v="58 Specialist"/>
    <n v="1"/>
    <n v="8000"/>
    <s v="C0012075"/>
    <s v="Loan Support"/>
    <s v="4103 Business Operations"/>
    <s v="DOBA"/>
    <s v="4103020000 HO Loan Back Office"/>
    <d v="2012-04-02T00:00:00"/>
    <m/>
    <x v="3"/>
  </r>
  <r>
    <n v="269619"/>
    <s v="TOMÁŠ"/>
    <s v="4103020302 HO Loan Changes"/>
    <s v="410302030212"/>
    <s v="58 Specialist"/>
    <n v="1"/>
    <n v="9350"/>
    <s v="C0012075"/>
    <s v="Loan Support"/>
    <s v="4103 Business Operations"/>
    <s v="DOBA"/>
    <s v="4103020000 HO Loan Back Office"/>
    <d v="2011-07-01T00:00:00"/>
    <m/>
    <x v="11"/>
  </r>
  <r>
    <n v="253813"/>
    <s v="MARTIN"/>
    <s v="4103020400 HO Loan Documentation"/>
    <s v="410302040010"/>
    <s v="58 Specialist"/>
    <n v="1"/>
    <n v="9500"/>
    <s v="C0012075"/>
    <s v="Loan Support"/>
    <s v="4103 Business Operations"/>
    <s v="DOBA"/>
    <s v="4103020000 HO Loan Back Office"/>
    <d v="2007-03-01T00:00:00"/>
    <m/>
    <x v="0"/>
  </r>
  <r>
    <n v="668605"/>
    <s v="ZUZANA"/>
    <s v="4103020400 HO Loan Documentation"/>
    <s v="410302040013"/>
    <s v="58 Specialist"/>
    <n v="1"/>
    <n v="8100"/>
    <s v="C0012075"/>
    <s v="Loan Support"/>
    <s v="4103 Business Operations"/>
    <s v="DOBA"/>
    <s v="4103020000 HO Loan Back Office"/>
    <d v="2004-02-02T00:00:00"/>
    <m/>
    <x v="1"/>
  </r>
  <r>
    <n v="668675"/>
    <s v="IVETA"/>
    <s v="4103020400 HO Loan Documentation"/>
    <s v="410302040001"/>
    <s v="28 Head of B - 3 Team"/>
    <n v="1"/>
    <n v="19250"/>
    <s v="C0012075"/>
    <s v="Loan Support"/>
    <s v="4103 Business Operations"/>
    <s v="DOBA"/>
    <s v="4103020000 HO Loan Back Office"/>
    <d v="2004-02-16T00:00:00"/>
    <m/>
    <x v="1"/>
  </r>
  <r>
    <n v="256963"/>
    <s v="LENKA"/>
    <s v="4103020400 HO Loan Documentation"/>
    <s v="410302040002"/>
    <s v="58 Specialist"/>
    <n v="1"/>
    <n v="5950"/>
    <s v="C0012075"/>
    <s v="Loan Support"/>
    <s v="4103 Business Operations"/>
    <s v="DOBA"/>
    <s v="4103020000 HO Loan Back Office"/>
    <d v="2008-03-03T00:00:00"/>
    <m/>
    <x v="0"/>
  </r>
  <r>
    <n v="632135"/>
    <s v="JOSEF"/>
    <s v="4103020400 HO Loan Documentation"/>
    <s v="410302040006"/>
    <s v="58 Specialist"/>
    <n v="1"/>
    <n v="8550"/>
    <s v="C0012075"/>
    <s v="Loan Support"/>
    <s v="4103 Business Operations"/>
    <s v="DOBA"/>
    <s v="4103020000 HO Loan Back Office"/>
    <d v="2002-06-01T00:00:00"/>
    <m/>
    <x v="6"/>
  </r>
  <r>
    <n v="671006"/>
    <s v="LUKÁŠ"/>
    <s v="4103020400 HO Loan Documentation"/>
    <s v="410302040003"/>
    <s v="58 Specialist"/>
    <n v="1"/>
    <n v="5950"/>
    <s v="C0012075"/>
    <s v="Loan Support"/>
    <s v="4103 Business Operations"/>
    <s v="DOBA"/>
    <s v="4103020000 HO Loan Back Office"/>
    <d v="2006-08-16T00:00:00"/>
    <m/>
    <x v="8"/>
  </r>
  <r>
    <n v="665749"/>
    <s v="TOMÁŠ"/>
    <s v="4103020400 HO Loan Documentation"/>
    <s v="410302040007"/>
    <s v="58 Specialist"/>
    <n v="1"/>
    <n v="10350"/>
    <s v="C0012075"/>
    <s v="Loan Support"/>
    <s v="4103 Business Operations"/>
    <s v="DOBA"/>
    <s v="4103020000 HO Loan Back Office"/>
    <d v="2000-08-01T00:00:00"/>
    <m/>
    <x v="8"/>
  </r>
  <r>
    <n v="672644"/>
    <s v="MAREK"/>
    <s v="4103020400 HO Loan Documentation"/>
    <s v="410302040012"/>
    <s v="58 Specialist"/>
    <n v="1"/>
    <n v="6800"/>
    <s v="C0012075"/>
    <s v="Loan Support"/>
    <s v="4103 Business Operations"/>
    <s v="DOBA"/>
    <s v="4103020000 HO Loan Back Office"/>
    <d v="2007-09-03T00:00:00"/>
    <m/>
    <x v="5"/>
  </r>
  <r>
    <n v="665525"/>
    <s v="SILVIE"/>
    <s v="4103020400 HO Loan Documentation"/>
    <s v="410302040011"/>
    <s v="58 Specialist"/>
    <n v="1"/>
    <n v="7650"/>
    <s v="C0012075"/>
    <s v="Loan Support"/>
    <s v="4103 Business Operations"/>
    <s v="DOBA"/>
    <s v="4103020000 HO Loan Back Office"/>
    <d v="1999-06-08T00:00:00"/>
    <m/>
    <x v="6"/>
  </r>
  <r>
    <n v="266441"/>
    <s v="LENKA"/>
    <s v="4103020400 HO Loan Documentation"/>
    <s v="410302040014"/>
    <s v="58 Specialist"/>
    <n v="1"/>
    <n v="7200"/>
    <s v="C0012075"/>
    <s v="Loan Support"/>
    <s v="4103 Business Operations"/>
    <s v="DOBA"/>
    <s v="4103020000 HO Loan Back Office"/>
    <d v="2010-12-01T00:00:00"/>
    <m/>
    <x v="4"/>
  </r>
  <r>
    <n v="665819"/>
    <s v="HEDVIKA"/>
    <s v="4103030000 HO Integrated Back Office"/>
    <s v="410303000001"/>
    <s v="26 Head of B - 2 Department"/>
    <n v="1"/>
    <n v="35000"/>
    <s v="C0019640"/>
    <s v="Integrated back office"/>
    <s v="4103 Business Operations"/>
    <s v="DOBA"/>
    <s v="4103030000 HO Integrated Back Office"/>
    <d v="2000-09-04T00:00:00"/>
    <m/>
    <x v="5"/>
  </r>
  <r>
    <n v="241052"/>
    <s v="VLASTA"/>
    <s v="4103030000 HO Integrated Back Office"/>
    <s v="410303000002"/>
    <s v="58 Specialist"/>
    <n v="1"/>
    <n v="45500"/>
    <s v="C0019640"/>
    <s v="Integrated back office"/>
    <s v="4103 Business Operations"/>
    <s v="DOBA"/>
    <s v="4103030000 HO Integrated Back Office"/>
    <d v="2002-06-01T00:00:00"/>
    <m/>
    <x v="6"/>
  </r>
  <r>
    <n v="267001"/>
    <s v="DAVID"/>
    <s v="4103030100 HO Client Back Office"/>
    <s v="410303010003"/>
    <s v="41 Operations Officer"/>
    <n v="1"/>
    <n v="7700"/>
    <s v="C0019640"/>
    <s v="Integrated back office"/>
    <s v="4103 Business Operations"/>
    <s v="DOBA"/>
    <s v="4103030000 HO Integrated Back Office"/>
    <d v="2011-01-03T00:00:00"/>
    <m/>
    <x v="9"/>
  </r>
  <r>
    <n v="258384"/>
    <s v="JANA"/>
    <s v="4103030100 HO Client Back Office"/>
    <s v="410303010007"/>
    <s v="58 Specialist"/>
    <n v="1"/>
    <n v="6800"/>
    <s v="C0019640"/>
    <s v="Integrated back office"/>
    <s v="4103 Business Operations"/>
    <s v="DOBA"/>
    <s v="4103030000 HO Integrated Back Office"/>
    <d v="2008-07-01T00:00:00"/>
    <m/>
    <x v="11"/>
  </r>
  <r>
    <n v="666575"/>
    <s v="LEO"/>
    <s v="4103030100 HO Client Back Office"/>
    <s v="410303010005"/>
    <s v="58 Specialist"/>
    <n v="1"/>
    <n v="6300"/>
    <s v="C0019640"/>
    <s v="Integrated back office"/>
    <s v="4103 Business Operations"/>
    <s v="DOBA"/>
    <s v="4103030000 HO Integrated Back Office"/>
    <d v="2001-10-01T00:00:00"/>
    <m/>
    <x v="10"/>
  </r>
  <r>
    <n v="267022"/>
    <s v="ŠTEFAN"/>
    <s v="4103030100 HO Client Back Office"/>
    <s v="410303010009"/>
    <s v="41 Operations Officer"/>
    <n v="1"/>
    <n v="7000"/>
    <s v="C0019640"/>
    <s v="Integrated back office"/>
    <s v="4103 Business Operations"/>
    <s v="DOBA"/>
    <s v="4103030000 HO Integrated Back Office"/>
    <d v="2011-01-03T00:00:00"/>
    <m/>
    <x v="9"/>
  </r>
  <r>
    <n v="665812"/>
    <s v="STANISLAV"/>
    <s v="4103030100 HO Client Back Office"/>
    <s v="410303010002"/>
    <s v="41 Operations Officer"/>
    <n v="1"/>
    <n v="7200"/>
    <s v="C0019640"/>
    <s v="Integrated back office"/>
    <s v="4103 Business Operations"/>
    <s v="DOBA"/>
    <s v="4103030000 HO Integrated Back Office"/>
    <d v="2000-09-04T00:00:00"/>
    <m/>
    <x v="5"/>
  </r>
  <r>
    <n v="665763"/>
    <s v="MARTINA"/>
    <s v="4103030100 HO Client Back Office"/>
    <s v="410303010020"/>
    <s v="41 Operations Officer"/>
    <n v="1"/>
    <n v="6800"/>
    <s v="C0019640"/>
    <s v="Integrated back office"/>
    <s v="4103 Business Operations"/>
    <s v="DOBA"/>
    <s v="4103030000 HO Integrated Back Office"/>
    <d v="2000-08-14T00:00:00"/>
    <m/>
    <x v="8"/>
  </r>
  <r>
    <n v="260008"/>
    <s v="MARTINA"/>
    <s v="4103030100 HO Client Back Office"/>
    <s v="410303010011"/>
    <s v="41 Operations Officer"/>
    <n v="1"/>
    <n v="5425"/>
    <s v="C0019640"/>
    <s v="Integrated back office"/>
    <s v="4103 Business Operations"/>
    <s v="DOBA"/>
    <s v="4103030000 HO Integrated Back Office"/>
    <d v="2008-12-01T00:00:00"/>
    <m/>
    <x v="4"/>
  </r>
  <r>
    <n v="267008"/>
    <s v="JIŘÍ"/>
    <s v="4103030100 HO Client Back Office"/>
    <s v="410303010008"/>
    <s v="41 Operations Officer"/>
    <n v="1"/>
    <n v="7700"/>
    <s v="C0019640"/>
    <s v="Integrated back office"/>
    <s v="4103 Business Operations"/>
    <s v="DOBA"/>
    <s v="4103030000 HO Integrated Back Office"/>
    <d v="2011-01-03T00:00:00"/>
    <m/>
    <x v="9"/>
  </r>
  <r>
    <n v="665266"/>
    <s v="JIŘINA"/>
    <s v="4103030100 HO Client Back Office"/>
    <s v="410303010006"/>
    <s v="58 Specialist"/>
    <n v="1"/>
    <n v="6475"/>
    <s v="C0019640"/>
    <s v="Integrated back office"/>
    <s v="4103 Business Operations"/>
    <s v="DOBA"/>
    <s v="4103030000 HO Integrated Back Office"/>
    <d v="1998-04-07T00:00:00"/>
    <m/>
    <x v="3"/>
  </r>
  <r>
    <n v="666729"/>
    <s v="ROMAN"/>
    <s v="4103030100 HO Client Back Office"/>
    <s v="410303010015"/>
    <s v="58 Specialist"/>
    <n v="1"/>
    <n v="9250"/>
    <s v="C0019640"/>
    <s v="Integrated back office"/>
    <s v="4103 Business Operations"/>
    <s v="DOBA"/>
    <s v="4103030000 HO Integrated Back Office"/>
    <d v="2002-01-02T00:00:00"/>
    <m/>
    <x v="9"/>
  </r>
  <r>
    <n v="265734"/>
    <s v="DMITRY"/>
    <s v="4103030100 HO Client Back Office"/>
    <s v="410303010018"/>
    <s v="41 Operations Officer"/>
    <n v="1"/>
    <n v="7000"/>
    <s v="C0019640"/>
    <s v="Integrated back office"/>
    <s v="4103 Business Operations"/>
    <s v="DOBA"/>
    <s v="4103030000 HO Integrated Back Office"/>
    <d v="2010-10-01T00:00:00"/>
    <m/>
    <x v="10"/>
  </r>
  <r>
    <n v="671944"/>
    <s v="PETRA"/>
    <s v="4103030100 HO Client Back Office"/>
    <s v="410303010019"/>
    <s v="41 Operations Officer"/>
    <n v="1"/>
    <n v="7500"/>
    <s v="C0019640"/>
    <s v="Integrated back office"/>
    <s v="4103 Business Operations"/>
    <s v="DOBA"/>
    <s v="4103030000 HO Integrated Back Office"/>
    <d v="2007-06-01T00:00:00"/>
    <m/>
    <x v="6"/>
  </r>
  <r>
    <n v="267225"/>
    <s v="ZDENĚK"/>
    <s v="4103030100 HO Client Back Office"/>
    <s v="410303010017"/>
    <s v="41 Operations Officer"/>
    <n v="1"/>
    <n v="7000"/>
    <s v="C0019640"/>
    <s v="Integrated back office"/>
    <s v="4103 Business Operations"/>
    <s v="DOBA"/>
    <s v="4103030000 HO Integrated Back Office"/>
    <d v="2011-01-17T00:00:00"/>
    <m/>
    <x v="9"/>
  </r>
  <r>
    <n v="665042"/>
    <s v="PAVEL"/>
    <s v="4103030200 HO Documentation Management"/>
    <s v="410303020001"/>
    <s v="28 Head of B - 3 Team"/>
    <n v="1"/>
    <n v="20250"/>
    <s v="C0012055"/>
    <s v="Documentation management"/>
    <s v="4103 Business Operations"/>
    <s v="DOBA"/>
    <s v="4103030000 HO Integrated Back Office"/>
    <d v="1993-11-01T00:00:00"/>
    <m/>
    <x v="2"/>
  </r>
  <r>
    <n v="257187"/>
    <s v="MAGDA"/>
    <s v="4103030201 HO Central File"/>
    <s v="410303020117"/>
    <s v="58 Specialist"/>
    <n v="1"/>
    <n v="6000"/>
    <s v="C0012055"/>
    <s v="Documentation management"/>
    <s v="4103 Business Operations"/>
    <s v="DOBA"/>
    <s v="4103030000 HO Integrated Back Office"/>
    <d v="2008-03-03T00:00:00"/>
    <m/>
    <x v="0"/>
  </r>
  <r>
    <n v="269535"/>
    <s v="ZDENA"/>
    <s v="4103030201 HO Central File"/>
    <s v="410303020140"/>
    <s v="41 Operations Officer"/>
    <n v="1"/>
    <n v="4900"/>
    <s v="C0012055"/>
    <s v="Documentation management"/>
    <s v="4103 Business Operations"/>
    <s v="DOBA"/>
    <s v="4103030000 HO Integrated Back Office"/>
    <d v="2011-07-01T00:00:00"/>
    <m/>
    <x v="11"/>
  </r>
  <r>
    <n v="266833"/>
    <s v="EVA"/>
    <s v="4103030201 HO Central File"/>
    <s v="410303020136"/>
    <s v="41 Operations Officer"/>
    <n v="1"/>
    <n v="7250"/>
    <s v="C0012055"/>
    <s v="Documentation management"/>
    <s v="4103 Business Operations"/>
    <s v="DOBA"/>
    <s v="4103030000 HO Integrated Back Office"/>
    <d v="2010-12-15T00:00:00"/>
    <m/>
    <x v="4"/>
  </r>
  <r>
    <n v="672007"/>
    <s v="DAVID"/>
    <s v="4103030201 HO Central File"/>
    <s v="410303020113"/>
    <s v="58 Specialist"/>
    <n v="1"/>
    <n v="6800"/>
    <s v="C0012055"/>
    <s v="Documentation management"/>
    <s v="4103 Business Operations"/>
    <s v="DOBA"/>
    <s v="4103030000 HO Integrated Back Office"/>
    <d v="2007-07-02T00:00:00"/>
    <m/>
    <x v="11"/>
  </r>
  <r>
    <n v="669375"/>
    <s v="PETRA"/>
    <s v="4103030201 HO Central File"/>
    <s v="410303020106"/>
    <s v="58 Specialist"/>
    <n v="1"/>
    <n v="7175"/>
    <s v="C0012055"/>
    <s v="Documentation management"/>
    <s v="4103 Business Operations"/>
    <s v="DOBA"/>
    <s v="4103030000 HO Integrated Back Office"/>
    <d v="2004-09-01T00:00:00"/>
    <m/>
    <x v="5"/>
  </r>
  <r>
    <n v="257194"/>
    <s v="VLADIMÍRA"/>
    <s v="4103030201 HO Central File"/>
    <s v="410303020118"/>
    <s v="58 Specialist"/>
    <n v="1"/>
    <n v="8250"/>
    <s v="C0012055"/>
    <s v="Documentation management"/>
    <s v="4103 Business Operations"/>
    <s v="DOBA"/>
    <s v="4103030000 HO Integrated Back Office"/>
    <d v="2008-03-03T00:00:00"/>
    <m/>
    <x v="0"/>
  </r>
  <r>
    <n v="670061"/>
    <s v="PETR"/>
    <s v="4103030201 HO Central File"/>
    <s v="410303020131"/>
    <s v="41 Operations Officer"/>
    <n v="1"/>
    <n v="5600"/>
    <s v="C0012055"/>
    <s v="Documentation management"/>
    <s v="4103 Business Operations"/>
    <s v="DOBA"/>
    <s v="4103030000 HO Integrated Back Office"/>
    <d v="2005-09-01T00:00:00"/>
    <m/>
    <x v="5"/>
  </r>
  <r>
    <n v="265958"/>
    <s v="DENISA"/>
    <s v="4103030201 HO Central File"/>
    <s v="410303020130"/>
    <s v="41 Operations Officer"/>
    <n v="1"/>
    <n v="5200"/>
    <s v="C0012055"/>
    <s v="Documentation management"/>
    <s v="4103 Business Operations"/>
    <s v="DOBA"/>
    <s v="4103030000 HO Integrated Back Office"/>
    <d v="2010-10-15T00:00:00"/>
    <m/>
    <x v="10"/>
  </r>
  <r>
    <n v="258146"/>
    <s v="MARIE"/>
    <s v="4103030201 HO Central File"/>
    <s v="410303020120"/>
    <s v="58 Specialist"/>
    <n v="1"/>
    <n v="8800"/>
    <s v="C0012055"/>
    <s v="Documentation management"/>
    <s v="4103 Business Operations"/>
    <s v="DOBA"/>
    <s v="4103030000 HO Integrated Back Office"/>
    <d v="2008-07-01T00:00:00"/>
    <m/>
    <x v="11"/>
  </r>
  <r>
    <n v="267113"/>
    <s v="MICHAL"/>
    <s v="4103030201 HO Central File"/>
    <s v="410303020123"/>
    <s v="41 Operations Officer"/>
    <n v="1"/>
    <n v="6300"/>
    <s v="C0012055"/>
    <s v="Documentation management"/>
    <s v="4103 Business Operations"/>
    <s v="DOBA"/>
    <s v="4103030000 HO Integrated Back Office"/>
    <d v="2011-01-05T00:00:00"/>
    <m/>
    <x v="9"/>
  </r>
  <r>
    <n v="669879"/>
    <s v="VÁCLAV"/>
    <s v="4103030201 HO Central File"/>
    <s v="410303020107"/>
    <s v="58 Specialist"/>
    <n v="0.5"/>
    <n v="4675"/>
    <s v="C0012055"/>
    <s v="Documentation management"/>
    <s v="4103 Business Operations"/>
    <s v="DOBA"/>
    <s v="4103030000 HO Integrated Back Office"/>
    <d v="2005-07-01T00:00:00"/>
    <m/>
    <x v="11"/>
  </r>
  <r>
    <n v="259091"/>
    <s v="LIBOR"/>
    <s v="4103030201 HO Central File"/>
    <s v="410303020103"/>
    <s v="58 Specialist"/>
    <n v="1"/>
    <n v="6750"/>
    <s v="C0012055"/>
    <s v="Documentation management"/>
    <s v="4103 Business Operations"/>
    <s v="DOBA"/>
    <s v="4103030000 HO Integrated Back Office"/>
    <d v="2008-09-01T00:00:00"/>
    <m/>
    <x v="5"/>
  </r>
  <r>
    <n v="266826"/>
    <s v="PAVLÍNA"/>
    <s v="4103030201 HO Central File"/>
    <s v="410303020137"/>
    <s v="41 Operations Officer"/>
    <n v="1"/>
    <n v="7700"/>
    <s v="C0012055"/>
    <s v="Documentation management"/>
    <s v="4103 Business Operations"/>
    <s v="DOBA"/>
    <s v="4103030000 HO Integrated Back Office"/>
    <d v="2010-12-15T00:00:00"/>
    <m/>
    <x v="4"/>
  </r>
  <r>
    <n v="670299"/>
    <s v="JAN"/>
    <s v="4103030201 HO Central File"/>
    <s v="410303020109"/>
    <s v="58 Specialist"/>
    <n v="1"/>
    <n v="8000"/>
    <s v="C0012055"/>
    <s v="Documentation management"/>
    <s v="4103 Business Operations"/>
    <s v="DOBA"/>
    <s v="4103030000 HO Integrated Back Office"/>
    <d v="2005-11-16T00:00:00"/>
    <m/>
    <x v="2"/>
  </r>
  <r>
    <n v="669228"/>
    <s v="DANA"/>
    <s v="4103030201 HO Central File"/>
    <s v="410303020105"/>
    <s v="58 Specialist"/>
    <n v="1"/>
    <n v="13200"/>
    <s v="C0012055"/>
    <s v="Documentation management"/>
    <s v="4103 Business Operations"/>
    <s v="DOBA"/>
    <s v="4103030000 HO Integrated Back Office"/>
    <d v="2004-07-01T00:00:00"/>
    <m/>
    <x v="11"/>
  </r>
  <r>
    <n v="256361"/>
    <s v="ROBERT"/>
    <s v="4103030201 HO Central File"/>
    <s v="410303020101"/>
    <s v="59 Supervisor"/>
    <n v="1"/>
    <n v="11250"/>
    <s v="C0012055"/>
    <s v="Documentation management"/>
    <s v="4103 Business Operations"/>
    <s v="DOBA"/>
    <s v="4103030000 HO Integrated Back Office"/>
    <d v="2007-10-01T00:00:00"/>
    <m/>
    <x v="10"/>
  </r>
  <r>
    <n v="671874"/>
    <s v="MILENA"/>
    <s v="4103030201 HO Central File"/>
    <s v="410303020112"/>
    <s v="58 Specialist"/>
    <n v="0.75"/>
    <n v="5850"/>
    <s v="C0012055"/>
    <s v="Documentation management"/>
    <s v="4103 Business Operations"/>
    <s v="DOBA"/>
    <s v="4103030000 HO Integrated Back Office"/>
    <d v="2007-04-18T00:00:00"/>
    <m/>
    <x v="3"/>
  </r>
  <r>
    <n v="670012"/>
    <s v="MICHAELA"/>
    <s v="4103030201 HO Central File"/>
    <s v="410303020135"/>
    <s v="58 Specialist"/>
    <n v="1"/>
    <n v="8325"/>
    <s v="C0012055"/>
    <s v="Documentation management"/>
    <s v="4103 Business Operations"/>
    <s v="DOBA"/>
    <s v="4103030000 HO Integrated Back Office"/>
    <d v="2005-08-19T00:00:00"/>
    <m/>
    <x v="8"/>
  </r>
  <r>
    <n v="671608"/>
    <s v="LENKA"/>
    <s v="4103030201 HO Central File"/>
    <s v="410303020111"/>
    <s v="41 Operations Officer"/>
    <n v="1"/>
    <n v="6300"/>
    <s v="C0012055"/>
    <s v="Documentation management"/>
    <s v="4103 Business Operations"/>
    <s v="DOBA"/>
    <s v="4103030000 HO Integrated Back Office"/>
    <d v="2007-02-01T00:00:00"/>
    <m/>
    <x v="1"/>
  </r>
  <r>
    <n v="256494"/>
    <s v="LENKA"/>
    <s v="4103030201 HO Central File"/>
    <s v="410303020116"/>
    <s v="58 Specialist"/>
    <n v="1"/>
    <n v="6000"/>
    <s v="C0012055"/>
    <s v="Documentation management"/>
    <s v="4103 Business Operations"/>
    <s v="DOBA"/>
    <s v="4103030000 HO Integrated Back Office"/>
    <d v="2007-11-01T00:00:00"/>
    <m/>
    <x v="2"/>
  </r>
  <r>
    <n v="665469"/>
    <s v="JÁN"/>
    <s v="4103030201 HO Central File"/>
    <s v="410303020124"/>
    <s v="41 Operations Officer"/>
    <n v="1"/>
    <n v="4900"/>
    <s v="C0012055"/>
    <s v="Documentation management"/>
    <s v="4103 Business Operations"/>
    <s v="DOBA"/>
    <s v="4103030000 HO Integrated Back Office"/>
    <d v="1999-01-06T00:00:00"/>
    <m/>
    <x v="9"/>
  </r>
  <r>
    <n v="669438"/>
    <s v="MICHAELA"/>
    <s v="4103030201 HO Central File"/>
    <s v="410303020138"/>
    <s v="41 Operations Officer"/>
    <n v="1"/>
    <n v="7200"/>
    <s v="C0012055"/>
    <s v="Documentation management"/>
    <s v="4103 Business Operations"/>
    <s v="DOBA"/>
    <s v="4103030000 HO Integrated Back Office"/>
    <d v="2007-10-01T00:00:00"/>
    <m/>
    <x v="10"/>
  </r>
  <r>
    <n v="669221"/>
    <s v="ROMANA"/>
    <s v="4103030202 HO External Registry Management"/>
    <s v="410303020207"/>
    <s v="41 Operations Officer"/>
    <n v="1"/>
    <n v="7750"/>
    <s v="C0012055"/>
    <s v="Documentation management"/>
    <s v="4103 Business Operations"/>
    <s v="DOBA"/>
    <s v="4103030000 HO Integrated Back Office"/>
    <d v="2004-07-01T00:00:00"/>
    <m/>
    <x v="11"/>
  </r>
  <r>
    <n v="669018"/>
    <s v="DANA"/>
    <s v="4103030202 HO External Registry Management"/>
    <s v="410303020206"/>
    <s v="41 Operations Officer"/>
    <n v="1"/>
    <n v="5425"/>
    <s v="C0012055"/>
    <s v="Documentation management"/>
    <s v="4103 Business Operations"/>
    <s v="DOBA"/>
    <s v="4103030000 HO Integrated Back Office"/>
    <d v="2004-04-15T00:00:00"/>
    <m/>
    <x v="3"/>
  </r>
  <r>
    <n v="667597"/>
    <s v="ROMAN"/>
    <s v="4103030202 HO External Registry Management"/>
    <s v="410303020204"/>
    <s v="41 Operations Officer"/>
    <n v="1"/>
    <n v="15400"/>
    <s v="C0012055"/>
    <s v="Documentation management"/>
    <s v="4103 Business Operations"/>
    <s v="DOBA"/>
    <s v="4103030000 HO Integrated Back Office"/>
    <d v="2003-06-02T00:00:00"/>
    <m/>
    <x v="6"/>
  </r>
  <r>
    <n v="668899"/>
    <s v="JAKUB"/>
    <s v="4103030202 HO External Registry Management"/>
    <s v="410303020201"/>
    <s v="59 Supervisor"/>
    <n v="1"/>
    <n v="12500"/>
    <s v="C0012055"/>
    <s v="Documentation management"/>
    <s v="4103 Business Operations"/>
    <s v="DOBA"/>
    <s v="4103030000 HO Integrated Back Office"/>
    <d v="2004-04-01T00:00:00"/>
    <m/>
    <x v="3"/>
  </r>
  <r>
    <n v="666547"/>
    <s v="DANIEL"/>
    <s v="4103030202 HO External Registry Management"/>
    <s v="410303020205"/>
    <s v="41 Operations Officer"/>
    <n v="1"/>
    <n v="6600"/>
    <s v="C0012055"/>
    <s v="Documentation management"/>
    <s v="4103 Business Operations"/>
    <s v="DOBA"/>
    <s v="4103030000 HO Integrated Back Office"/>
    <d v="2001-10-01T00:00:00"/>
    <m/>
    <x v="10"/>
  </r>
  <r>
    <n v="257803"/>
    <s v="MIROSLAV"/>
    <s v="4103030202 HO External Registry Management"/>
    <s v="410303020208"/>
    <s v="41 Operations Officer"/>
    <n v="1"/>
    <n v="5425"/>
    <s v="C0012055"/>
    <s v="Documentation management"/>
    <s v="4103 Business Operations"/>
    <s v="DOBA"/>
    <s v="4103030000 HO Integrated Back Office"/>
    <d v="2008-06-02T00:00:00"/>
    <m/>
    <x v="6"/>
  </r>
  <r>
    <n v="270921"/>
    <s v="ROMANA"/>
    <s v="4103030203 HO Optical Archive"/>
    <s v="410303020303"/>
    <s v="41 Operations Officer"/>
    <n v="1"/>
    <n v="6300"/>
    <s v="C0012055"/>
    <s v="Documentation management"/>
    <s v="4103 Business Operations"/>
    <s v="DOBA"/>
    <s v="4103030000 HO Integrated Back Office"/>
    <d v="2011-12-01T00:00:00"/>
    <m/>
    <x v="4"/>
  </r>
  <r>
    <n v="264110"/>
    <s v="DANIEL"/>
    <s v="4103030203 HO Optical Archive"/>
    <s v="410303020305"/>
    <s v="41 Operations Officer"/>
    <n v="1"/>
    <n v="5600"/>
    <s v="C0012055"/>
    <s v="Documentation management"/>
    <s v="4103 Business Operations"/>
    <s v="DOBA"/>
    <s v="4103030000 HO Integrated Back Office"/>
    <d v="2010-09-01T00:00:00"/>
    <m/>
    <x v="5"/>
  </r>
  <r>
    <n v="667086"/>
    <s v="ANETA"/>
    <s v="4103030203 HO Optical Archive"/>
    <s v="410303020301"/>
    <s v="59 Supervisor"/>
    <n v="1"/>
    <n v="8750"/>
    <s v="C0012055"/>
    <s v="Documentation management"/>
    <s v="4103 Business Operations"/>
    <s v="DOBA"/>
    <s v="4103030000 HO Integrated Back Office"/>
    <d v="2002-11-19T00:00:00"/>
    <m/>
    <x v="2"/>
  </r>
  <r>
    <n v="269689"/>
    <s v="ALENA"/>
    <s v="4103030203 HO Optical Archive"/>
    <s v="410303020304"/>
    <s v="41 Operations Officer"/>
    <n v="1"/>
    <n v="5200"/>
    <s v="C0012055"/>
    <s v="Documentation management"/>
    <s v="4103 Business Operations"/>
    <s v="DOBA"/>
    <s v="4103030000 HO Integrated Back Office"/>
    <d v="2011-07-01T00:00:00"/>
    <m/>
    <x v="11"/>
  </r>
  <r>
    <n v="666946"/>
    <s v="FARIDAH"/>
    <s v="4103030300 HO Claims &amp; Investigations"/>
    <s v="410303030012"/>
    <s v="58 Specialist"/>
    <n v="1"/>
    <n v="5600"/>
    <s v="C0019640"/>
    <s v="Integrated back office"/>
    <s v="4103 Business Operations"/>
    <s v="DOBA"/>
    <s v="4103030000 HO Integrated Back Office"/>
    <d v="2002-08-01T00:00:00"/>
    <m/>
    <x v="8"/>
  </r>
  <r>
    <n v="668220"/>
    <s v="JAROSLAVA"/>
    <s v="4103030300 HO Claims &amp; Investigations"/>
    <s v="410303030006"/>
    <s v="58 Specialist"/>
    <n v="1"/>
    <n v="6125"/>
    <s v="C0019640"/>
    <s v="Integrated back office"/>
    <s v="4103 Business Operations"/>
    <s v="DOBA"/>
    <s v="4103030000 HO Integrated Back Office"/>
    <d v="2003-11-03T00:00:00"/>
    <m/>
    <x v="2"/>
  </r>
  <r>
    <n v="666386"/>
    <s v="PETR"/>
    <s v="4103030300 HO Claims &amp; Investigations"/>
    <s v="410303030001"/>
    <s v="28 Head of B - 3 Team"/>
    <n v="1"/>
    <n v="11200"/>
    <s v="C0019640"/>
    <s v="Integrated back office"/>
    <s v="4103 Business Operations"/>
    <s v="DOBA"/>
    <s v="4103030000 HO Integrated Back Office"/>
    <d v="2001-07-02T00:00:00"/>
    <m/>
    <x v="11"/>
  </r>
  <r>
    <n v="671258"/>
    <s v="JAN"/>
    <s v="4103030300 HO Claims &amp; Investigations"/>
    <s v="410303030005"/>
    <s v="58 Specialist"/>
    <n v="1"/>
    <n v="6475"/>
    <s v="C0019640"/>
    <s v="Integrated back office"/>
    <s v="4103 Business Operations"/>
    <s v="DOBA"/>
    <s v="4103030000 HO Integrated Back Office"/>
    <d v="2006-09-15T00:00:00"/>
    <m/>
    <x v="5"/>
  </r>
  <r>
    <n v="665329"/>
    <s v="DENISA"/>
    <s v="4103030300 HO Claims &amp; Investigations"/>
    <s v="410303030004"/>
    <s v="58 Specialist"/>
    <n v="1"/>
    <n v="10450"/>
    <s v="C0019640"/>
    <s v="Integrated back office"/>
    <s v="4103 Business Operations"/>
    <s v="DOBA"/>
    <s v="4103030000 HO Integrated Back Office"/>
    <d v="1998-05-04T00:00:00"/>
    <m/>
    <x v="7"/>
  </r>
  <r>
    <n v="260785"/>
    <s v="PETR"/>
    <s v="4103030300 HO Claims &amp; Investigations"/>
    <s v="410303030014"/>
    <s v="41 Operations Officer"/>
    <n v="1"/>
    <n v="5425"/>
    <s v="C0019640"/>
    <s v="Integrated back office"/>
    <s v="4103 Business Operations"/>
    <s v="DOBA"/>
    <s v="4103030000 HO Integrated Back Office"/>
    <d v="2009-02-16T00:00:00"/>
    <m/>
    <x v="1"/>
  </r>
  <r>
    <n v="268219"/>
    <s v="PAVLÍNA"/>
    <s v="4103030300 HO Claims &amp; Investigations"/>
    <s v="410303030013"/>
    <s v="58 Specialist"/>
    <n v="1"/>
    <n v="6000"/>
    <s v="C0019640"/>
    <s v="Integrated back office"/>
    <s v="4103 Business Operations"/>
    <s v="DOBA"/>
    <s v="4103030000 HO Integrated Back Office"/>
    <d v="2011-04-01T00:00:00"/>
    <m/>
    <x v="3"/>
  </r>
  <r>
    <n v="665735"/>
    <s v="JITKA"/>
    <s v="4103030300 HO Claims &amp; Investigations"/>
    <s v="410303030015"/>
    <s v="58 Specialist"/>
    <n v="1"/>
    <n v="5950"/>
    <s v="C0019640"/>
    <s v="Integrated back office"/>
    <s v="4103 Business Operations"/>
    <s v="DOBA"/>
    <s v="4103030000 HO Integrated Back Office"/>
    <d v="2000-07-03T00:00:00"/>
    <m/>
    <x v="11"/>
  </r>
  <r>
    <n v="665476"/>
    <s v="TEREZA"/>
    <s v="4103030300 HO Claims &amp; Investigations"/>
    <s v="410303030008"/>
    <s v="58 Specialist"/>
    <n v="1"/>
    <n v="7400"/>
    <s v="C0019640"/>
    <s v="Integrated back office"/>
    <s v="4103 Business Operations"/>
    <s v="DOBA"/>
    <s v="4103030000 HO Integrated Back Office"/>
    <d v="1999-01-06T00:00:00"/>
    <m/>
    <x v="9"/>
  </r>
  <r>
    <n v="668878"/>
    <s v="VÁCLAV"/>
    <s v="4103030300 HO Claims &amp; Investigations"/>
    <s v="410303030009"/>
    <s v="58 Specialist"/>
    <n v="1"/>
    <n v="9000"/>
    <s v="C0019640"/>
    <s v="Integrated back office"/>
    <s v="4103 Business Operations"/>
    <s v="DOBA"/>
    <s v="4103030000 HO Integrated Back Office"/>
    <d v="2004-04-01T00:00:00"/>
    <m/>
    <x v="3"/>
  </r>
  <r>
    <n v="72128"/>
    <s v="BARBORA"/>
    <s v="4103030300 HO Claims &amp; Investigations"/>
    <s v="410303030010"/>
    <s v="58 Specialist"/>
    <n v="1"/>
    <n v="6200"/>
    <s v="C0019640"/>
    <s v="Integrated back office"/>
    <s v="4103 Business Operations"/>
    <s v="DOBA"/>
    <s v="4103030000 HO Integrated Back Office"/>
    <d v="2008-10-01T00:00:00"/>
    <m/>
    <x v="10"/>
  </r>
  <r>
    <n v="265727"/>
    <s v="JANA"/>
    <s v="4103030300 HO Claims &amp; Investigations"/>
    <s v="410303030011"/>
    <s v="58 Specialist"/>
    <n v="1"/>
    <n v="7250"/>
    <s v="C0019640"/>
    <s v="Integrated back office"/>
    <s v="4103 Business Operations"/>
    <s v="DOBA"/>
    <s v="4103030000 HO Integrated Back Office"/>
    <d v="2010-10-01T00:00:00"/>
    <m/>
    <x v="10"/>
  </r>
  <r>
    <n v="264082"/>
    <s v="LADA"/>
    <s v="4103030400 HO Payment Back Office"/>
    <s v="410303040008"/>
    <s v="41 Operations Officer"/>
    <n v="1"/>
    <n v="6000"/>
    <s v="C0019620"/>
    <s v="Payments and executions"/>
    <s v="4103 Business Operations"/>
    <s v="DOBA"/>
    <s v="4103030000 HO Integrated Back Office"/>
    <d v="2010-09-01T00:00:00"/>
    <m/>
    <x v="5"/>
  </r>
  <r>
    <n v="266252"/>
    <s v="JANA"/>
    <s v="4103030400 HO Payment Back Office"/>
    <s v="410303040004"/>
    <s v="41 Operations Officer"/>
    <n v="1"/>
    <n v="7750"/>
    <s v="C0019620"/>
    <s v="Payments and executions"/>
    <s v="4103 Business Operations"/>
    <s v="DOBA"/>
    <s v="4103030000 HO Integrated Back Office"/>
    <d v="2010-11-01T00:00:00"/>
    <m/>
    <x v="2"/>
  </r>
  <r>
    <n v="267449"/>
    <s v="ZDENĚK"/>
    <s v="4103030400 HO Payment Back Office"/>
    <s v="410303040028"/>
    <s v="41 Operations Officer"/>
    <n v="1"/>
    <n v="5075"/>
    <s v="C0019620"/>
    <s v="Payments and executions"/>
    <s v="4103 Business Operations"/>
    <s v="DOBA"/>
    <s v="4103030000 HO Integrated Back Office"/>
    <d v="2011-02-01T00:00:00"/>
    <m/>
    <x v="1"/>
  </r>
  <r>
    <n v="267211"/>
    <s v="JANA"/>
    <s v="4103030400 HO Payment Back Office"/>
    <s v="410303040032"/>
    <s v="41 Operations Officer"/>
    <n v="1"/>
    <n v="7750"/>
    <s v="C0019620"/>
    <s v="Payments and executions"/>
    <s v="4103 Business Operations"/>
    <s v="DOBA"/>
    <s v="4103030000 HO Integrated Back Office"/>
    <d v="2011-01-17T00:00:00"/>
    <m/>
    <x v="9"/>
  </r>
  <r>
    <n v="665182"/>
    <s v="JANA"/>
    <s v="4103030400 HO Payment Back Office"/>
    <s v="410303040021"/>
    <s v="59 Supervisor"/>
    <n v="1"/>
    <n v="8750"/>
    <s v="C0019620"/>
    <s v="Payments and executions"/>
    <s v="4103 Business Operations"/>
    <s v="DOBA"/>
    <s v="4103030000 HO Integrated Back Office"/>
    <d v="1998-03-04T00:00:00"/>
    <m/>
    <x v="0"/>
  </r>
  <r>
    <n v="83594"/>
    <s v="JAN"/>
    <s v="4103030400 HO Payment Back Office"/>
    <s v="410303040023"/>
    <s v="41 Operations Officer"/>
    <n v="1"/>
    <n v="7750"/>
    <s v="C0019620"/>
    <s v="Payments and executions"/>
    <s v="4103 Business Operations"/>
    <s v="DOBA"/>
    <s v="4103030000 HO Integrated Back Office"/>
    <d v="2008-05-02T00:00:00"/>
    <m/>
    <x v="7"/>
  </r>
  <r>
    <n v="263774"/>
    <s v="SIMONA"/>
    <s v="4103030400 HO Payment Back Office"/>
    <s v="410303040029"/>
    <s v="41 Operations Officer"/>
    <n v="1"/>
    <n v="8800"/>
    <s v="C0019620"/>
    <s v="Payments and executions"/>
    <s v="4103 Business Operations"/>
    <s v="DOBA"/>
    <s v="4103030000 HO Integrated Back Office"/>
    <d v="2010-06-01T00:00:00"/>
    <m/>
    <x v="6"/>
  </r>
  <r>
    <n v="665966"/>
    <s v="MONIKA"/>
    <s v="4103030400 HO Payment Back Office"/>
    <s v="410303040001"/>
    <s v="28 Head of B - 3 Team"/>
    <n v="1"/>
    <n v="16000"/>
    <s v="C0019620"/>
    <s v="Payments and executions"/>
    <s v="4103 Business Operations"/>
    <s v="DOBA"/>
    <s v="4103030000 HO Integrated Back Office"/>
    <d v="2000-11-01T00:00:00"/>
    <m/>
    <x v="2"/>
  </r>
  <r>
    <n v="271607"/>
    <s v="PETRA"/>
    <s v="4103030400 HO Payment Back Office"/>
    <s v="410303040031"/>
    <s v="41 Operations Officer"/>
    <n v="1"/>
    <n v="4900"/>
    <s v="C0019620"/>
    <s v="Payments and executions"/>
    <s v="4103 Business Operations"/>
    <s v="DOBA"/>
    <s v="4103030000 HO Integrated Back Office"/>
    <d v="2012-02-15T00:00:00"/>
    <m/>
    <x v="1"/>
  </r>
  <r>
    <n v="665273"/>
    <s v="JANA"/>
    <s v="4103030400 HO Payment Back Office"/>
    <s v="410303040011"/>
    <s v="58 Specialist"/>
    <n v="1"/>
    <n v="8750"/>
    <s v="C0019620"/>
    <s v="Payments and executions"/>
    <s v="4103 Business Operations"/>
    <s v="DOBA"/>
    <s v="4103030000 HO Integrated Back Office"/>
    <d v="1998-04-09T00:00:00"/>
    <m/>
    <x v="3"/>
  </r>
  <r>
    <n v="264187"/>
    <s v="ZUZANA"/>
    <s v="4103030400 HO Payment Back Office"/>
    <s v="410303040012"/>
    <s v="41 Operations Officer"/>
    <n v="1"/>
    <n v="5800"/>
    <s v="C0019620"/>
    <s v="Payments and executions"/>
    <s v="4103 Business Operations"/>
    <s v="DOBA"/>
    <s v="4103030000 HO Integrated Back Office"/>
    <d v="2010-09-01T00:00:00"/>
    <m/>
    <x v="5"/>
  </r>
  <r>
    <n v="267190"/>
    <s v="TOMÁŠ"/>
    <s v="4103030400 HO Payment Back Office"/>
    <s v="410303040010"/>
    <s v="41 Operations Officer"/>
    <n v="1"/>
    <n v="7500"/>
    <s v="C0019620"/>
    <s v="Payments and executions"/>
    <s v="4103 Business Operations"/>
    <s v="DOBA"/>
    <s v="4103030000 HO Integrated Back Office"/>
    <d v="2011-01-17T00:00:00"/>
    <m/>
    <x v="9"/>
  </r>
  <r>
    <n v="266385"/>
    <s v="ROMANA"/>
    <s v="4103030400 HO Payment Back Office"/>
    <s v="410303040016"/>
    <s v="41 Operations Officer"/>
    <n v="1"/>
    <n v="6975"/>
    <s v="C0019620"/>
    <s v="Payments and executions"/>
    <s v="4103 Business Operations"/>
    <s v="DOBA"/>
    <s v="4103030000 HO Integrated Back Office"/>
    <d v="2010-11-15T00:00:00"/>
    <m/>
    <x v="2"/>
  </r>
  <r>
    <n v="267435"/>
    <s v="ALEŠ"/>
    <s v="4103030400 HO Payment Back Office"/>
    <s v="410303040026"/>
    <s v="41 Operations Officer"/>
    <n v="1"/>
    <n v="5075"/>
    <s v="C0019620"/>
    <s v="Payments and executions"/>
    <s v="4103 Business Operations"/>
    <s v="DOBA"/>
    <s v="4103030000 HO Integrated Back Office"/>
    <d v="2011-02-01T00:00:00"/>
    <m/>
    <x v="1"/>
  </r>
  <r>
    <n v="74424"/>
    <s v="JINDŘIŠKA"/>
    <s v="4103030400 HO Payment Back Office"/>
    <s v="410303040022"/>
    <s v="41 Operations Officer"/>
    <n v="1"/>
    <n v="6400"/>
    <s v="C0019620"/>
    <s v="Payments and executions"/>
    <s v="4103 Business Operations"/>
    <s v="DOBA"/>
    <s v="4103030000 HO Integrated Back Office"/>
    <d v="2009-06-01T00:00:00"/>
    <m/>
    <x v="6"/>
  </r>
  <r>
    <n v="265986"/>
    <s v="PAVLÍNA"/>
    <s v="4103030400 HO Payment Back Office"/>
    <s v="410303040015"/>
    <s v="41 Operations Officer"/>
    <n v="1"/>
    <n v="8250"/>
    <s v="C0019620"/>
    <s v="Payments and executions"/>
    <s v="4103 Business Operations"/>
    <s v="DOBA"/>
    <s v="4103030000 HO Integrated Back Office"/>
    <d v="2010-11-01T00:00:00"/>
    <m/>
    <x v="2"/>
  </r>
  <r>
    <n v="267204"/>
    <s v="DANIEL"/>
    <s v="4103030400 HO Payment Back Office"/>
    <s v="410303040013"/>
    <s v="41 Operations Officer"/>
    <n v="1"/>
    <n v="8525"/>
    <s v="C0019620"/>
    <s v="Payments and executions"/>
    <s v="4103 Business Operations"/>
    <s v="DOBA"/>
    <s v="4103030000 HO Integrated Back Office"/>
    <d v="2011-01-17T00:00:00"/>
    <m/>
    <x v="9"/>
  </r>
  <r>
    <n v="270333"/>
    <s v="JIŘÍ"/>
    <s v="4103030400 HO Payment Back Office"/>
    <s v="410303040019"/>
    <s v="41 Operations Officer"/>
    <n v="1"/>
    <n v="8500"/>
    <s v="C0019620"/>
    <s v="Payments and executions"/>
    <s v="4103 Business Operations"/>
    <s v="DOBA"/>
    <s v="4103030000 HO Integrated Back Office"/>
    <d v="2011-09-15T00:00:00"/>
    <m/>
    <x v="5"/>
  </r>
  <r>
    <n v="266392"/>
    <s v="EDITA"/>
    <s v="4103030400 HO Payment Back Office"/>
    <s v="410303040017"/>
    <s v="41 Operations Officer"/>
    <n v="1"/>
    <n v="8525"/>
    <s v="C0019620"/>
    <s v="Payments and executions"/>
    <s v="4103 Business Operations"/>
    <s v="DOBA"/>
    <s v="4103030000 HO Integrated Back Office"/>
    <d v="2010-11-15T00:00:00"/>
    <m/>
    <x v="2"/>
  </r>
  <r>
    <n v="265965"/>
    <s v="JIŘÍ"/>
    <s v="4103030400 HO Payment Back Office"/>
    <s v="410303040014"/>
    <s v="41 Operations Officer"/>
    <n v="1"/>
    <n v="7750"/>
    <s v="C0019620"/>
    <s v="Payments and executions"/>
    <s v="4103 Business Operations"/>
    <s v="DOBA"/>
    <s v="4103030000 HO Integrated Back Office"/>
    <d v="2010-10-15T00:00:00"/>
    <m/>
    <x v="10"/>
  </r>
  <r>
    <n v="264152"/>
    <s v="JANA"/>
    <s v="4103030400 HO Payment Back Office"/>
    <s v="410303040025"/>
    <s v="41 Operations Officer"/>
    <n v="1"/>
    <n v="6200"/>
    <s v="C0019620"/>
    <s v="Payments and executions"/>
    <s v="4103 Business Operations"/>
    <s v="DOBA"/>
    <s v="4103030000 HO Integrated Back Office"/>
    <d v="2010-09-01T00:00:00"/>
    <m/>
    <x v="5"/>
  </r>
  <r>
    <n v="267442"/>
    <s v="VERONIKA"/>
    <s v="4103030400 HO Payment Back Office"/>
    <s v="410303040027"/>
    <s v="41 Operations Officer"/>
    <n v="1"/>
    <n v="8525"/>
    <s v="C0019620"/>
    <s v="Payments and executions"/>
    <s v="4103 Business Operations"/>
    <s v="DOBA"/>
    <s v="4103030000 HO Integrated Back Office"/>
    <d v="2011-02-01T00:00:00"/>
    <m/>
    <x v="1"/>
  </r>
  <r>
    <n v="271138"/>
    <s v="JAN"/>
    <s v="4103030400 HO Payment Back Office"/>
    <s v="410303040009"/>
    <s v="41 Operations Officer"/>
    <n v="1"/>
    <n v="4900"/>
    <s v="C0019620"/>
    <s v="Payments and executions"/>
    <s v="4103 Business Operations"/>
    <s v="DOBA"/>
    <s v="4103030000 HO Integrated Back Office"/>
    <d v="2012-01-02T00:00:00"/>
    <m/>
    <x v="9"/>
  </r>
  <r>
    <n v="272293"/>
    <s v="ROMANA"/>
    <s v="4103030400 HO Payment Back Office"/>
    <s v="410303040018"/>
    <s v="41 Operations Officer"/>
    <n v="1"/>
    <n v="8250"/>
    <s v="C0019620"/>
    <s v="Payments and executions"/>
    <s v="4103 Business Operations"/>
    <s v="DOBA"/>
    <s v="4103030000 HO Integrated Back Office"/>
    <d v="2012-05-02T00:00:00"/>
    <m/>
    <x v="7"/>
  </r>
  <r>
    <n v="633668"/>
    <s v="KATEŘINA"/>
    <s v="4103030400 HO Payment Back Office"/>
    <s v="410303040020"/>
    <s v="41 Operations Officer"/>
    <n v="1"/>
    <n v="7500"/>
    <s v="C0019620"/>
    <s v="Payments and executions"/>
    <s v="4103 Business Operations"/>
    <s v="DOBA"/>
    <s v="4103030000 HO Integrated Back Office"/>
    <d v="2008-04-07T00:00:00"/>
    <m/>
    <x v="3"/>
  </r>
  <r>
    <n v="271131"/>
    <s v="MARCEL"/>
    <s v="4103030400 HO Payment Back Office"/>
    <s v="410303040024"/>
    <s v="41 Operations Officer"/>
    <n v="1"/>
    <n v="7700"/>
    <s v="C0019620"/>
    <s v="Payments and executions"/>
    <s v="4103 Business Operations"/>
    <s v="DOBA"/>
    <s v="4103030000 HO Integrated Back Office"/>
    <d v="2012-01-02T00:00:00"/>
    <m/>
    <x v="9"/>
  </r>
  <r>
    <n v="268548"/>
    <s v="JINDŘICH"/>
    <s v="4103030400 HO Payment Back Office"/>
    <s v="410303040030"/>
    <s v="41 Operations Officer"/>
    <n v="1"/>
    <n v="7500"/>
    <s v="C0019620"/>
    <s v="Payments and executions"/>
    <s v="4103 Business Operations"/>
    <s v="DOBA"/>
    <s v="4103030000 HO Integrated Back Office"/>
    <d v="2011-04-15T00:00:00"/>
    <m/>
    <x v="3"/>
  </r>
  <r>
    <n v="267218"/>
    <s v="JAN"/>
    <s v="4103030400 HO Payment Back Office"/>
    <s v="410303040033"/>
    <s v="41 Operations Officer"/>
    <n v="1"/>
    <n v="6000"/>
    <s v="C0019620"/>
    <s v="Payments and executions"/>
    <s v="4103 Business Operations"/>
    <s v="DOBA"/>
    <s v="4103030000 HO Integrated Back Office"/>
    <d v="2011-01-17T00:00:00"/>
    <m/>
    <x v="9"/>
  </r>
  <r>
    <n v="266819"/>
    <s v="MICHAL"/>
    <s v="4103030400 HO Payment Back Office"/>
    <s v="410303040007"/>
    <s v="41 Operations Officer"/>
    <n v="1"/>
    <n v="5600"/>
    <s v="C0019620"/>
    <s v="Payments and executions"/>
    <s v="4103 Business Operations"/>
    <s v="DOBA"/>
    <s v="4103030000 HO Integrated Back Office"/>
    <d v="2010-12-15T00:00:00"/>
    <m/>
    <x v="4"/>
  </r>
  <r>
    <n v="264341"/>
    <s v="BLANKA"/>
    <s v="4103030500 HO Product Back Office"/>
    <s v="410303050021"/>
    <s v="41 Operations Officer"/>
    <n v="1"/>
    <n v="7975"/>
    <s v="C0019640"/>
    <s v="Integrated back office"/>
    <s v="4103 Business Operations"/>
    <s v="DOBA"/>
    <s v="4103030000 HO Integrated Back Office"/>
    <d v="2010-09-15T00:00:00"/>
    <m/>
    <x v="5"/>
  </r>
  <r>
    <n v="272090"/>
    <s v="DITA"/>
    <s v="4103030500 HO Product Back Office"/>
    <s v="410303050011"/>
    <s v="41 Operations Officer"/>
    <n v="1"/>
    <n v="5600"/>
    <s v="C0019640"/>
    <s v="Integrated back office"/>
    <s v="4103 Business Operations"/>
    <s v="DOBA"/>
    <s v="4103030000 HO Integrated Back Office"/>
    <d v="2012-04-02T00:00:00"/>
    <m/>
    <x v="3"/>
  </r>
  <r>
    <n v="264320"/>
    <s v="ELIŠKA"/>
    <s v="4103030500 HO Product Back Office"/>
    <s v="410303050015"/>
    <s v="41 Operations Officer"/>
    <n v="1"/>
    <n v="6525"/>
    <s v="C0019640"/>
    <s v="Integrated back office"/>
    <s v="4103 Business Operations"/>
    <s v="DOBA"/>
    <s v="4103030000 HO Integrated Back Office"/>
    <d v="2010-09-15T00:00:00"/>
    <m/>
    <x v="5"/>
  </r>
  <r>
    <n v="267771"/>
    <s v="ZDENKA"/>
    <s v="4103030500 HO Product Back Office"/>
    <s v="410303050031"/>
    <s v="41 Operations Officer"/>
    <n v="1"/>
    <n v="7000"/>
    <s v="C0019640"/>
    <s v="Integrated back office"/>
    <s v="4103 Business Operations"/>
    <s v="DOBA"/>
    <s v="4103030000 HO Integrated Back Office"/>
    <d v="2011-03-01T00:00:00"/>
    <m/>
    <x v="0"/>
  </r>
  <r>
    <n v="265825"/>
    <s v="LUCIE"/>
    <s v="4103030500 HO Product Back Office"/>
    <s v="410303050018"/>
    <s v="50 Receptionist"/>
    <n v="1"/>
    <n v="5200"/>
    <s v="C0019640"/>
    <s v="Integrated back office"/>
    <s v="4103 Business Operations"/>
    <s v="DOBA"/>
    <s v="4103030000 HO Integrated Back Office"/>
    <d v="2010-10-01T00:00:00"/>
    <m/>
    <x v="10"/>
  </r>
  <r>
    <n v="271040"/>
    <s v="VLADISLAVA"/>
    <s v="4103030500 HO Product Back Office"/>
    <s v="410303050020"/>
    <s v="41 Operations Officer"/>
    <n v="1"/>
    <n v="7000"/>
    <s v="C0019640"/>
    <s v="Integrated back office"/>
    <s v="4103 Business Operations"/>
    <s v="DOBA"/>
    <s v="4103030000 HO Integrated Back Office"/>
    <d v="2012-02-01T00:00:00"/>
    <m/>
    <x v="1"/>
  </r>
  <r>
    <n v="264327"/>
    <s v="JAROSLAV"/>
    <s v="4103030500 HO Product Back Office"/>
    <s v="410303050016"/>
    <s v="41 Operations Officer"/>
    <n v="1"/>
    <n v="6000"/>
    <s v="C0019640"/>
    <s v="Integrated back office"/>
    <s v="4103 Business Operations"/>
    <s v="DOBA"/>
    <s v="4103030000 HO Integrated Back Office"/>
    <d v="2010-09-15T00:00:00"/>
    <m/>
    <x v="5"/>
  </r>
  <r>
    <n v="259581"/>
    <s v="VERONIKA"/>
    <s v="4103030500 HO Product Back Office"/>
    <s v="410303050036"/>
    <s v="41 Operations Officer"/>
    <n v="1"/>
    <n v="6400"/>
    <s v="C0019640"/>
    <s v="Integrated back office"/>
    <s v="4103 Business Operations"/>
    <s v="DOBA"/>
    <s v="4103030000 HO Integrated Back Office"/>
    <d v="2008-11-03T00:00:00"/>
    <m/>
    <x v="2"/>
  </r>
  <r>
    <n v="259875"/>
    <s v="TEREZA"/>
    <s v="4103030500 HO Product Back Office"/>
    <s v="410303050010"/>
    <s v="58 Specialist"/>
    <n v="1"/>
    <n v="8750"/>
    <s v="C0019640"/>
    <s v="Integrated back office"/>
    <s v="4103 Business Operations"/>
    <s v="DOBA"/>
    <s v="4103030000 HO Integrated Back Office"/>
    <d v="2008-11-18T00:00:00"/>
    <m/>
    <x v="2"/>
  </r>
  <r>
    <n v="255164"/>
    <s v="VERONIKA"/>
    <s v="4103030500 HO Product Back Office"/>
    <s v="410303050006"/>
    <s v="41 Operations Officer"/>
    <n v="1"/>
    <n v="5600"/>
    <s v="C0019640"/>
    <s v="Integrated back office"/>
    <s v="4103 Business Operations"/>
    <s v="DOBA"/>
    <s v="4103030000 HO Integrated Back Office"/>
    <d v="2007-11-01T00:00:00"/>
    <m/>
    <x v="2"/>
  </r>
  <r>
    <n v="259210"/>
    <s v="DAGMAR"/>
    <s v="4103030500 HO Product Back Office"/>
    <s v="410303050012"/>
    <s v="41 Operations Officer"/>
    <n v="1"/>
    <n v="6400"/>
    <s v="C0019640"/>
    <s v="Integrated back office"/>
    <s v="4103 Business Operations"/>
    <s v="DOBA"/>
    <s v="4103030000 HO Integrated Back Office"/>
    <d v="2008-09-15T00:00:00"/>
    <m/>
    <x v="5"/>
  </r>
  <r>
    <n v="270956"/>
    <s v="MARIÁN"/>
    <s v="4103030500 HO Product Back Office"/>
    <s v="410303050005"/>
    <s v="41 Operations Officer"/>
    <n v="1"/>
    <n v="4900"/>
    <s v="C0019640"/>
    <s v="Integrated back office"/>
    <s v="4103 Business Operations"/>
    <s v="DOBA"/>
    <s v="4103030000 HO Integrated Back Office"/>
    <d v="2011-12-01T00:00:00"/>
    <m/>
    <x v="4"/>
  </r>
  <r>
    <n v="266994"/>
    <s v="FILIP"/>
    <s v="4103030500 HO Product Back Office"/>
    <s v="410303050023"/>
    <s v="41 Operations Officer"/>
    <n v="1"/>
    <n v="5600"/>
    <s v="C0019640"/>
    <s v="Integrated back office"/>
    <s v="4103 Business Operations"/>
    <s v="DOBA"/>
    <s v="4103030000 HO Integrated Back Office"/>
    <d v="2011-01-03T00:00:00"/>
    <m/>
    <x v="9"/>
  </r>
  <r>
    <n v="76468"/>
    <s v="JAN"/>
    <s v="4103030500 HO Product Back Office"/>
    <s v="410303050007"/>
    <s v="58 Specialist"/>
    <n v="1"/>
    <n v="7500"/>
    <s v="C0019640"/>
    <s v="Integrated back office"/>
    <s v="4103 Business Operations"/>
    <s v="DOBA"/>
    <s v="4103030000 HO Integrated Back Office"/>
    <d v="2010-06-01T00:00:00"/>
    <m/>
    <x v="6"/>
  </r>
  <r>
    <n v="669347"/>
    <s v="LUCIE"/>
    <s v="4103030500 HO Product Back Office"/>
    <s v="410303050001"/>
    <s v="18 Deputy Head of B-3"/>
    <n v="1"/>
    <n v="17500"/>
    <s v="C0019640"/>
    <s v="Integrated back office"/>
    <s v="4103 Business Operations"/>
    <s v="DOBA"/>
    <s v="4103030000 HO Integrated Back Office"/>
    <d v="2004-08-16T00:00:00"/>
    <m/>
    <x v="8"/>
  </r>
  <r>
    <n v="264348"/>
    <s v="TOMÁŠ"/>
    <s v="4103030500 HO Product Back Office"/>
    <s v="410303050032"/>
    <s v="41 Operations Officer"/>
    <n v="1"/>
    <n v="7700"/>
    <s v="C0019640"/>
    <s v="Integrated back office"/>
    <s v="4103 Business Operations"/>
    <s v="DOBA"/>
    <s v="4103030000 HO Integrated Back Office"/>
    <d v="2010-09-15T00:00:00"/>
    <m/>
    <x v="5"/>
  </r>
  <r>
    <n v="267015"/>
    <s v="NIKOL"/>
    <s v="4103030500 HO Product Back Office"/>
    <s v="410303050024"/>
    <s v="41 Operations Officer"/>
    <n v="1"/>
    <n v="4900"/>
    <s v="C0019640"/>
    <s v="Integrated back office"/>
    <s v="4103 Business Operations"/>
    <s v="DOBA"/>
    <s v="4103030000 HO Integrated Back Office"/>
    <d v="2011-01-03T00:00:00"/>
    <m/>
    <x v="9"/>
  </r>
  <r>
    <n v="665630"/>
    <s v="EVA"/>
    <s v="4103030500 HO Product Back Office"/>
    <s v="410303050034"/>
    <s v="41 Operations Officer"/>
    <n v="1"/>
    <n v="5600"/>
    <s v="C0019640"/>
    <s v="Integrated back office"/>
    <s v="4103 Business Operations"/>
    <s v="DOBA"/>
    <s v="4103030000 HO Integrated Back Office"/>
    <d v="1999-10-25T00:00:00"/>
    <m/>
    <x v="10"/>
  </r>
  <r>
    <n v="265762"/>
    <s v="MILOŠ"/>
    <s v="4103030500 HO Product Back Office"/>
    <s v="410303050033"/>
    <s v="41 Operations Officer"/>
    <n v="1"/>
    <n v="6525"/>
    <s v="C0019640"/>
    <s v="Integrated back office"/>
    <s v="4103 Business Operations"/>
    <s v="DOBA"/>
    <s v="4103030000 HO Integrated Back Office"/>
    <d v="2010-10-01T00:00:00"/>
    <m/>
    <x v="10"/>
  </r>
  <r>
    <n v="271320"/>
    <s v="MARTIN"/>
    <s v="4103030500 HO Product Back Office"/>
    <s v="410303050025"/>
    <s v="41 Operations Officer"/>
    <n v="1"/>
    <n v="7700"/>
    <s v="C0019640"/>
    <s v="Integrated back office"/>
    <s v="4103 Business Operations"/>
    <s v="DOBA"/>
    <s v="4103030000 HO Integrated Back Office"/>
    <d v="2012-05-02T00:00:00"/>
    <m/>
    <x v="7"/>
  </r>
  <r>
    <n v="264334"/>
    <s v="PETR"/>
    <s v="4103030500 HO Product Back Office"/>
    <s v="410303050017"/>
    <s v="41 Operations Officer"/>
    <n v="1"/>
    <n v="5800"/>
    <s v="C0019640"/>
    <s v="Integrated back office"/>
    <s v="4103 Business Operations"/>
    <s v="DOBA"/>
    <s v="4103030000 HO Integrated Back Office"/>
    <d v="2010-09-15T00:00:00"/>
    <m/>
    <x v="5"/>
  </r>
  <r>
    <n v="668227"/>
    <s v="HANA"/>
    <s v="4103030500 HO Product Back Office"/>
    <s v="410303050008"/>
    <s v="41 Operations Officer"/>
    <n v="1"/>
    <n v="5800"/>
    <s v="C0019640"/>
    <s v="Integrated back office"/>
    <s v="4103 Business Operations"/>
    <s v="DOBA"/>
    <s v="4103030000 HO Integrated Back Office"/>
    <d v="2003-11-03T00:00:00"/>
    <m/>
    <x v="2"/>
  </r>
  <r>
    <n v="267400"/>
    <s v="JANA"/>
    <s v="4103030500 HO Product Back Office"/>
    <s v="410303050029"/>
    <s v="41 Operations Officer"/>
    <n v="1"/>
    <n v="4900"/>
    <s v="C0019640"/>
    <s v="Integrated back office"/>
    <s v="4103 Business Operations"/>
    <s v="DOBA"/>
    <s v="4103030000 HO Integrated Back Office"/>
    <d v="2011-02-01T00:00:00"/>
    <m/>
    <x v="1"/>
  </r>
  <r>
    <n v="268044"/>
    <s v="KAREL"/>
    <s v="4103030500 HO Product Back Office"/>
    <s v="410303050022"/>
    <s v="41 Operations Officer"/>
    <n v="1"/>
    <n v="5600"/>
    <s v="C0019640"/>
    <s v="Integrated back office"/>
    <s v="4103 Business Operations"/>
    <s v="DOBA"/>
    <s v="4103030000 HO Integrated Back Office"/>
    <d v="2011-04-01T00:00:00"/>
    <m/>
    <x v="3"/>
  </r>
  <r>
    <n v="265755"/>
    <s v="SIMONA"/>
    <s v="4103030500 HO Product Back Office"/>
    <s v="410303050013"/>
    <s v="41 Operations Officer"/>
    <n v="1"/>
    <n v="6525"/>
    <s v="C0019640"/>
    <s v="Integrated back office"/>
    <s v="4103 Business Operations"/>
    <s v="DOBA"/>
    <s v="4103030000 HO Integrated Back Office"/>
    <d v="2010-10-01T00:00:00"/>
    <m/>
    <x v="10"/>
  </r>
  <r>
    <n v="270235"/>
    <s v="LENKA"/>
    <s v="4103030500 HO Product Back Office"/>
    <s v="410303050014"/>
    <s v="58 Specialist"/>
    <n v="1"/>
    <n v="7000"/>
    <s v="C0019640"/>
    <s v="Integrated back office"/>
    <s v="4103 Business Operations"/>
    <s v="DOBA"/>
    <s v="4103030000 HO Integrated Back Office"/>
    <d v="2012-05-02T00:00:00"/>
    <m/>
    <x v="7"/>
  </r>
  <r>
    <n v="269269"/>
    <s v="JOSEF"/>
    <s v="4103030500 HO Product Back Office"/>
    <s v="410303050019"/>
    <s v="41 Operations Officer"/>
    <n v="1"/>
    <n v="6300"/>
    <s v="C0019640"/>
    <s v="Integrated back office"/>
    <s v="4103 Business Operations"/>
    <s v="DOBA"/>
    <s v="4103030000 HO Integrated Back Office"/>
    <d v="2012-05-02T00:00:00"/>
    <m/>
    <x v="7"/>
  </r>
  <r>
    <n v="669543"/>
    <s v="ZDENĚK"/>
    <s v="4103030500 HO Product Back Office"/>
    <s v="410303050002"/>
    <s v="05 Assistant"/>
    <n v="1"/>
    <n v="7000"/>
    <s v="C0019640"/>
    <s v="Integrated back office"/>
    <s v="4103 Business Operations"/>
    <s v="DOBA"/>
    <s v="4103030000 HO Integrated Back Office"/>
    <d v="2004-11-22T00:00:00"/>
    <m/>
    <x v="2"/>
  </r>
  <r>
    <n v="271236"/>
    <s v="SIMONA"/>
    <s v="4103030500 HO Product Back Office"/>
    <s v="410303050030"/>
    <s v="41 Operations Officer"/>
    <n v="1"/>
    <n v="7000"/>
    <s v="C0019640"/>
    <s v="Integrated back office"/>
    <s v="4103 Business Operations"/>
    <s v="DOBA"/>
    <s v="4103030000 HO Integrated Back Office"/>
    <d v="2012-05-02T00:00:00"/>
    <m/>
    <x v="7"/>
  </r>
  <r>
    <n v="667898"/>
    <s v="MAREK"/>
    <s v="4103040000 HO Payments Support"/>
    <s v="410304000002"/>
    <s v="28 Head of B - 3 Team"/>
    <n v="1"/>
    <n v="28500"/>
    <s v="C0012200"/>
    <s v="Payments support"/>
    <s v="4103 Business Operations"/>
    <s v="DOBA"/>
    <s v="4103040000 HO Payments Support"/>
    <d v="2003-09-01T00:00:00"/>
    <m/>
    <x v="5"/>
  </r>
  <r>
    <n v="243152"/>
    <s v="VERONIKA"/>
    <s v="4103040000 HO Payments Support"/>
    <s v="410304000003"/>
    <s v="58 Specialist"/>
    <n v="1"/>
    <n v="14700"/>
    <s v="C0012200"/>
    <s v="Payments support"/>
    <s v="4103 Business Operations"/>
    <s v="DOBA"/>
    <s v="4103040000 HO Payments Support"/>
    <d v="2003-03-17T00:00:00"/>
    <m/>
    <x v="0"/>
  </r>
  <r>
    <n v="240604"/>
    <s v="RŮŽENA"/>
    <s v="4103040000 HO Payments Support"/>
    <s v="410304000010"/>
    <s v="41 Operations Officer"/>
    <n v="1"/>
    <n v="15950"/>
    <s v="C0012200"/>
    <s v="Payments support"/>
    <s v="4103 Business Operations"/>
    <s v="DOBA"/>
    <s v="4103040000 HO Payments Support"/>
    <d v="2002-03-01T00:00:00"/>
    <m/>
    <x v="0"/>
  </r>
  <r>
    <n v="665987"/>
    <s v="RÓBERT"/>
    <s v="4103040000 HO Payments Support"/>
    <s v="410304000004"/>
    <s v="58 Specialist"/>
    <n v="1"/>
    <n v="11550"/>
    <s v="C0012200"/>
    <s v="Payments support"/>
    <s v="4103 Business Operations"/>
    <s v="DOBA"/>
    <s v="4103040000 HO Payments Support"/>
    <d v="2000-11-01T00:00:00"/>
    <m/>
    <x v="2"/>
  </r>
  <r>
    <n v="233905"/>
    <s v="EVA"/>
    <s v="4103040000 HO Payments Support"/>
    <s v="410304000001"/>
    <s v="27 Head of B - 2 Team"/>
    <n v="1"/>
    <n v="42500"/>
    <s v="C0012200"/>
    <s v="Payments support"/>
    <s v="4103 Business Operations"/>
    <s v="DOBA"/>
    <s v="4103040000 HO Payments Support"/>
    <d v="1995-01-18T00:00:00"/>
    <m/>
    <x v="9"/>
  </r>
  <r>
    <n v="260162"/>
    <s v="PETR"/>
    <s v="4103050000 HO Operations Support"/>
    <s v="410305000001"/>
    <s v="26 Head of B - 2 Department"/>
    <n v="1"/>
    <n v="52250"/>
    <s v="C0012850"/>
    <s v="Operations support"/>
    <s v="4103 Business Operations"/>
    <s v="DOBA"/>
    <s v="4103050000 HO Operations Support"/>
    <d v="2009-01-19T00:00:00"/>
    <m/>
    <x v="9"/>
  </r>
  <r>
    <n v="665084"/>
    <s v="MICHAL"/>
    <s v="4103050100 HO Applications Support"/>
    <s v="410305010018"/>
    <s v="58 Specialist"/>
    <n v="1"/>
    <n v="19250"/>
    <s v="C0012850"/>
    <s v="Operations support"/>
    <s v="4103 Business Operations"/>
    <s v="DOBA"/>
    <s v="4103050000 HO Operations Support"/>
    <d v="1997-11-01T00:00:00"/>
    <m/>
    <x v="2"/>
  </r>
  <r>
    <n v="665175"/>
    <s v="FILIP"/>
    <s v="4103050100 HO Applications Support"/>
    <s v="410305010007"/>
    <s v="58 Specialist"/>
    <n v="1"/>
    <n v="24300"/>
    <s v="C0012850"/>
    <s v="Operations support"/>
    <s v="4103 Business Operations"/>
    <s v="DOBA"/>
    <s v="4103050000 HO Operations Support"/>
    <d v="1998-03-01T00:00:00"/>
    <m/>
    <x v="0"/>
  </r>
  <r>
    <n v="254954"/>
    <s v="TOMÁŠ"/>
    <s v="4103050100 HO Applications Support"/>
    <s v="410305010024"/>
    <s v="58 Specialist"/>
    <n v="1"/>
    <n v="15300"/>
    <s v="C0012850"/>
    <s v="Operations support"/>
    <s v="4103 Business Operations"/>
    <s v="DOBA"/>
    <s v="4103050000 HO Operations Support"/>
    <d v="2007-10-01T00:00:00"/>
    <m/>
    <x v="10"/>
  </r>
  <r>
    <n v="669123"/>
    <s v="SIMONA"/>
    <s v="4103050100 HO Applications Support"/>
    <s v="410305010013"/>
    <s v="58 Specialist"/>
    <n v="1"/>
    <n v="17100"/>
    <s v="C0012850"/>
    <s v="Operations support"/>
    <s v="4103 Business Operations"/>
    <s v="DOBA"/>
    <s v="4103050000 HO Operations Support"/>
    <d v="2004-05-03T00:00:00"/>
    <m/>
    <x v="7"/>
  </r>
  <r>
    <n v="666869"/>
    <s v="TOMÁŠ"/>
    <s v="4103050100 HO Applications Support"/>
    <s v="410305010014"/>
    <s v="58 Specialist"/>
    <n v="1"/>
    <n v="20350"/>
    <s v="C0012850"/>
    <s v="Operations support"/>
    <s v="4103 Business Operations"/>
    <s v="DOBA"/>
    <s v="4103050000 HO Operations Support"/>
    <d v="2002-05-02T00:00:00"/>
    <m/>
    <x v="7"/>
  </r>
  <r>
    <n v="236691"/>
    <s v="MICHAL"/>
    <s v="4103050100 HO Applications Support"/>
    <s v="410305010030"/>
    <s v="58 Specialist"/>
    <n v="1"/>
    <n v="11550"/>
    <s v="C0012850"/>
    <s v="Operations support"/>
    <s v="4103 Business Operations"/>
    <s v="DOBA"/>
    <s v="4103050000 HO Operations Support"/>
    <d v="1999-09-01T00:00:00"/>
    <m/>
    <x v="5"/>
  </r>
  <r>
    <n v="666309"/>
    <s v="MONIKA"/>
    <s v="4103050100 HO Applications Support"/>
    <s v="410305010017"/>
    <s v="58 Specialist"/>
    <n v="1"/>
    <n v="13125"/>
    <s v="C0012850"/>
    <s v="Operations support"/>
    <s v="4103 Business Operations"/>
    <s v="DOBA"/>
    <s v="4103050000 HO Operations Support"/>
    <d v="2001-05-14T00:00:00"/>
    <d v="2019-12-31T00:00:00"/>
    <x v="7"/>
  </r>
  <r>
    <n v="665714"/>
    <s v="MICHAL"/>
    <s v="4103050100 HO Applications Support"/>
    <s v="410305010001"/>
    <s v="28 Head of B - 3 Team"/>
    <n v="1"/>
    <n v="23800"/>
    <s v="C0012850"/>
    <s v="Operations support"/>
    <s v="4103 Business Operations"/>
    <s v="DOBA"/>
    <s v="4103050000 HO Operations Support"/>
    <d v="2000-06-27T00:00:00"/>
    <m/>
    <x v="6"/>
  </r>
  <r>
    <n v="249354"/>
    <s v="JIŘÍ"/>
    <s v="4103050100 HO Applications Support"/>
    <s v="410305010006"/>
    <s v="58 Specialist"/>
    <n v="1"/>
    <n v="14200"/>
    <s v="C0012850"/>
    <s v="Operations support"/>
    <s v="4103 Business Operations"/>
    <s v="DOBA"/>
    <s v="4103050000 HO Operations Support"/>
    <d v="2005-10-24T00:00:00"/>
    <m/>
    <x v="10"/>
  </r>
  <r>
    <n v="668353"/>
    <s v="TOMÁŠ"/>
    <s v="4103050100 HO Applications Support"/>
    <s v="410305010010"/>
    <s v="58 Specialist"/>
    <n v="1"/>
    <n v="8750"/>
    <s v="C0012850"/>
    <s v="Operations support"/>
    <s v="4103 Business Operations"/>
    <s v="DOBA"/>
    <s v="4103050000 HO Operations Support"/>
    <d v="2003-11-18T00:00:00"/>
    <m/>
    <x v="2"/>
  </r>
  <r>
    <n v="258510"/>
    <s v="EVA"/>
    <s v="4103050100 HO Applications Support"/>
    <s v="410305010027"/>
    <s v="58 Specialist"/>
    <n v="1"/>
    <n v="10750"/>
    <s v="C0012850"/>
    <s v="Operations support"/>
    <s v="4103 Business Operations"/>
    <s v="DOBA"/>
    <s v="4103050000 HO Operations Support"/>
    <d v="2008-07-14T00:00:00"/>
    <m/>
    <x v="11"/>
  </r>
  <r>
    <n v="666183"/>
    <s v="MARGARITA"/>
    <s v="4103050100 HO Applications Support"/>
    <s v="410305010016"/>
    <s v="58 Specialist"/>
    <n v="1"/>
    <n v="17200"/>
    <s v="C0012850"/>
    <s v="Operations support"/>
    <s v="4103 Business Operations"/>
    <s v="DOBA"/>
    <s v="4103050000 HO Operations Support"/>
    <d v="2001-03-01T00:00:00"/>
    <m/>
    <x v="0"/>
  </r>
  <r>
    <n v="259189"/>
    <s v="PETR"/>
    <s v="4103050100 HO Applications Support"/>
    <s v="410305010029"/>
    <s v="58 Specialist"/>
    <n v="1"/>
    <n v="11400"/>
    <s v="C0012850"/>
    <s v="Operations support"/>
    <s v="4103 Business Operations"/>
    <s v="DOBA"/>
    <s v="4103050000 HO Operations Support"/>
    <d v="2008-11-03T00:00:00"/>
    <m/>
    <x v="2"/>
  </r>
  <r>
    <n v="269262"/>
    <s v="ANETA"/>
    <s v="4103050100 HO Applications Support"/>
    <s v="410305010023"/>
    <s v="58 Specialist"/>
    <n v="1"/>
    <n v="9100"/>
    <s v="C0012850"/>
    <s v="Operations support"/>
    <s v="4103 Business Operations"/>
    <s v="DOBA"/>
    <s v="4103050000 HO Operations Support"/>
    <d v="2011-07-01T00:00:00"/>
    <m/>
    <x v="11"/>
  </r>
  <r>
    <n v="672252"/>
    <s v="LUDMILA"/>
    <s v="4103050100 HO Applications Support"/>
    <s v="410305010012"/>
    <s v="58 Specialist"/>
    <n v="1"/>
    <n v="10850"/>
    <s v="C0012850"/>
    <s v="Operations support"/>
    <s v="4103 Business Operations"/>
    <s v="DOBA"/>
    <s v="4103050000 HO Operations Support"/>
    <d v="2007-07-02T00:00:00"/>
    <m/>
    <x v="11"/>
  </r>
  <r>
    <n v="263522"/>
    <s v="ROBERT"/>
    <s v="4103050100 HO Applications Support"/>
    <s v="410305010002"/>
    <s v="58 Specialist"/>
    <n v="1"/>
    <n v="15750"/>
    <s v="C0012850"/>
    <s v="Operations support"/>
    <s v="4103 Business Operations"/>
    <s v="DOBA"/>
    <s v="4103050000 HO Operations Support"/>
    <d v="2010-05-03T00:00:00"/>
    <m/>
    <x v="7"/>
  </r>
  <r>
    <n v="665140"/>
    <s v="ONDŘEJ"/>
    <s v="4103050100 HO Applications Support"/>
    <s v="410305010011"/>
    <s v="58 Specialist"/>
    <n v="1"/>
    <n v="18000"/>
    <s v="C0012850"/>
    <s v="Operations support"/>
    <s v="4103 Business Operations"/>
    <s v="DOBA"/>
    <s v="4103050000 HO Operations Support"/>
    <d v="1998-03-01T00:00:00"/>
    <m/>
    <x v="0"/>
  </r>
  <r>
    <n v="237566"/>
    <s v="JAN"/>
    <s v="4103050100 HO Applications Support"/>
    <s v="410305010032"/>
    <s v="58 Specialist"/>
    <n v="1"/>
    <n v="12400"/>
    <s v="C0012850"/>
    <s v="Operations support"/>
    <s v="4103 Business Operations"/>
    <s v="DOBA"/>
    <s v="4103050000 HO Operations Support"/>
    <d v="2000-08-01T00:00:00"/>
    <m/>
    <x v="8"/>
  </r>
  <r>
    <n v="236537"/>
    <s v="SVĚTLANA"/>
    <s v="4103050100 HO Applications Support"/>
    <s v="410305010022"/>
    <s v="58 Specialist"/>
    <n v="0.75"/>
    <n v="10200"/>
    <s v="C0012850"/>
    <s v="Operations support"/>
    <s v="4103 Business Operations"/>
    <s v="DOBA"/>
    <s v="4103050000 HO Operations Support"/>
    <d v="1999-07-01T00:00:00"/>
    <m/>
    <x v="11"/>
  </r>
  <r>
    <n v="250047"/>
    <s v="EVA"/>
    <s v="4103050100 HO Applications Support"/>
    <s v="410305010028"/>
    <s v="58 Specialist"/>
    <n v="1"/>
    <n v="17050"/>
    <s v="C0012850"/>
    <s v="Operations support"/>
    <s v="4103 Business Operations"/>
    <s v="DOBA"/>
    <s v="4103050000 HO Operations Support"/>
    <d v="2006-02-06T00:00:00"/>
    <m/>
    <x v="1"/>
  </r>
  <r>
    <n v="260470"/>
    <s v="PETR"/>
    <s v="4103050100 HO Applications Support"/>
    <s v="410305010031"/>
    <s v="58 Specialist"/>
    <n v="1"/>
    <n v="14000"/>
    <s v="C0012850"/>
    <s v="Operations support"/>
    <s v="4103 Business Operations"/>
    <s v="DOBA"/>
    <s v="4103050000 HO Operations Support"/>
    <d v="2009-01-21T00:00:00"/>
    <m/>
    <x v="9"/>
  </r>
  <r>
    <n v="671335"/>
    <s v="DAGMAR"/>
    <s v="4103050100 HO Applications Support"/>
    <s v="410305010003"/>
    <s v="58 Specialist"/>
    <n v="1"/>
    <n v="15750"/>
    <s v="C0012850"/>
    <s v="Operations support"/>
    <s v="4103 Business Operations"/>
    <s v="DOBA"/>
    <s v="4103050000 HO Operations Support"/>
    <d v="2006-10-02T00:00:00"/>
    <m/>
    <x v="10"/>
  </r>
  <r>
    <n v="239113"/>
    <s v="ZUZANA"/>
    <s v="4103050100 HO Applications Support"/>
    <s v="410305010020"/>
    <s v="58 Specialist"/>
    <n v="1"/>
    <n v="19250"/>
    <s v="C0012850"/>
    <s v="Operations support"/>
    <s v="4103 Business Operations"/>
    <s v="DOBA"/>
    <s v="4103050000 HO Operations Support"/>
    <d v="2001-08-01T00:00:00"/>
    <m/>
    <x v="8"/>
  </r>
  <r>
    <n v="244552"/>
    <s v="NADĚŽDA"/>
    <s v="4103050300 HO Central Cash"/>
    <s v="410305030006"/>
    <s v="41 Operations Officer"/>
    <n v="1"/>
    <n v="13200"/>
    <s v="C0012350"/>
    <s v="Central Cash"/>
    <s v="4103 Business Operations"/>
    <s v="DOBA"/>
    <s v="4103050000 HO Operations Support"/>
    <d v="2003-10-01T00:00:00"/>
    <d v="2019-08-31T00:00:00"/>
    <x v="10"/>
  </r>
  <r>
    <n v="240821"/>
    <s v="PETR"/>
    <s v="4103050300 HO Central Cash"/>
    <s v="410305030004"/>
    <s v="41 Operations Officer"/>
    <n v="0.6"/>
    <n v="7920"/>
    <s v="C0012350"/>
    <s v="Central Cash"/>
    <s v="4103 Business Operations"/>
    <s v="DOBA"/>
    <s v="4103050000 HO Operations Support"/>
    <d v="2002-04-01T00:00:00"/>
    <m/>
    <x v="3"/>
  </r>
  <r>
    <n v="241941"/>
    <s v="LUCIE"/>
    <s v="4103050300 HO Central Cash"/>
    <s v="410305030005"/>
    <s v="09 Cashier"/>
    <n v="1"/>
    <n v="11900"/>
    <s v="C0012350"/>
    <s v="Central Cash"/>
    <s v="4103 Business Operations"/>
    <s v="DOBA"/>
    <s v="4103050000 HO Operations Support"/>
    <d v="2002-10-01T00:00:00"/>
    <m/>
    <x v="10"/>
  </r>
  <r>
    <n v="670698"/>
    <s v="TOMÁŠ"/>
    <s v="4103050300 HO Central Cash"/>
    <s v="410305030011"/>
    <s v="41 Operations Officer"/>
    <n v="1"/>
    <n v="15500"/>
    <s v="C0012350"/>
    <s v="Central Cash"/>
    <s v="4103 Business Operations"/>
    <s v="DOBA"/>
    <s v="4103050000 HO Operations Support"/>
    <d v="2006-05-02T00:00:00"/>
    <m/>
    <x v="7"/>
  </r>
  <r>
    <n v="238798"/>
    <s v="PETR"/>
    <s v="4103050300 HO Central Cash"/>
    <s v="410305030002"/>
    <s v="09 Cashier"/>
    <n v="1"/>
    <n v="12150"/>
    <s v="C0012350"/>
    <s v="Central Cash"/>
    <s v="4103 Business Operations"/>
    <s v="DOBA"/>
    <s v="4103050000 HO Operations Support"/>
    <d v="2001-06-18T00:00:00"/>
    <m/>
    <x v="6"/>
  </r>
  <r>
    <n v="246225"/>
    <s v="LADISLAVA"/>
    <s v="4103050300 HO Central Cash"/>
    <s v="410305030017"/>
    <s v="58 Specialist"/>
    <n v="1"/>
    <n v="10150"/>
    <s v="C0012350"/>
    <s v="Central Cash"/>
    <s v="4103 Business Operations"/>
    <s v="DOBA"/>
    <s v="4103050000 HO Operations Support"/>
    <d v="2004-08-01T00:00:00"/>
    <m/>
    <x v="8"/>
  </r>
  <r>
    <n v="261877"/>
    <s v="MICHAELA"/>
    <s v="4103050300 HO Central Cash"/>
    <s v="410305030019"/>
    <s v="58 Specialist"/>
    <n v="1"/>
    <n v="12000"/>
    <s v="C0012350"/>
    <s v="Central Cash"/>
    <s v="4103 Business Operations"/>
    <s v="DOBA"/>
    <s v="4103050000 HO Operations Support"/>
    <d v="2009-10-01T00:00:00"/>
    <m/>
    <x v="10"/>
  </r>
  <r>
    <n v="245476"/>
    <s v="JOSEF"/>
    <s v="4103050300 HO Central Cash"/>
    <s v="410305030007"/>
    <s v="09 Cashier"/>
    <n v="1"/>
    <n v="8750"/>
    <s v="C0012350"/>
    <s v="Central Cash"/>
    <s v="4103 Business Operations"/>
    <s v="DOBA"/>
    <s v="4103050000 HO Operations Support"/>
    <d v="2004-05-03T00:00:00"/>
    <m/>
    <x v="7"/>
  </r>
  <r>
    <n v="240212"/>
    <s v="JAN"/>
    <s v="4103050300 HO Central Cash"/>
    <s v="410305030001"/>
    <s v="28 Head of B - 3 Team"/>
    <n v="1"/>
    <n v="25000"/>
    <s v="C0012350"/>
    <s v="Central Cash"/>
    <s v="4103 Business Operations"/>
    <s v="DOBA"/>
    <s v="4103050000 HO Operations Support"/>
    <d v="2002-01-01T00:00:00"/>
    <m/>
    <x v="9"/>
  </r>
  <r>
    <n v="239260"/>
    <s v="GABRIELA"/>
    <s v="4103050300 HO Central Cash"/>
    <s v="410305030018"/>
    <s v="41 Operations Officer"/>
    <n v="1"/>
    <n v="13500"/>
    <s v="C0012350"/>
    <s v="Central Cash"/>
    <s v="4103 Business Operations"/>
    <s v="DOBA"/>
    <s v="4103050000 HO Operations Support"/>
    <d v="2001-09-01T00:00:00"/>
    <m/>
    <x v="5"/>
  </r>
  <r>
    <n v="255402"/>
    <s v="JANA"/>
    <s v="4103050300 HO Central Cash"/>
    <s v="410305030013"/>
    <s v="09 Cashier"/>
    <n v="1"/>
    <n v="9625"/>
    <s v="C0012350"/>
    <s v="Central Cash"/>
    <s v="4103 Business Operations"/>
    <s v="DOBA"/>
    <s v="4103050000 HO Operations Support"/>
    <d v="2008-01-02T00:00:00"/>
    <m/>
    <x v="9"/>
  </r>
  <r>
    <n v="254317"/>
    <s v="MONIKA"/>
    <s v="4103050300 HO Central Cash"/>
    <s v="410305030010"/>
    <s v="09 Cashier"/>
    <n v="1"/>
    <n v="8925"/>
    <s v="C0012350"/>
    <s v="Central Cash"/>
    <s v="4103 Business Operations"/>
    <s v="DOBA"/>
    <s v="4103050000 HO Operations Support"/>
    <d v="2007-07-02T00:00:00"/>
    <m/>
    <x v="11"/>
  </r>
  <r>
    <n v="263599"/>
    <s v="ADÉLA"/>
    <s v="4103050400 HO Card Operations"/>
    <s v="410305040026"/>
    <s v="58 Specialist"/>
    <n v="1"/>
    <n v="17500"/>
    <s v="C0015150"/>
    <s v="Cards Operations"/>
    <s v="4103 Business Operations"/>
    <s v="DOBA"/>
    <s v="4103050000 HO Operations Support"/>
    <d v="2010-07-01T00:00:00"/>
    <m/>
    <x v="11"/>
  </r>
  <r>
    <n v="241780"/>
    <s v="MICHAEL"/>
    <s v="4103050400 HO Card Operations"/>
    <s v="410305040003"/>
    <s v="28 Head of B - 3 Team"/>
    <n v="1"/>
    <n v="15750"/>
    <s v="C0015150"/>
    <s v="Cards Operations"/>
    <s v="4103 Business Operations"/>
    <s v="DOBA"/>
    <s v="4103050000 HO Operations Support"/>
    <d v="2002-09-09T00:00:00"/>
    <m/>
    <x v="5"/>
  </r>
  <r>
    <n v="666834"/>
    <s v="LENKA"/>
    <s v="4103050400 HO Card Operations"/>
    <s v="410305040024"/>
    <s v="58 Specialist"/>
    <n v="1"/>
    <n v="14000"/>
    <s v="C0015150"/>
    <s v="Cards Operations"/>
    <s v="4103 Business Operations"/>
    <s v="DOBA"/>
    <s v="4103050000 HO Operations Support"/>
    <d v="2002-04-02T00:00:00"/>
    <m/>
    <x v="3"/>
  </r>
  <r>
    <n v="672105"/>
    <s v="JANA"/>
    <s v="4103050400 HO Card Operations"/>
    <s v="410305040009"/>
    <s v="58 Specialist"/>
    <n v="1"/>
    <n v="18000"/>
    <s v="C0015150"/>
    <s v="Cards Operations"/>
    <s v="4103 Business Operations"/>
    <s v="DOBA"/>
    <s v="4103050000 HO Operations Support"/>
    <d v="2007-07-02T00:00:00"/>
    <m/>
    <x v="11"/>
  </r>
  <r>
    <n v="255304"/>
    <s v="JIŘÍ"/>
    <s v="4103050400 HO Card Operations"/>
    <s v="410305040011"/>
    <s v="41 Operations Officer"/>
    <n v="1"/>
    <n v="14400"/>
    <s v="C0015150"/>
    <s v="Cards Operations"/>
    <s v="4103 Business Operations"/>
    <s v="DOBA"/>
    <s v="4103050000 HO Operations Support"/>
    <d v="2007-11-19T00:00:00"/>
    <m/>
    <x v="2"/>
  </r>
  <r>
    <n v="246596"/>
    <s v="SIMONA"/>
    <s v="4103050400 HO Card Operations"/>
    <s v="410305040018"/>
    <s v="58 Specialist"/>
    <n v="0.75"/>
    <n v="13200"/>
    <s v="C0015150"/>
    <s v="Cards Operations"/>
    <s v="4103 Business Operations"/>
    <s v="DOBA"/>
    <s v="4103050000 HO Operations Support"/>
    <d v="2004-09-01T00:00:00"/>
    <m/>
    <x v="5"/>
  </r>
  <r>
    <n v="259805"/>
    <s v="KATEŘINA"/>
    <s v="4103050400 HO Card Operations"/>
    <s v="410305040027"/>
    <s v="41 Operations Officer"/>
    <n v="1"/>
    <n v="7980"/>
    <s v="C0015150"/>
    <s v="Cards Operations"/>
    <s v="4103 Business Operations"/>
    <s v="DOBA"/>
    <s v="4103050000 HO Operations Support"/>
    <d v="2008-12-01T00:00:00"/>
    <m/>
    <x v="4"/>
  </r>
  <r>
    <n v="269122"/>
    <s v="MARTIN"/>
    <s v="4103050400 HO Card Operations"/>
    <s v="410305040028"/>
    <s v="41 Operations Officer"/>
    <n v="1"/>
    <n v="8050"/>
    <s v="C0015150"/>
    <s v="Cards Operations"/>
    <s v="4103 Business Operations"/>
    <s v="DOBA"/>
    <s v="4103050000 HO Operations Support"/>
    <d v="2011-06-01T00:00:00"/>
    <m/>
    <x v="6"/>
  </r>
  <r>
    <n v="268849"/>
    <s v="IVA"/>
    <s v="4103050400 HO Card Operations"/>
    <s v="410305040029"/>
    <s v="58 Specialist"/>
    <n v="1"/>
    <n v="18000"/>
    <s v="C0015150"/>
    <s v="Cards Operations"/>
    <s v="4103 Business Operations"/>
    <s v="DOBA"/>
    <s v="4103050000 HO Operations Support"/>
    <d v="2011-07-01T00:00:00"/>
    <m/>
    <x v="11"/>
  </r>
  <r>
    <n v="261387"/>
    <s v="KLÁRA"/>
    <s v="4103050400 HO Card Operations"/>
    <s v="410305040022"/>
    <s v="58 Specialist"/>
    <n v="0.75"/>
    <n v="10800"/>
    <s v="C0015150"/>
    <s v="Cards Operations"/>
    <s v="4103 Business Operations"/>
    <s v="DOBA"/>
    <s v="4103050000 HO Operations Support"/>
    <d v="2009-06-01T00:00:00"/>
    <m/>
    <x v="6"/>
  </r>
  <r>
    <n v="73269"/>
    <s v="DER"/>
    <s v="4103050400 HO Card Operations"/>
    <s v="410305040025"/>
    <s v="58 Specialist"/>
    <n v="1"/>
    <n v="23100"/>
    <s v="C0015150"/>
    <s v="Cards Operations"/>
    <s v="4103 Business Operations"/>
    <s v="DOBA"/>
    <s v="4103050000 HO Operations Support"/>
    <d v="2007-02-01T00:00:00"/>
    <m/>
    <x v="1"/>
  </r>
  <r>
    <n v="267981"/>
    <s v="JAROSLAV"/>
    <s v="4103050400 HO Card Operations"/>
    <s v="410305040010"/>
    <s v="47 Product Manager"/>
    <n v="1"/>
    <n v="30250"/>
    <s v="C0015150"/>
    <s v="Cards Operations"/>
    <s v="4103 Business Operations"/>
    <s v="DOBA"/>
    <s v="4103050000 HO Operations Support"/>
    <d v="2011-04-01T00:00:00"/>
    <m/>
    <x v="3"/>
  </r>
  <r>
    <n v="244167"/>
    <s v="TOMÁŠ"/>
    <s v="4103050400 HO Card Operations"/>
    <s v="410305040001"/>
    <s v="26 Head of B - 2 Department"/>
    <n v="1"/>
    <n v="45000"/>
    <s v="C0015150"/>
    <s v="Cards Operations"/>
    <s v="4103 Business Operations"/>
    <s v="DOBA"/>
    <s v="4103050000 HO Operations Support"/>
    <d v="2003-10-21T00:00:00"/>
    <m/>
    <x v="10"/>
  </r>
  <r>
    <n v="235214"/>
    <s v="PAVLÍNA"/>
    <s v="4103060000 HO Treasury Support"/>
    <s v="410306000003"/>
    <s v="58 Specialist"/>
    <n v="1"/>
    <n v="16775"/>
    <s v="C0012400"/>
    <s v="Treasury Back Office"/>
    <s v="4103 Business Operations"/>
    <s v="DOBA"/>
    <s v="4103060000 HO Treasury Support"/>
    <d v="1997-07-01T00:00:00"/>
    <m/>
    <x v="11"/>
  </r>
  <r>
    <n v="250306"/>
    <s v="MATĚJ"/>
    <s v="4103060000 HO Treasury Support"/>
    <s v="410306000008"/>
    <s v="58 Specialist"/>
    <n v="0.625"/>
    <n v="28125"/>
    <s v="C0012400"/>
    <s v="Treasury Back Office"/>
    <s v="4103 Business Operations"/>
    <s v="DOBA"/>
    <s v="4103060000 HO Treasury Support"/>
    <d v="2006-03-20T00:00:00"/>
    <m/>
    <x v="0"/>
  </r>
  <r>
    <n v="249137"/>
    <s v="SIMONA"/>
    <s v="4103060000 HO Treasury Support"/>
    <s v="410306000011"/>
    <s v="58 Specialist"/>
    <n v="1"/>
    <n v="11900"/>
    <s v="C0012400"/>
    <s v="Treasury Back Office"/>
    <s v="4103 Business Operations"/>
    <s v="DOBA"/>
    <s v="4103060000 HO Treasury Support"/>
    <d v="2005-12-01T00:00:00"/>
    <m/>
    <x v="4"/>
  </r>
  <r>
    <n v="251839"/>
    <s v="ROMANA"/>
    <s v="4103060000 HO Treasury Support"/>
    <s v="410306000001"/>
    <s v="26 Head of B - 2 Department"/>
    <n v="1"/>
    <n v="31500"/>
    <s v="C0012400"/>
    <s v="Treasury Back Office"/>
    <s v="4103 Business Operations"/>
    <s v="DOBA"/>
    <s v="4103060000 HO Treasury Support"/>
    <d v="2006-12-01T00:00:00"/>
    <m/>
    <x v="4"/>
  </r>
  <r>
    <n v="246715"/>
    <s v="ADAM"/>
    <s v="4103060000 HO Treasury Support"/>
    <s v="410306000014"/>
    <s v="58 Specialist"/>
    <n v="1"/>
    <n v="14700"/>
    <s v="C0012400"/>
    <s v="Treasury Back Office"/>
    <s v="4103 Business Operations"/>
    <s v="DOBA"/>
    <s v="4103060000 HO Treasury Support"/>
    <d v="2004-11-01T00:00:00"/>
    <m/>
    <x v="2"/>
  </r>
  <r>
    <n v="251244"/>
    <s v="MAREK"/>
    <s v="4103060000 HO Treasury Support"/>
    <s v="410306000012"/>
    <s v="58 Specialist"/>
    <n v="1"/>
    <n v="19350"/>
    <s v="C0012400"/>
    <s v="Treasury Back Office"/>
    <s v="4103 Business Operations"/>
    <s v="DOBA"/>
    <s v="4103060000 HO Treasury Support"/>
    <d v="2006-09-01T00:00:00"/>
    <m/>
    <x v="5"/>
  </r>
  <r>
    <n v="258804"/>
    <s v="MARTIN"/>
    <s v="4103060000 HO Treasury Support"/>
    <s v="410306000007"/>
    <s v="41 Operations Officer"/>
    <n v="1"/>
    <n v="14575"/>
    <s v="C0012400"/>
    <s v="Treasury Back Office"/>
    <s v="4103 Business Operations"/>
    <s v="DOBA"/>
    <s v="4103060000 HO Treasury Support"/>
    <d v="2008-09-01T00:00:00"/>
    <m/>
    <x v="5"/>
  </r>
  <r>
    <n v="261394"/>
    <s v="RADEK"/>
    <s v="4103060000 HO Treasury Support"/>
    <s v="410306000002"/>
    <s v="28 Head of B - 3 Team"/>
    <n v="1"/>
    <n v="23400"/>
    <s v="C0012400"/>
    <s v="Treasury Back Office"/>
    <s v="4103 Business Operations"/>
    <s v="DOBA"/>
    <s v="4103060000 HO Treasury Support"/>
    <d v="2009-07-01T00:00:00"/>
    <m/>
    <x v="11"/>
  </r>
  <r>
    <n v="271873"/>
    <s v="TOMÁŠ"/>
    <s v="4103060000 HO Treasury Support"/>
    <s v="410306000015"/>
    <s v="28 Head of B - 3 Team"/>
    <n v="1"/>
    <n v="22000"/>
    <s v="C0012400"/>
    <s v="Treasury Back Office"/>
    <s v="4103 Business Operations"/>
    <s v="DOBA"/>
    <s v="4103060000 HO Treasury Support"/>
    <d v="2012-03-05T00:00:00"/>
    <m/>
    <x v="0"/>
  </r>
  <r>
    <n v="240044"/>
    <s v="EVA"/>
    <s v="4103060000 HO Treasury Support"/>
    <s v="410306000009"/>
    <s v="58 Specialist"/>
    <n v="1"/>
    <n v="15320"/>
    <s v="C0012400"/>
    <s v="Treasury Back Office"/>
    <s v="4103 Business Operations"/>
    <s v="DOBA"/>
    <s v="4103060000 HO Treasury Support"/>
    <d v="2001-12-01T00:00:00"/>
    <m/>
    <x v="4"/>
  </r>
  <r>
    <n v="252973"/>
    <s v="IVAN"/>
    <s v="4103060000 HO Treasury Support"/>
    <s v="410306000013"/>
    <s v="58 Specialist"/>
    <n v="1"/>
    <n v="17545"/>
    <s v="C0012400"/>
    <s v="Treasury Back Office"/>
    <s v="4103 Business Operations"/>
    <s v="DOBA"/>
    <s v="4103060000 HO Treasury Support"/>
    <d v="2007-04-02T00:00:00"/>
    <m/>
    <x v="3"/>
  </r>
  <r>
    <n v="665056"/>
    <s v="JIŘÍ"/>
    <s v="4103060100 HO Treasury Processing"/>
    <s v="410306010002"/>
    <s v="58 Specialist"/>
    <n v="1"/>
    <n v="13125"/>
    <s v="C0012400"/>
    <s v="Treasury Back Office"/>
    <s v="4103 Business Operations"/>
    <s v="DOBA"/>
    <s v="4103060000 HO Treasury Support"/>
    <d v="1997-10-01T00:00:00"/>
    <m/>
    <x v="10"/>
  </r>
  <r>
    <n v="260421"/>
    <s v="MARTIN"/>
    <s v="4103060100 HO Treasury Processing"/>
    <s v="410306010003"/>
    <s v="41 Operations Officer"/>
    <n v="1"/>
    <n v="16500"/>
    <s v="C0012400"/>
    <s v="Treasury Back Office"/>
    <s v="4103 Business Operations"/>
    <s v="DOBA"/>
    <s v="4103060000 HO Treasury Support"/>
    <d v="2009-02-10T00:00:00"/>
    <m/>
    <x v="1"/>
  </r>
  <r>
    <n v="257705"/>
    <s v="SIMONA"/>
    <s v="4103060100 HO Treasury Processing"/>
    <s v="410306010009"/>
    <s v="41 Operations Officer"/>
    <n v="1"/>
    <n v="18900"/>
    <s v="C0012400"/>
    <s v="Treasury Back Office"/>
    <s v="4103 Business Operations"/>
    <s v="DOBA"/>
    <s v="4103060000 HO Treasury Support"/>
    <d v="2008-07-01T00:00:00"/>
    <m/>
    <x v="11"/>
  </r>
  <r>
    <n v="246554"/>
    <s v="EVA"/>
    <s v="4103060100 HO Treasury Processing"/>
    <s v="410306010008"/>
    <s v="41 Operations Officer"/>
    <n v="1"/>
    <n v="14000"/>
    <s v="C0012400"/>
    <s v="Treasury Back Office"/>
    <s v="4103 Business Operations"/>
    <s v="DOBA"/>
    <s v="4103060000 HO Treasury Support"/>
    <d v="2004-09-01T00:00:00"/>
    <m/>
    <x v="5"/>
  </r>
  <r>
    <n v="260848"/>
    <s v="GENNADY"/>
    <s v="4103060100 HO Treasury Processing"/>
    <s v="410306010004"/>
    <s v="58 Specialist"/>
    <n v="1"/>
    <n v="19360"/>
    <s v="C0012400"/>
    <s v="Treasury Back Office"/>
    <s v="4103 Business Operations"/>
    <s v="DOBA"/>
    <s v="4103060000 HO Treasury Support"/>
    <d v="2009-02-23T00:00:00"/>
    <m/>
    <x v="1"/>
  </r>
  <r>
    <n v="248402"/>
    <s v="IVANA"/>
    <s v="4103060100 HO Treasury Processing"/>
    <s v="410306010007"/>
    <s v="41 Operations Officer"/>
    <n v="1"/>
    <n v="17800"/>
    <s v="C0012400"/>
    <s v="Treasury Back Office"/>
    <s v="4103 Business Operations"/>
    <s v="DOBA"/>
    <s v="4103060000 HO Treasury Support"/>
    <d v="2005-08-01T00:00:00"/>
    <m/>
    <x v="8"/>
  </r>
  <r>
    <n v="239939"/>
    <s v="MAREK"/>
    <s v="4103060100 HO Treasury Processing"/>
    <s v="410306010001"/>
    <s v="28 Head of B - 3 Team"/>
    <n v="1"/>
    <n v="24000"/>
    <s v="C0012400"/>
    <s v="Treasury Back Office"/>
    <s v="4103 Business Operations"/>
    <s v="DOBA"/>
    <s v="4103060000 HO Treasury Support"/>
    <d v="2001-11-01T00:00:00"/>
    <m/>
    <x v="2"/>
  </r>
  <r>
    <n v="243747"/>
    <s v="JAROSLAV"/>
    <s v="4103070000 HO Operations Improvement"/>
    <s v="410307000001"/>
    <s v="27 Head of B - 2 Team"/>
    <n v="1"/>
    <n v="31000"/>
    <s v="C0012800"/>
    <s v="Business Operations"/>
    <s v="4103 Business Operations"/>
    <s v="DOBA"/>
    <s v="4103070000 HO Operations Improvement"/>
    <d v="2003-07-01T00:00:00"/>
    <m/>
    <x v="11"/>
  </r>
  <r>
    <n v="264047"/>
    <s v="MONIKA"/>
    <s v="4103070000 HO Operations Improvement"/>
    <s v="410307000003"/>
    <s v="58 Specialist"/>
    <n v="1"/>
    <n v="9600"/>
    <s v="C0012800"/>
    <s v="Business Operations"/>
    <s v="4103 Business Operations"/>
    <s v="DOBA"/>
    <s v="4103070000 HO Operations Improvement"/>
    <d v="2010-09-01T00:00:00"/>
    <m/>
    <x v="5"/>
  </r>
  <r>
    <n v="266805"/>
    <s v="EVA"/>
    <s v="4103070000 HO Operations Improvement"/>
    <s v="410307000004"/>
    <s v="58 Specialist"/>
    <n v="1"/>
    <n v="20900"/>
    <s v="C0012200"/>
    <s v="Payments support"/>
    <s v="4103 Business Operations"/>
    <s v="DOBA"/>
    <s v="4103070000 HO Operations Improvement"/>
    <d v="2010-12-15T00:00:00"/>
    <m/>
    <x v="4"/>
  </r>
  <r>
    <n v="263102"/>
    <s v="HRADISKÁ"/>
    <s v="4104000000 HO Lean &amp; Service Excellence"/>
    <s v="410400000008"/>
    <s v="49 Project Manager"/>
    <n v="1"/>
    <n v="23535"/>
    <s v="C0011020"/>
    <s v="Lean Program"/>
    <s v="4104 Lean Program"/>
    <s v="PLIA"/>
    <s v="4104000000 HO Lean &amp; Service Excellence"/>
    <d v="2010-03-01T00:00:00"/>
    <m/>
    <x v="0"/>
  </r>
  <r>
    <n v="241136"/>
    <s v="LENKA"/>
    <s v="4104000000 HO Lean &amp; Service Excellence"/>
    <s v="410400000005"/>
    <s v="49 Project Manager"/>
    <n v="1"/>
    <n v="28000"/>
    <s v="C0011020"/>
    <s v="Lean Program"/>
    <s v="4104 Lean Program"/>
    <s v="PLIA"/>
    <s v="4104000000 HO Lean &amp; Service Excellence"/>
    <d v="2002-06-01T00:00:00"/>
    <m/>
    <x v="6"/>
  </r>
  <r>
    <n v="265909"/>
    <s v="JANA"/>
    <s v="4104000000 HO Lean &amp; Service Excellence"/>
    <s v="410400000010"/>
    <s v="58 Specialist"/>
    <n v="1"/>
    <n v="29700"/>
    <s v="C0011020"/>
    <s v="Lean Program"/>
    <s v="4104 Lean Program"/>
    <s v="PLIA"/>
    <s v="4104000000 HO Lean &amp; Service Excellence"/>
    <d v="2010-11-01T00:00:00"/>
    <m/>
    <x v="2"/>
  </r>
  <r>
    <n v="271348"/>
    <s v="PAVEL"/>
    <s v="4104000000 HO Lean &amp; Service Excellence"/>
    <s v="410400000009"/>
    <s v="49 Project Manager"/>
    <n v="1"/>
    <n v="29250"/>
    <s v="C0011020"/>
    <s v="Lean Program"/>
    <s v="4104 Lean Program"/>
    <s v="PLIA"/>
    <s v="4104000000 HO Lean &amp; Service Excellence"/>
    <d v="2012-02-01T00:00:00"/>
    <m/>
    <x v="1"/>
  </r>
  <r>
    <n v="245301"/>
    <s v="JAN"/>
    <s v="4104000000 HO Lean &amp; Service Excellence"/>
    <s v="410400000001"/>
    <s v="24 Head of B - 1 Division"/>
    <n v="1"/>
    <n v="34650"/>
    <s v="C0017008"/>
    <s v="Transformation progr - Everest"/>
    <s v="4104 Lean Program"/>
    <s v="PLIA"/>
    <s v="4104000000 HO Lean &amp; Service Excellence"/>
    <d v="2004-04-01T00:00:00"/>
    <m/>
    <x v="3"/>
  </r>
  <r>
    <n v="270088"/>
    <s v="OLDŘICH"/>
    <s v="4104000000 HO Lean &amp; Service Excellence"/>
    <s v="410400000002"/>
    <s v="49 Project Manager"/>
    <n v="1"/>
    <n v="27500"/>
    <s v="C0011020"/>
    <s v="Lean Program"/>
    <s v="4104 Lean Program"/>
    <s v="PLIA"/>
    <s v="4104000000 HO Lean &amp; Service Excellence"/>
    <d v="2011-08-01T00:00:00"/>
    <m/>
    <x v="8"/>
  </r>
  <r>
    <n v="260687"/>
    <s v="KAMILA"/>
    <s v="4104000000 HO Lean &amp; Service Excellence"/>
    <s v="410400000007"/>
    <s v="58 Specialist"/>
    <n v="1"/>
    <n v="19600"/>
    <s v="C0011020"/>
    <s v="Lean Program"/>
    <s v="4104 Lean Program"/>
    <s v="PLIA"/>
    <s v="4104000000 HO Lean &amp; Service Excellence"/>
    <d v="2009-04-01T00:00:00"/>
    <m/>
    <x v="3"/>
  </r>
  <r>
    <n v="262633"/>
    <s v="MARTIN"/>
    <s v="4104000000 HO Lean &amp; Service Excellence"/>
    <s v="410400000004"/>
    <s v="04 Analyst"/>
    <n v="1"/>
    <n v="28000"/>
    <s v="C0011020"/>
    <s v="Lean Program"/>
    <s v="4104 Lean Program"/>
    <s v="PLIA"/>
    <s v="4104000000 HO Lean &amp; Service Excellence"/>
    <d v="2010-01-01T00:00:00"/>
    <m/>
    <x v="9"/>
  </r>
  <r>
    <n v="265790"/>
    <s v="JOSEF"/>
    <s v="5101000000 HO Market Risk"/>
    <s v="510100000004"/>
    <s v="04 Analyst"/>
    <n v="0.875"/>
    <n v="36540"/>
    <s v="C0011310"/>
    <s v="Risk M-Market Risk"/>
    <s v="5101 Market Risk"/>
    <s v="HANA"/>
    <s v="5101000000 HO Market Risk"/>
    <d v="2010-12-27T00:00:00"/>
    <m/>
    <x v="4"/>
  </r>
  <r>
    <n v="238364"/>
    <s v="ZLATKO"/>
    <s v="5101000000 HO Market Risk"/>
    <s v="510100000002"/>
    <s v="34 Market Risk Manager"/>
    <n v="0.6"/>
    <n v="21595"/>
    <s v="C0011310"/>
    <s v="Risk M-Market Risk"/>
    <s v="5101 Market Risk"/>
    <s v="HANA"/>
    <s v="5101000000 HO Market Risk"/>
    <d v="2001-02-19T00:00:00"/>
    <m/>
    <x v="1"/>
  </r>
  <r>
    <n v="265867"/>
    <s v="PAJERSKÁ"/>
    <s v="5101000000 HO Market Risk"/>
    <s v="510100000007"/>
    <s v="04 Analyst"/>
    <n v="0.875"/>
    <n v="28755"/>
    <s v="C0011310"/>
    <s v="Risk M-Market Risk"/>
    <s v="5101 Market Risk"/>
    <s v="HANA"/>
    <s v="5101000000 HO Market Risk"/>
    <d v="2010-11-01T00:00:00"/>
    <m/>
    <x v="2"/>
  </r>
  <r>
    <n v="241108"/>
    <s v="JAROSLAV"/>
    <s v="5101000000 HO Market Risk"/>
    <s v="510100000001"/>
    <s v="25 Head of B - 1 Team"/>
    <n v="0.75"/>
    <n v="45360"/>
    <s v="C0011310"/>
    <s v="Risk M-Market Risk"/>
    <s v="5101 Market Risk"/>
    <s v="HANA"/>
    <s v="5101000000 HO Market Risk"/>
    <d v="2002-06-01T00:00:00"/>
    <m/>
    <x v="6"/>
  </r>
  <r>
    <n v="671146"/>
    <s v="MARCELA"/>
    <s v="5101000000 HO Market Risk"/>
    <s v="510100000005"/>
    <s v="34 Market Risk Manager"/>
    <n v="0.75"/>
    <n v="32768"/>
    <s v="C0011310"/>
    <s v="Risk M-Market Risk"/>
    <s v="5101 Market Risk"/>
    <s v="HANA"/>
    <s v="5101000000 HO Market Risk"/>
    <d v="2006-09-01T00:00:00"/>
    <m/>
    <x v="5"/>
  </r>
  <r>
    <n v="261205"/>
    <s v="MARTIN"/>
    <s v="5101000000 HO Market Risk"/>
    <s v="510100000006"/>
    <s v="34 Market Risk Manager"/>
    <n v="1"/>
    <n v="24400"/>
    <s v="C0011310"/>
    <s v="Risk M-Market Risk"/>
    <s v="5101 Market Risk"/>
    <s v="HANA"/>
    <s v="5101000000 HO Market Risk"/>
    <d v="2009-04-01T00:00:00"/>
    <m/>
    <x v="3"/>
  </r>
  <r>
    <n v="250614"/>
    <s v="MARTIN"/>
    <s v="5101000000 HO Market Risk"/>
    <s v="510100000009"/>
    <s v="49 Project Manager"/>
    <n v="0.875"/>
    <n v="25673"/>
    <s v="C0011310"/>
    <s v="Risk M-Market Risk"/>
    <s v="5101 Market Risk"/>
    <s v="HANA"/>
    <s v="5101000000 HO Market Risk"/>
    <d v="2006-05-02T00:00:00"/>
    <m/>
    <x v="7"/>
  </r>
  <r>
    <n v="261471"/>
    <s v="DAGMAR"/>
    <s v="5103000000 HO Workout"/>
    <s v="510300000001"/>
    <s v="24 Head of B - 1 Division"/>
    <n v="1"/>
    <n v="102375"/>
    <s v="C0011255"/>
    <s v="Workout Support"/>
    <s v="5103 Workout"/>
    <s v="KASO"/>
    <s v="5103000000 HO Workout"/>
    <d v="2009-06-15T00:00:00"/>
    <m/>
    <x v="6"/>
  </r>
  <r>
    <n v="271635"/>
    <s v="MARCELA"/>
    <s v="5103000000 HO Workout"/>
    <s v="510300000007"/>
    <s v="05 Assistant"/>
    <n v="1"/>
    <n v="13500"/>
    <s v="C0011255"/>
    <s v="Workout Support"/>
    <s v="5103 Workout"/>
    <s v="KASO"/>
    <s v="5103000000 HO Workout"/>
    <d v="2012-02-06T00:00:00"/>
    <m/>
    <x v="1"/>
  </r>
  <r>
    <n v="258881"/>
    <s v="EVA"/>
    <s v="5103010000 HO Regular Cases Workout"/>
    <s v="510301000005"/>
    <s v="58 Specialist"/>
    <n v="1"/>
    <n v="15840"/>
    <s v="C0011210"/>
    <s v="Regular Cases Workout"/>
    <s v="5103 Workout"/>
    <s v="KASO"/>
    <s v="5103010000 HO Regular Cases Workout"/>
    <d v="2008-09-01T00:00:00"/>
    <m/>
    <x v="5"/>
  </r>
  <r>
    <n v="261695"/>
    <s v="ALENA"/>
    <s v="5103010000 HO Regular Cases Workout"/>
    <s v="510301000009"/>
    <s v="58 Specialist"/>
    <n v="1"/>
    <n v="19800"/>
    <s v="C0011210"/>
    <s v="Regular Cases Workout"/>
    <s v="5103 Workout"/>
    <s v="KASO"/>
    <s v="5103010000 HO Regular Cases Workout"/>
    <d v="2009-08-01T00:00:00"/>
    <m/>
    <x v="8"/>
  </r>
  <r>
    <n v="263158"/>
    <s v="LUDMILA"/>
    <s v="5103010000 HO Regular Cases Workout"/>
    <s v="510301000003"/>
    <s v="58 Specialist"/>
    <n v="1"/>
    <n v="17600"/>
    <s v="C0011210"/>
    <s v="Regular Cases Workout"/>
    <s v="5103 Workout"/>
    <s v="KASO"/>
    <s v="5103010000 HO Regular Cases Workout"/>
    <d v="2010-02-08T00:00:00"/>
    <m/>
    <x v="1"/>
  </r>
  <r>
    <n v="255626"/>
    <s v="JANA"/>
    <s v="5103010000 HO Regular Cases Workout"/>
    <s v="510301000001"/>
    <s v="27 Head of B - 2 Team"/>
    <n v="1"/>
    <n v="31500"/>
    <s v="C0011210"/>
    <s v="Regular Cases Workout"/>
    <s v="5103 Workout"/>
    <s v="KASO"/>
    <s v="5103010000 HO Regular Cases Workout"/>
    <d v="2007-08-01T00:00:00"/>
    <m/>
    <x v="8"/>
  </r>
  <r>
    <n v="266854"/>
    <s v="LUBOŠ"/>
    <s v="5103010000 HO Regular Cases Workout"/>
    <s v="510301000006"/>
    <s v="58 Specialist"/>
    <n v="1"/>
    <n v="17600"/>
    <s v="C0011210"/>
    <s v="Regular Cases Workout"/>
    <s v="5103 Workout"/>
    <s v="KASO"/>
    <s v="5103010000 HO Regular Cases Workout"/>
    <d v="2011-01-03T00:00:00"/>
    <m/>
    <x v="9"/>
  </r>
  <r>
    <n v="272041"/>
    <s v="ADÉLA"/>
    <s v="5103010000 HO Regular Cases Workout"/>
    <s v="510301000007"/>
    <s v="58 Specialist"/>
    <n v="1"/>
    <n v="15750"/>
    <s v="C0011210"/>
    <s v="Regular Cases Workout"/>
    <s v="5103 Workout"/>
    <s v="KASO"/>
    <s v="5103010000 HO Regular Cases Workout"/>
    <d v="2012-05-02T00:00:00"/>
    <m/>
    <x v="7"/>
  </r>
  <r>
    <n v="261688"/>
    <s v="RENÁTA"/>
    <s v="5103010000 HO Regular Cases Workout"/>
    <s v="510301000010"/>
    <s v="58 Specialist"/>
    <n v="1"/>
    <n v="24750"/>
    <s v="C0011210"/>
    <s v="Regular Cases Workout"/>
    <s v="5103 Workout"/>
    <s v="KASO"/>
    <s v="5103010000 HO Regular Cases Workout"/>
    <d v="2009-08-01T00:00:00"/>
    <m/>
    <x v="8"/>
  </r>
  <r>
    <n v="263872"/>
    <s v="PETR"/>
    <s v="5103010000 HO Regular Cases Workout"/>
    <s v="510301000004"/>
    <s v="58 Specialist"/>
    <n v="1"/>
    <n v="17600"/>
    <s v="C0011210"/>
    <s v="Regular Cases Workout"/>
    <s v="5103 Workout"/>
    <s v="KASO"/>
    <s v="5103010000 HO Regular Cases Workout"/>
    <d v="2010-06-01T00:00:00"/>
    <m/>
    <x v="6"/>
  </r>
  <r>
    <n v="262143"/>
    <s v="MICHAEL"/>
    <s v="5103020000 HO Complex Cases Restructuring"/>
    <s v="510302000004"/>
    <s v="58 Specialist"/>
    <n v="1"/>
    <n v="35640"/>
    <s v="C0011215"/>
    <s v="Complex Cases Restructuring"/>
    <s v="5103 Workout"/>
    <s v="KASO"/>
    <s v="5103020000 HO Complex Cases Restructuring"/>
    <d v="2009-11-01T00:00:00"/>
    <m/>
    <x v="2"/>
  </r>
  <r>
    <n v="261282"/>
    <s v="DANIELA"/>
    <s v="5103020000 HO Complex Cases Restructuring"/>
    <s v="510302000005"/>
    <s v="58 Specialist"/>
    <n v="1"/>
    <n v="35640"/>
    <s v="C0011215"/>
    <s v="Complex Cases Restructuring"/>
    <s v="5103 Workout"/>
    <s v="KASO"/>
    <s v="5103020000 HO Complex Cases Restructuring"/>
    <d v="2009-04-07T00:00:00"/>
    <m/>
    <x v="3"/>
  </r>
  <r>
    <n v="264733"/>
    <s v="JANA"/>
    <s v="5103020000 HO Complex Cases Restructuring"/>
    <s v="510302000002"/>
    <s v="58 Specialist"/>
    <n v="1"/>
    <n v="27000"/>
    <s v="C0011215"/>
    <s v="Complex Cases Restructuring"/>
    <s v="5103 Workout"/>
    <s v="KASO"/>
    <s v="5103020000 HO Complex Cases Restructuring"/>
    <d v="2010-08-19T00:00:00"/>
    <m/>
    <x v="8"/>
  </r>
  <r>
    <n v="237020"/>
    <s v="MARIE"/>
    <s v="5103020000 HO Complex Cases Restructuring"/>
    <s v="510302000001"/>
    <s v="27 Head of B - 2 Team"/>
    <n v="1"/>
    <n v="48500"/>
    <s v="C0011215"/>
    <s v="Complex Cases Restructuring"/>
    <s v="5103 Workout"/>
    <s v="KASO"/>
    <s v="5103020000 HO Complex Cases Restructuring"/>
    <d v="2000-02-01T00:00:00"/>
    <m/>
    <x v="1"/>
  </r>
  <r>
    <n v="264425"/>
    <s v="PETR"/>
    <s v="5103030000 HO Insolvencies Management"/>
    <s v="510303000007"/>
    <s v="58 Specialist"/>
    <n v="1"/>
    <n v="16650"/>
    <s v="C0011220"/>
    <s v="Insolvencies Management"/>
    <s v="5103 Workout"/>
    <s v="KASO"/>
    <s v="5103030000 HO Insolvencies Management"/>
    <d v="2010-10-15T00:00:00"/>
    <m/>
    <x v="10"/>
  </r>
  <r>
    <n v="262031"/>
    <s v="SVĚTLANA"/>
    <s v="5103030000 HO Insolvencies Management"/>
    <s v="510303000001"/>
    <s v="27 Head of B - 2 Team"/>
    <n v="1"/>
    <n v="39600"/>
    <s v="C0011220"/>
    <s v="Insolvencies Management"/>
    <s v="5103 Workout"/>
    <s v="KASO"/>
    <s v="5103030000 HO Insolvencies Management"/>
    <d v="2009-09-14T00:00:00"/>
    <m/>
    <x v="5"/>
  </r>
  <r>
    <n v="252455"/>
    <s v="PAVEL"/>
    <s v="5103030000 HO Insolvencies Management"/>
    <s v="510303000005"/>
    <s v="58 Specialist"/>
    <n v="1"/>
    <n v="16192"/>
    <s v="C0011220"/>
    <s v="Insolvencies Management"/>
    <s v="5103 Workout"/>
    <s v="KASO"/>
    <s v="5103030000 HO Insolvencies Management"/>
    <d v="2007-02-01T00:00:00"/>
    <m/>
    <x v="1"/>
  </r>
  <r>
    <n v="266217"/>
    <s v="MIROSLAVA"/>
    <s v="5103040000 HO Portfolio &amp; Special Transactions"/>
    <s v="510304000004"/>
    <s v="58 Specialist"/>
    <n v="1"/>
    <n v="20000"/>
    <s v="C0011225"/>
    <s v="Portfolio and Special Transaction"/>
    <s v="5103 Workout"/>
    <s v="KASO"/>
    <s v="5103040000 HO Portfolio &amp; Special Transactions"/>
    <d v="2010-11-01T00:00:00"/>
    <m/>
    <x v="2"/>
  </r>
  <r>
    <n v="262584"/>
    <s v="MARTIN"/>
    <s v="5103040000 HO Portfolio &amp; Special Transactions"/>
    <s v="510304000001"/>
    <s v="27 Head of B - 2 Team"/>
    <n v="1"/>
    <n v="40500"/>
    <s v="C0011225"/>
    <s v="Portfolio and Special Transaction"/>
    <s v="5103 Workout"/>
    <s v="KASO"/>
    <s v="5103040000 HO Portfolio &amp; Special Transactions"/>
    <d v="2009-12-07T00:00:00"/>
    <m/>
    <x v="4"/>
  </r>
  <r>
    <n v="270221"/>
    <s v="JAN"/>
    <s v="5103040000 HO Portfolio &amp; Special Transactions"/>
    <s v="510304000005"/>
    <s v="58 Specialist"/>
    <n v="1"/>
    <n v="14000"/>
    <s v="C0011225"/>
    <s v="Portfolio and Special Transaction"/>
    <s v="5103 Workout"/>
    <s v="KASO"/>
    <s v="5103040000 HO Portfolio &amp; Special Transactions"/>
    <d v="2011-09-01T00:00:00"/>
    <m/>
    <x v="5"/>
  </r>
  <r>
    <n v="261842"/>
    <s v="MILAN"/>
    <s v="5103040000 HO Portfolio &amp; Special Transactions"/>
    <s v="510304000003"/>
    <s v="58 Specialist"/>
    <n v="1"/>
    <n v="13200"/>
    <s v="C0011225"/>
    <s v="Portfolio and Special Transaction"/>
    <s v="5103 Workout"/>
    <s v="KASO"/>
    <s v="5103040000 HO Portfolio &amp; Special Transactions"/>
    <d v="2009-10-01T00:00:00"/>
    <m/>
    <x v="10"/>
  </r>
  <r>
    <n v="248682"/>
    <s v="MICHAELA"/>
    <s v="5103060000 HO Workout Support"/>
    <s v="510306000014"/>
    <s v="59 Supervisor"/>
    <n v="1"/>
    <n v="10500"/>
    <s v="C0011255"/>
    <s v="Workout Support"/>
    <s v="5103 Workout"/>
    <s v="KASO"/>
    <s v="5103060000 HO Workout Support"/>
    <d v="2005-08-01T00:00:00"/>
    <m/>
    <x v="8"/>
  </r>
  <r>
    <n v="265258"/>
    <s v="MARTIN"/>
    <s v="5103060000 HO Workout Support"/>
    <s v="510306000010"/>
    <s v="58 Specialist"/>
    <n v="1"/>
    <n v="9625"/>
    <s v="C0011255"/>
    <s v="Workout Support"/>
    <s v="5103 Workout"/>
    <s v="KASO"/>
    <s v="5103060000 HO Workout Support"/>
    <d v="2010-07-19T00:00:00"/>
    <m/>
    <x v="11"/>
  </r>
  <r>
    <n v="82642"/>
    <s v="JAROSLAVA"/>
    <s v="5103060000 HO Workout Support"/>
    <s v="510306000011"/>
    <s v="58 Specialist"/>
    <n v="1"/>
    <n v="11600"/>
    <s v="C0011255"/>
    <s v="Workout Support"/>
    <s v="5103 Workout"/>
    <s v="KASO"/>
    <s v="5103060000 HO Workout Support"/>
    <d v="2008-01-02T00:00:00"/>
    <m/>
    <x v="9"/>
  </r>
  <r>
    <n v="668808"/>
    <s v="KATEŘINA"/>
    <s v="5103060000 HO Workout Support"/>
    <s v="510306000001"/>
    <s v="27 Head of B - 2 Team"/>
    <n v="1"/>
    <n v="53955"/>
    <s v="C0011255"/>
    <s v="Workout Support"/>
    <s v="5103 Workout"/>
    <s v="KASO"/>
    <s v="5103060000 HO Workout Support"/>
    <d v="2004-03-01T00:00:00"/>
    <m/>
    <x v="0"/>
  </r>
  <r>
    <n v="668836"/>
    <s v="JAKUB"/>
    <s v="5103060000 HO Workout Support"/>
    <s v="510306000003"/>
    <s v="58 Specialist"/>
    <n v="1"/>
    <n v="9450"/>
    <s v="C0011255"/>
    <s v="Workout Support"/>
    <s v="5103 Workout"/>
    <s v="KASO"/>
    <s v="5103060000 HO Workout Support"/>
    <d v="2004-03-08T00:00:00"/>
    <m/>
    <x v="0"/>
  </r>
  <r>
    <n v="263473"/>
    <s v="LUCIE"/>
    <s v="5103060000 HO Workout Support"/>
    <s v="510306000009"/>
    <s v="58 Specialist"/>
    <n v="1"/>
    <n v="15400"/>
    <s v="C0011255"/>
    <s v="Workout Support"/>
    <s v="5103 Workout"/>
    <s v="KASO"/>
    <s v="5103060000 HO Workout Support"/>
    <d v="2010-05-03T00:00:00"/>
    <m/>
    <x v="7"/>
  </r>
  <r>
    <n v="250299"/>
    <s v="MARIE"/>
    <s v="5103060000 HO Workout Support"/>
    <s v="510306000004"/>
    <s v="12 Collection Officer"/>
    <n v="1"/>
    <n v="19500"/>
    <s v="C0011255"/>
    <s v="Workout Support"/>
    <s v="5103 Workout"/>
    <s v="KASO"/>
    <s v="5103060000 HO Workout Support"/>
    <d v="2006-04-14T00:00:00"/>
    <m/>
    <x v="3"/>
  </r>
  <r>
    <n v="262927"/>
    <s v="PETRA"/>
    <s v="5103060000 HO Workout Support"/>
    <s v="510306000012"/>
    <s v="58 Specialist"/>
    <n v="1"/>
    <n v="13500"/>
    <s v="C0011255"/>
    <s v="Workout Support"/>
    <s v="5103 Workout"/>
    <s v="KASO"/>
    <s v="5103060000 HO Workout Support"/>
    <d v="2010-01-04T00:00:00"/>
    <m/>
    <x v="9"/>
  </r>
  <r>
    <n v="270690"/>
    <s v="RADIM"/>
    <s v="5103060000 HO Workout Support"/>
    <s v="510306000013"/>
    <s v="58 Specialist"/>
    <n v="1"/>
    <n v="9100"/>
    <s v="C0011255"/>
    <s v="Workout Support"/>
    <s v="5103 Workout"/>
    <s v="KASO"/>
    <s v="5103060000 HO Workout Support"/>
    <d v="2011-11-01T00:00:00"/>
    <m/>
    <x v="2"/>
  </r>
  <r>
    <n v="248878"/>
    <s v="PETER"/>
    <s v="5103060000 HO Workout Support"/>
    <s v="510306000002"/>
    <s v="12 Collection Officer"/>
    <n v="1"/>
    <n v="26505"/>
    <s v="C0011255"/>
    <s v="Workout Support"/>
    <s v="5103 Workout"/>
    <s v="KASO"/>
    <s v="5103060000 HO Workout Support"/>
    <d v="2005-09-01T00:00:00"/>
    <m/>
    <x v="5"/>
  </r>
  <r>
    <n v="261016"/>
    <s v="MICHALA"/>
    <s v="5103060000 HO Workout Support"/>
    <s v="510306000007"/>
    <s v="04 Analyst"/>
    <n v="1"/>
    <n v="10500"/>
    <s v="C0011255"/>
    <s v="Workout Support"/>
    <s v="5103 Workout"/>
    <s v="KASO"/>
    <s v="5103060000 HO Workout Support"/>
    <d v="2009-03-02T00:00:00"/>
    <m/>
    <x v="0"/>
  </r>
  <r>
    <n v="262654"/>
    <s v="PETR"/>
    <s v="5103060000 HO Workout Support"/>
    <s v="510306000005"/>
    <s v="58 Specialist"/>
    <n v="1"/>
    <n v="14000"/>
    <s v="C0011255"/>
    <s v="Workout Support"/>
    <s v="5103 Workout"/>
    <s v="KASO"/>
    <s v="5103060000 HO Workout Support"/>
    <d v="2010-01-01T00:00:00"/>
    <m/>
    <x v="9"/>
  </r>
  <r>
    <n v="251020"/>
    <s v="EVA"/>
    <s v="5103060000 HO Workout Support"/>
    <s v="510306000006"/>
    <s v="58 Specialist"/>
    <n v="1"/>
    <n v="12250"/>
    <s v="C0011255"/>
    <s v="Workout Support"/>
    <s v="5103 Workout"/>
    <s v="KASO"/>
    <s v="5103060000 HO Workout Support"/>
    <d v="2006-07-24T00:00:00"/>
    <m/>
    <x v="11"/>
  </r>
  <r>
    <n v="247632"/>
    <s v="MARIE"/>
    <s v="5104000000 HO Retail Risk &amp; CPM Risk"/>
    <s v="510400000001"/>
    <s v="24 Head of B - 1 Division"/>
    <n v="1"/>
    <n v="64400"/>
    <s v="C0011345"/>
    <s v="RM-Credit Portfolio"/>
    <s v="5104 Retail Risk &amp; CPM Risk"/>
    <s v="JELO"/>
    <s v="5104000000 HO Retail Risk &amp; CPM Risk"/>
    <d v="2005-04-01T00:00:00"/>
    <m/>
    <x v="3"/>
  </r>
  <r>
    <n v="667205"/>
    <s v="DANA"/>
    <s v="5104010000 HO Credit Portfolio Management"/>
    <s v="510401000001"/>
    <s v="26 Head of B - 2 Department"/>
    <n v="1"/>
    <n v="61875"/>
    <s v="C0011345"/>
    <s v="RM-Credit Portfolio"/>
    <s v="5104 Retail Risk &amp; CPM Risk"/>
    <s v="JELO"/>
    <s v="5104010000 HO Credit Portfolio Management"/>
    <d v="2003-01-02T00:00:00"/>
    <m/>
    <x v="9"/>
  </r>
  <r>
    <n v="248003"/>
    <s v="MAREK"/>
    <s v="5104010100 HO Corp CPM &amp; Basel II"/>
    <s v="510401010004"/>
    <s v="45 Portfolio Manager"/>
    <n v="1"/>
    <n v="26500"/>
    <s v="C0011345"/>
    <s v="RM-Credit Portfolio"/>
    <s v="5104 Retail Risk &amp; CPM Risk"/>
    <s v="JELO"/>
    <s v="5104010000 HO Credit Portfolio Management"/>
    <d v="2005-06-01T00:00:00"/>
    <m/>
    <x v="6"/>
  </r>
  <r>
    <n v="235886"/>
    <s v="DANIELA"/>
    <s v="5104010100 HO Corp CPM &amp; Basel II"/>
    <s v="510401010001"/>
    <s v="28 Head of B - 3 Team"/>
    <n v="1"/>
    <n v="45000"/>
    <s v="C0011345"/>
    <s v="RM-Credit Portfolio"/>
    <s v="5104 Retail Risk &amp; CPM Risk"/>
    <s v="JELO"/>
    <s v="5104010000 HO Credit Portfolio Management"/>
    <d v="1998-07-01T00:00:00"/>
    <m/>
    <x v="11"/>
  </r>
  <r>
    <n v="670110"/>
    <s v="LIBUŠE"/>
    <s v="5104010100 HO Corp CPM &amp; Basel II"/>
    <s v="510401010005"/>
    <s v="45 Portfolio Manager"/>
    <n v="1"/>
    <n v="18450"/>
    <s v="C0011345"/>
    <s v="RM-Credit Portfolio"/>
    <s v="5104 Retail Risk &amp; CPM Risk"/>
    <s v="JELO"/>
    <s v="5104010000 HO Credit Portfolio Management"/>
    <d v="2005-09-01T00:00:00"/>
    <m/>
    <x v="5"/>
  </r>
  <r>
    <n v="240527"/>
    <s v="VLADIMÍR"/>
    <s v="5104010200 HO Collateral Management"/>
    <s v="510401020012"/>
    <s v="11 Collateral Officer"/>
    <n v="0.5"/>
    <n v="6975"/>
    <s v="C0011345"/>
    <s v="RM-Credit Portfolio"/>
    <s v="5104 Retail Risk &amp; CPM Risk"/>
    <s v="JELO"/>
    <s v="5104010000 HO Credit Portfolio Management"/>
    <d v="2002-03-01T00:00:00"/>
    <m/>
    <x v="0"/>
  </r>
  <r>
    <n v="251790"/>
    <s v="JANA"/>
    <s v="5104010200 HO Collateral Management"/>
    <s v="510401020005"/>
    <s v="11 Collateral Officer"/>
    <n v="1"/>
    <n v="13600"/>
    <s v="C0011345"/>
    <s v="RM-Credit Portfolio"/>
    <s v="5104 Retail Risk &amp; CPM Risk"/>
    <s v="JELO"/>
    <s v="5104010000 HO Credit Portfolio Management"/>
    <d v="2007-01-02T00:00:00"/>
    <m/>
    <x v="9"/>
  </r>
  <r>
    <n v="251062"/>
    <s v="IGOR"/>
    <s v="5104010200 HO Collateral Management"/>
    <s v="510401020004"/>
    <s v="11 Collateral Officer"/>
    <n v="0.5"/>
    <n v="12100"/>
    <s v="C0011345"/>
    <s v="RM-Credit Portfolio"/>
    <s v="5104 Retail Risk &amp; CPM Risk"/>
    <s v="JELO"/>
    <s v="5104010000 HO Credit Portfolio Management"/>
    <d v="2006-10-02T00:00:00"/>
    <m/>
    <x v="10"/>
  </r>
  <r>
    <n v="256676"/>
    <s v="PAVLA"/>
    <s v="5104010200 HO Collateral Management"/>
    <s v="510401020011"/>
    <s v="11 Collateral Officer"/>
    <n v="1"/>
    <n v="10850"/>
    <s v="C0011345"/>
    <s v="RM-Credit Portfolio"/>
    <s v="5104 Retail Risk &amp; CPM Risk"/>
    <s v="JELO"/>
    <s v="5104010000 HO Credit Portfolio Management"/>
    <d v="2008-02-01T00:00:00"/>
    <m/>
    <x v="1"/>
  </r>
  <r>
    <n v="252560"/>
    <s v="JIŘÍ"/>
    <s v="5104010200 HO Collateral Management"/>
    <s v="510401020002"/>
    <s v="11 Collateral Officer"/>
    <n v="1"/>
    <n v="11550"/>
    <s v="C0011345"/>
    <s v="RM-Credit Portfolio"/>
    <s v="5104 Retail Risk &amp; CPM Risk"/>
    <s v="JELO"/>
    <s v="5104010000 HO Credit Portfolio Management"/>
    <d v="2007-03-01T00:00:00"/>
    <m/>
    <x v="0"/>
  </r>
  <r>
    <n v="256053"/>
    <s v="DANIEL"/>
    <s v="5104010200 HO Collateral Management"/>
    <s v="510401020007"/>
    <s v="11 Collateral Officer"/>
    <n v="1"/>
    <n v="14625"/>
    <s v="C0011345"/>
    <s v="RM-Credit Portfolio"/>
    <s v="5104 Retail Risk &amp; CPM Risk"/>
    <s v="JELO"/>
    <s v="5104010000 HO Credit Portfolio Management"/>
    <d v="2007-08-01T00:00:00"/>
    <m/>
    <x v="8"/>
  </r>
  <r>
    <n v="665994"/>
    <s v="MARTIN"/>
    <s v="5104010200 HO Collateral Management"/>
    <s v="510401020008"/>
    <s v="11 Collateral Officer"/>
    <n v="1"/>
    <n v="27500"/>
    <s v="C0011345"/>
    <s v="RM-Credit Portfolio"/>
    <s v="5104 Retail Risk &amp; CPM Risk"/>
    <s v="JELO"/>
    <s v="5104010000 HO Credit Portfolio Management"/>
    <d v="2000-11-02T00:00:00"/>
    <m/>
    <x v="2"/>
  </r>
  <r>
    <n v="667114"/>
    <s v="PAVEL"/>
    <s v="5104010200 HO Collateral Management"/>
    <s v="510401020001"/>
    <s v="28 Head of B - 3 Team"/>
    <n v="1"/>
    <n v="41800"/>
    <s v="C0011345"/>
    <s v="RM-Credit Portfolio"/>
    <s v="5104 Retail Risk &amp; CPM Risk"/>
    <s v="JELO"/>
    <s v="5104010000 HO Credit Portfolio Management"/>
    <d v="2002-12-02T00:00:00"/>
    <m/>
    <x v="4"/>
  </r>
  <r>
    <n v="267330"/>
    <s v="VLASTA"/>
    <s v="5104010500 HO Retail CPM"/>
    <s v="510401050001"/>
    <s v="28 Head of B - 3 Team"/>
    <n v="1"/>
    <n v="37800"/>
    <s v="C0011345"/>
    <s v="RM-Credit Portfolio"/>
    <s v="5104 Retail Risk &amp; CPM Risk"/>
    <s v="JELO"/>
    <s v="5104010000 HO Credit Portfolio Management"/>
    <d v="2011-04-01T00:00:00"/>
    <m/>
    <x v="3"/>
  </r>
  <r>
    <n v="261135"/>
    <s v="MARCELA"/>
    <s v="5104010501 HO Basel II &amp; Scoring"/>
    <s v="510401050110"/>
    <s v="45 Portfolio Manager"/>
    <n v="1"/>
    <n v="14850"/>
    <s v="C0011345"/>
    <s v="RM-Credit Portfolio"/>
    <s v="5104 Retail Risk &amp; CPM Risk"/>
    <s v="JELO"/>
    <s v="5104010000 HO Credit Portfolio Management"/>
    <d v="2009-03-23T00:00:00"/>
    <m/>
    <x v="0"/>
  </r>
  <r>
    <n v="262192"/>
    <s v="OLGA"/>
    <s v="5104010501 HO Basel II &amp; Scoring"/>
    <s v="510401050109"/>
    <s v="45 Portfolio Manager"/>
    <n v="1"/>
    <n v="12250"/>
    <s v="C0011345"/>
    <s v="RM-Credit Portfolio"/>
    <s v="5104 Retail Risk &amp; CPM Risk"/>
    <s v="JELO"/>
    <s v="5104010000 HO Credit Portfolio Management"/>
    <d v="2010-01-01T00:00:00"/>
    <m/>
    <x v="9"/>
  </r>
  <r>
    <n v="265195"/>
    <s v="ZUZANA"/>
    <s v="5104010501 HO Basel II &amp; Scoring"/>
    <s v="510401050106"/>
    <s v="45 Portfolio Manager"/>
    <n v="1"/>
    <n v="27650"/>
    <s v="C0011345"/>
    <s v="RM-Credit Portfolio"/>
    <s v="5104 Retail Risk &amp; CPM Risk"/>
    <s v="JELO"/>
    <s v="5104010000 HO Credit Portfolio Management"/>
    <d v="2010-09-01T00:00:00"/>
    <m/>
    <x v="5"/>
  </r>
  <r>
    <n v="269528"/>
    <s v="VERONIKA"/>
    <s v="5104010501 HO Basel II &amp; Scoring"/>
    <s v="510401050111"/>
    <s v="45 Portfolio Manager"/>
    <n v="1"/>
    <n v="9800"/>
    <s v="C0011345"/>
    <s v="RM-Credit Portfolio"/>
    <s v="5104 Retail Risk &amp; CPM Risk"/>
    <s v="JELO"/>
    <s v="5104010000 HO Credit Portfolio Management"/>
    <d v="2011-07-01T00:00:00"/>
    <m/>
    <x v="11"/>
  </r>
  <r>
    <n v="667338"/>
    <s v="BOHUSLAVA"/>
    <s v="5104010501 HO Basel II &amp; Scoring"/>
    <s v="510401050101"/>
    <s v="28 Head of B - 3 Team"/>
    <n v="1"/>
    <n v="31500"/>
    <s v="C0011345"/>
    <s v="RM-Credit Portfolio"/>
    <s v="5104 Retail Risk &amp; CPM Risk"/>
    <s v="JELO"/>
    <s v="5104010000 HO Credit Portfolio Management"/>
    <d v="2003-03-03T00:00:00"/>
    <m/>
    <x v="0"/>
  </r>
  <r>
    <n v="262129"/>
    <s v="EUGENIE"/>
    <s v="5104010501 HO Basel II &amp; Scoring"/>
    <s v="510401050108"/>
    <s v="45 Portfolio Manager"/>
    <n v="1"/>
    <n v="13200"/>
    <s v="C0011345"/>
    <s v="RM-Credit Portfolio"/>
    <s v="5104 Retail Risk &amp; CPM Risk"/>
    <s v="JELO"/>
    <s v="5104010000 HO Credit Portfolio Management"/>
    <d v="2009-10-19T00:00:00"/>
    <m/>
    <x v="10"/>
  </r>
  <r>
    <n v="669396"/>
    <s v="ONDŘEJ"/>
    <s v="5104010502 HO Policy &amp; Analysis"/>
    <s v="510401050202"/>
    <s v="45 Portfolio Manager"/>
    <n v="1"/>
    <n v="28600"/>
    <s v="C0011345"/>
    <s v="RM-Credit Portfolio"/>
    <s v="5104 Retail Risk &amp; CPM Risk"/>
    <s v="JELO"/>
    <s v="5104010000 HO Credit Portfolio Management"/>
    <d v="2004-09-01T00:00:00"/>
    <m/>
    <x v="5"/>
  </r>
  <r>
    <n v="266910"/>
    <s v="VERONIKA"/>
    <s v="5104010502 HO Policy &amp; Analysis"/>
    <s v="510401050201"/>
    <s v="27 Head of B - 2 Team"/>
    <n v="1"/>
    <n v="33750"/>
    <s v="C0011345"/>
    <s v="RM-Credit Portfolio"/>
    <s v="5104 Retail Risk &amp; CPM Risk"/>
    <s v="JELO"/>
    <s v="5104010000 HO Credit Portfolio Management"/>
    <d v="2011-03-01T00:00:00"/>
    <m/>
    <x v="0"/>
  </r>
  <r>
    <n v="260141"/>
    <s v="ONDŘEJ"/>
    <s v="5104010502 HO Policy &amp; Analysis"/>
    <s v="510401050209"/>
    <s v="45 Portfolio Manager"/>
    <n v="1"/>
    <n v="14800"/>
    <s v="C0011345"/>
    <s v="RM-Credit Portfolio"/>
    <s v="5104 Retail Risk &amp; CPM Risk"/>
    <s v="JELO"/>
    <s v="5104010000 HO Credit Portfolio Management"/>
    <d v="2008-12-15T00:00:00"/>
    <m/>
    <x v="4"/>
  </r>
  <r>
    <n v="667170"/>
    <s v="LIBOR"/>
    <s v="5104010503 HO Provisioning &amp; Reporting"/>
    <s v="510401050301"/>
    <s v="58 Specialist"/>
    <n v="1"/>
    <n v="24500"/>
    <s v="C0011345"/>
    <s v="RM-Credit Portfolio"/>
    <s v="5104 Retail Risk &amp; CPM Risk"/>
    <s v="JELO"/>
    <s v="5104010000 HO Credit Portfolio Management"/>
    <d v="2003-01-02T00:00:00"/>
    <m/>
    <x v="9"/>
  </r>
  <r>
    <n v="670180"/>
    <s v="ANETA"/>
    <s v="5104010503 HO Provisioning &amp; Reporting"/>
    <s v="510401050303"/>
    <s v="45 Portfolio Manager"/>
    <n v="1"/>
    <n v="22550"/>
    <s v="C0011345"/>
    <s v="RM-Credit Portfolio"/>
    <s v="5104 Retail Risk &amp; CPM Risk"/>
    <s v="JELO"/>
    <s v="5104010000 HO Credit Portfolio Management"/>
    <d v="2005-10-03T00:00:00"/>
    <m/>
    <x v="10"/>
  </r>
  <r>
    <n v="260148"/>
    <s v="PETRA"/>
    <s v="5104010503 HO Provisioning &amp; Reporting"/>
    <s v="510401050302"/>
    <s v="45 Portfolio Manager"/>
    <n v="1"/>
    <n v="14850"/>
    <s v="C0011345"/>
    <s v="RM-Credit Portfolio"/>
    <s v="5104 Retail Risk &amp; CPM Risk"/>
    <s v="JELO"/>
    <s v="5104010000 HO Credit Portfolio Management"/>
    <d v="2008-12-15T00:00:00"/>
    <m/>
    <x v="4"/>
  </r>
  <r>
    <n v="667450"/>
    <s v="JIŘÍ"/>
    <s v="5104010503 HO Provisioning &amp; Reporting"/>
    <s v="510401050304"/>
    <s v="45 Portfolio Manager"/>
    <n v="1"/>
    <n v="30250"/>
    <s v="C0011345"/>
    <s v="RM-Credit Portfolio"/>
    <s v="5104 Retail Risk &amp; CPM Risk"/>
    <s v="JELO"/>
    <s v="5104010000 HO Credit Portfolio Management"/>
    <d v="2003-04-01T00:00:00"/>
    <m/>
    <x v="3"/>
  </r>
  <r>
    <n v="671916"/>
    <s v="JAKUB"/>
    <s v="5104010503 HO Provisioning &amp; Reporting"/>
    <s v="510401050306"/>
    <s v="45 Portfolio Manager"/>
    <n v="1"/>
    <n v="20350"/>
    <s v="C0011345"/>
    <s v="RM-Credit Portfolio"/>
    <s v="5104 Retail Risk &amp; CPM Risk"/>
    <s v="JELO"/>
    <s v="5104010000 HO Credit Portfolio Management"/>
    <d v="2007-05-01T00:00:00"/>
    <m/>
    <x v="7"/>
  </r>
  <r>
    <n v="256760"/>
    <s v="KAMIL"/>
    <s v="5104010503 HO Provisioning &amp; Reporting"/>
    <s v="510401050307"/>
    <s v="45 Portfolio Manager"/>
    <n v="1"/>
    <n v="23375"/>
    <s v="C0011345"/>
    <s v="RM-Credit Portfolio"/>
    <s v="5104 Retail Risk &amp; CPM Risk"/>
    <s v="JELO"/>
    <s v="5104010000 HO Credit Portfolio Management"/>
    <d v="2008-01-02T00:00:00"/>
    <m/>
    <x v="9"/>
  </r>
  <r>
    <n v="265412"/>
    <s v="MARCELA"/>
    <s v="5104020000 HO Operational Risk"/>
    <s v="510402000001"/>
    <s v="26 Head of B - 2 Department"/>
    <n v="1"/>
    <n v="48600"/>
    <s v="C0011315"/>
    <s v="Risk M-Operatio Risk"/>
    <s v="5104 Retail Risk &amp; CPM Risk"/>
    <s v="JELO"/>
    <s v="5104020000 HO Operational Risk"/>
    <d v="2010-08-01T00:00:00"/>
    <m/>
    <x v="8"/>
  </r>
  <r>
    <n v="265895"/>
    <s v="JAROSLAV"/>
    <s v="5104020000 HO Operational Risk"/>
    <s v="510402000005"/>
    <s v="04 Analyst"/>
    <n v="1"/>
    <n v="14000"/>
    <s v="C0011315"/>
    <s v="Risk M-Operatio Risk"/>
    <s v="5104 Retail Risk &amp; CPM Risk"/>
    <s v="JELO"/>
    <s v="5104020000 HO Operational Risk"/>
    <d v="2010-10-25T00:00:00"/>
    <m/>
    <x v="10"/>
  </r>
  <r>
    <n v="248248"/>
    <s v="ZDEŇKA"/>
    <s v="5104020000 HO Operational Risk"/>
    <s v="510402000003"/>
    <s v="40 Operational Risk Manager"/>
    <n v="1"/>
    <n v="32400"/>
    <s v="C0011315"/>
    <s v="Risk M-Operatio Risk"/>
    <s v="5104 Retail Risk &amp; CPM Risk"/>
    <s v="JELO"/>
    <s v="5104020000 HO Operational Risk"/>
    <d v="2005-07-01T00:00:00"/>
    <m/>
    <x v="11"/>
  </r>
  <r>
    <n v="270270"/>
    <s v="MILAN"/>
    <s v="5104020000 HO Operational Risk"/>
    <s v="510402000006"/>
    <s v="40 Operational Risk Manager"/>
    <n v="1"/>
    <n v="28000"/>
    <s v="C0011315"/>
    <s v="Risk M-Operatio Risk"/>
    <s v="5104 Retail Risk &amp; CPM Risk"/>
    <s v="JELO"/>
    <s v="5104020000 HO Operational Risk"/>
    <d v="2011-12-01T00:00:00"/>
    <m/>
    <x v="4"/>
  </r>
  <r>
    <n v="263487"/>
    <s v="ALEXANDRA"/>
    <s v="5104020000 HO Operational Risk"/>
    <s v="510402000004"/>
    <s v="40 Operational Risk Manager"/>
    <n v="1"/>
    <n v="22000"/>
    <s v="C0011315"/>
    <s v="Risk M-Operatio Risk"/>
    <s v="5104 Retail Risk &amp; CPM Risk"/>
    <s v="JELO"/>
    <s v="5104020000 HO Operational Risk"/>
    <d v="2010-05-03T00:00:00"/>
    <m/>
    <x v="7"/>
  </r>
  <r>
    <n v="270942"/>
    <s v="VLADIMÍR"/>
    <s v="5104020000 HO Operational Risk"/>
    <s v="510402000007"/>
    <s v="04 Analyst"/>
    <n v="1"/>
    <n v="27500"/>
    <s v="C0011315"/>
    <s v="Risk M-Operatio Risk"/>
    <s v="5104 Retail Risk &amp; CPM Risk"/>
    <s v="JELO"/>
    <s v="5104020000 HO Operational Risk"/>
    <d v="2012-02-01T00:00:00"/>
    <m/>
    <x v="1"/>
  </r>
  <r>
    <n v="240520"/>
    <s v="KATEŘINA"/>
    <s v="5104020100 HO Credit Risk Fraud Management"/>
    <s v="510402010005"/>
    <s v="04 Analyst"/>
    <n v="1"/>
    <n v="29000"/>
    <s v="C0011315"/>
    <s v="Risk M-Operatio Risk"/>
    <s v="5104 Retail Risk &amp; CPM Risk"/>
    <s v="JELO"/>
    <s v="5104020000 HO Operational Risk"/>
    <d v="2002-03-01T00:00:00"/>
    <m/>
    <x v="0"/>
  </r>
  <r>
    <n v="271054"/>
    <s v="HANA"/>
    <s v="5104030000 HO Early Warning System"/>
    <s v="510403000005"/>
    <s v="58 Specialist"/>
    <n v="1"/>
    <n v="24000"/>
    <s v="C0011240"/>
    <s v="Risk M-Operatio Risk"/>
    <s v="5104 Retail Risk &amp; CPM Risk"/>
    <s v="JELO"/>
    <s v="5104030000 HO Early Warning System"/>
    <d v="2012-03-01T00:00:00"/>
    <m/>
    <x v="0"/>
  </r>
  <r>
    <n v="261863"/>
    <s v="MARTINA"/>
    <s v="5104030000 HO Early Warning System"/>
    <s v="510403000001"/>
    <s v="27 Head of B - 2 Team"/>
    <n v="1"/>
    <n v="58500"/>
    <s v="C0011240"/>
    <s v="Risk M-Operatio Risk"/>
    <s v="5104 Retail Risk &amp; CPM Risk"/>
    <s v="JELO"/>
    <s v="5104030000 HO Early Warning System"/>
    <d v="2009-11-01T00:00:00"/>
    <m/>
    <x v="2"/>
  </r>
  <r>
    <n v="239204"/>
    <s v="JÁN"/>
    <s v="5104030000 HO Early Warning System"/>
    <s v="510403000003"/>
    <s v="58 Specialist"/>
    <n v="1"/>
    <n v="31045"/>
    <s v="C0011240"/>
    <s v="Risk M-Operatio Risk"/>
    <s v="5104 Retail Risk &amp; CPM Risk"/>
    <s v="JELO"/>
    <s v="5104030000 HO Early Warning System"/>
    <d v="2001-09-01T00:00:00"/>
    <m/>
    <x v="5"/>
  </r>
  <r>
    <n v="242130"/>
    <s v="JINDRA"/>
    <s v="5104030000 HO Early Warning System"/>
    <s v="510403000002"/>
    <s v="58 Specialist"/>
    <n v="1"/>
    <n v="44280"/>
    <s v="C0011240"/>
    <s v="Risk M-Operatio Risk"/>
    <s v="5104 Retail Risk &amp; CPM Risk"/>
    <s v="JELO"/>
    <s v="5104030000 HO Early Warning System"/>
    <d v="2003-02-01T00:00:00"/>
    <m/>
    <x v="1"/>
  </r>
  <r>
    <n v="266700"/>
    <s v="RADKA"/>
    <s v="5104030000 HO Early Warning System"/>
    <s v="510403000004"/>
    <s v="58 Specialist"/>
    <n v="1"/>
    <n v="21000"/>
    <s v="C0011240"/>
    <s v="Risk M-Operatio Risk"/>
    <s v="5104 Retail Risk &amp; CPM Risk"/>
    <s v="JELO"/>
    <s v="5104030000 HO Early Warning System"/>
    <d v="2011-01-03T00:00:00"/>
    <m/>
    <x v="9"/>
  </r>
  <r>
    <n v="267799"/>
    <s v="ROMAN"/>
    <s v="5104040000 HO Mortgage Collection"/>
    <s v="510404000015"/>
    <s v="58 Specialist"/>
    <n v="1"/>
    <n v="23400"/>
    <s v="C0011230"/>
    <s v="Mortgage Workout"/>
    <s v="5104 Retail Risk &amp; CPM Risk"/>
    <s v="JELO"/>
    <s v="5104040000 HO Mortgage Collection"/>
    <d v="2011-03-01T00:00:00"/>
    <m/>
    <x v="0"/>
  </r>
  <r>
    <n v="668794"/>
    <s v="ZUZANA"/>
    <s v="5104040000 HO Mortgage Collection"/>
    <s v="510404000008"/>
    <s v="58 Specialist"/>
    <n v="1"/>
    <n v="22000"/>
    <s v="C0011230"/>
    <s v="Mortgage Workout"/>
    <s v="5104 Retail Risk &amp; CPM Risk"/>
    <s v="JELO"/>
    <s v="5104040000 HO Mortgage Collection"/>
    <d v="2004-03-01T00:00:00"/>
    <m/>
    <x v="0"/>
  </r>
  <r>
    <n v="261275"/>
    <s v="JANA"/>
    <s v="5104040000 HO Mortgage Collection"/>
    <s v="510404000003"/>
    <s v="58 Specialist"/>
    <n v="1"/>
    <n v="8750"/>
    <s v="C0011230"/>
    <s v="Mortgage Workout"/>
    <s v="5104 Retail Risk &amp; CPM Risk"/>
    <s v="JELO"/>
    <s v="5104040000 HO Mortgage Collection"/>
    <d v="2009-06-01T00:00:00"/>
    <m/>
    <x v="6"/>
  </r>
  <r>
    <n v="250187"/>
    <s v="JITKA"/>
    <s v="5104040000 HO Mortgage Collection"/>
    <s v="510404000009"/>
    <s v="58 Specialist"/>
    <n v="1"/>
    <n v="14850"/>
    <s v="C0011230"/>
    <s v="Mortgage Workout"/>
    <s v="5104 Retail Risk &amp; CPM Risk"/>
    <s v="JELO"/>
    <s v="5104040000 HO Mortgage Collection"/>
    <d v="2006-03-01T00:00:00"/>
    <m/>
    <x v="0"/>
  </r>
  <r>
    <n v="264439"/>
    <s v="JAN"/>
    <s v="5104040000 HO Mortgage Collection"/>
    <s v="510404000011"/>
    <s v="58 Specialist"/>
    <n v="1"/>
    <n v="18765"/>
    <s v="C0011230"/>
    <s v="Mortgage Workout"/>
    <s v="5104 Retail Risk &amp; CPM Risk"/>
    <s v="JELO"/>
    <s v="5104040000 HO Mortgage Collection"/>
    <d v="2010-12-01T00:00:00"/>
    <m/>
    <x v="4"/>
  </r>
  <r>
    <n v="270011"/>
    <s v="JANA"/>
    <s v="5104040000 HO Mortgage Collection"/>
    <s v="510404000018"/>
    <s v="58 Specialist"/>
    <n v="1"/>
    <n v="15750"/>
    <s v="C0011230"/>
    <s v="Mortgage Workout"/>
    <s v="5104 Retail Risk &amp; CPM Risk"/>
    <s v="JELO"/>
    <s v="5104040000 HO Mortgage Collection"/>
    <d v="2011-10-01T00:00:00"/>
    <m/>
    <x v="10"/>
  </r>
  <r>
    <n v="249130"/>
    <s v="JIŘÍ"/>
    <s v="5104040000 HO Mortgage Collection"/>
    <s v="510404000013"/>
    <s v="58 Specialist"/>
    <n v="1"/>
    <n v="10500"/>
    <s v="C0011230"/>
    <s v="Mortgage Workout"/>
    <s v="5104 Retail Risk &amp; CPM Risk"/>
    <s v="JELO"/>
    <s v="5104040000 HO Mortgage Collection"/>
    <d v="2005-09-26T00:00:00"/>
    <m/>
    <x v="5"/>
  </r>
  <r>
    <n v="269066"/>
    <s v="MARCELA"/>
    <s v="5104040000 HO Mortgage Collection"/>
    <s v="510404000017"/>
    <s v="33 Lawyer"/>
    <n v="1"/>
    <n v="14000"/>
    <s v="C0011230"/>
    <s v="Mortgage Workout"/>
    <s v="5104 Retail Risk &amp; CPM Risk"/>
    <s v="JELO"/>
    <s v="5104040000 HO Mortgage Collection"/>
    <d v="2011-07-01T00:00:00"/>
    <m/>
    <x v="11"/>
  </r>
  <r>
    <n v="268674"/>
    <s v="JIŘÍ"/>
    <s v="5104040000 HO Mortgage Collection"/>
    <s v="510404000004"/>
    <s v="58 Specialist"/>
    <n v="1"/>
    <n v="8750"/>
    <s v="C0011230"/>
    <s v="Mortgage Workout"/>
    <s v="5104 Retail Risk &amp; CPM Risk"/>
    <s v="JELO"/>
    <s v="5104040000 HO Mortgage Collection"/>
    <d v="2011-07-01T00:00:00"/>
    <m/>
    <x v="11"/>
  </r>
  <r>
    <n v="265349"/>
    <s v="DAVID"/>
    <s v="5104040000 HO Mortgage Collection"/>
    <s v="510404000010"/>
    <s v="58 Specialist"/>
    <n v="1"/>
    <n v="26000"/>
    <s v="C0011230"/>
    <s v="Mortgage Workout"/>
    <s v="5104 Retail Risk &amp; CPM Risk"/>
    <s v="JELO"/>
    <s v="5104040000 HO Mortgage Collection"/>
    <d v="2010-09-01T00:00:00"/>
    <m/>
    <x v="5"/>
  </r>
  <r>
    <n v="265356"/>
    <s v="LUDMILA"/>
    <s v="5104040000 HO Mortgage Collection"/>
    <s v="510404000001"/>
    <s v="27 Head of B - 2 Team"/>
    <n v="1"/>
    <n v="81000"/>
    <s v="C0011230"/>
    <s v="Mortgage Workout"/>
    <s v="5104 Retail Risk &amp; CPM Risk"/>
    <s v="JELO"/>
    <s v="5104040000 HO Mortgage Collection"/>
    <d v="2010-09-01T00:00:00"/>
    <m/>
    <x v="5"/>
  </r>
  <r>
    <n v="301721"/>
    <s v="MARTINA"/>
    <s v="5104040000 HO Mortgage Collection"/>
    <s v="510404000012"/>
    <s v="58 Specialist"/>
    <n v="1"/>
    <n v="15600"/>
    <s v="C0011230"/>
    <s v="Mortgage Workout"/>
    <s v="5104 Retail Risk &amp; CPM Risk"/>
    <s v="JELO"/>
    <s v="5104040000 HO Mortgage Collection"/>
    <d v="2006-10-02T00:00:00"/>
    <m/>
    <x v="10"/>
  </r>
  <r>
    <n v="668052"/>
    <s v="IVETA"/>
    <s v="5104040000 HO Mortgage Collection"/>
    <s v="510404000007"/>
    <s v="58 Specialist"/>
    <n v="1"/>
    <n v="16975"/>
    <s v="C0011230"/>
    <s v="Mortgage Workout"/>
    <s v="5104 Retail Risk &amp; CPM Risk"/>
    <s v="JELO"/>
    <s v="5104040000 HO Mortgage Collection"/>
    <d v="2003-10-01T00:00:00"/>
    <m/>
    <x v="10"/>
  </r>
  <r>
    <n v="268275"/>
    <s v="TAMARA"/>
    <s v="5104040000 HO Mortgage Collection"/>
    <s v="510404000016"/>
    <s v="58 Specialist"/>
    <n v="1"/>
    <n v="19250"/>
    <s v="C0011230"/>
    <s v="Mortgage Workout"/>
    <s v="5104 Retail Risk &amp; CPM Risk"/>
    <s v="JELO"/>
    <s v="5104040000 HO Mortgage Collection"/>
    <d v="2011-04-01T00:00:00"/>
    <m/>
    <x v="3"/>
  </r>
  <r>
    <n v="265342"/>
    <s v="ROBERT"/>
    <s v="5104040000 HO Mortgage Collection"/>
    <s v="510404000002"/>
    <s v="49 Project Manager"/>
    <n v="1"/>
    <n v="54000"/>
    <s v="C0011230"/>
    <s v="Mortgage Workout"/>
    <s v="5104 Retail Risk &amp; CPM Risk"/>
    <s v="JELO"/>
    <s v="5104040000 HO Mortgage Collection"/>
    <d v="2010-09-01T00:00:00"/>
    <m/>
    <x v="5"/>
  </r>
  <r>
    <n v="72765"/>
    <s v="JANA"/>
    <s v="5104050000 HO Retail Underwriting"/>
    <s v="510405000001"/>
    <s v="26 Head of B - 2 Department"/>
    <n v="1"/>
    <n v="54675"/>
    <s v="C0011390"/>
    <s v="Customer and Micro Underwriting"/>
    <s v="5104 Retail Risk &amp; CPM Risk"/>
    <s v="JELO"/>
    <s v="5104050000 HO Retail Underwriting"/>
    <d v="2009-04-01T00:00:00"/>
    <m/>
    <x v="3"/>
  </r>
  <r>
    <n v="268065"/>
    <s v="ALENA"/>
    <s v="5104050100 HO Consumer Underwriting"/>
    <s v="510405010001"/>
    <s v="28 Head of B - 3 Team"/>
    <n v="1"/>
    <n v="13500"/>
    <s v="C0011390"/>
    <s v="Customer and Micro Underwriting"/>
    <s v="5104 Retail Risk &amp; CPM Risk"/>
    <s v="JELO"/>
    <s v="5104050000 HO Retail Underwriting"/>
    <d v="2011-06-01T00:00:00"/>
    <m/>
    <x v="6"/>
  </r>
  <r>
    <n v="251811"/>
    <s v="GABRIELA"/>
    <s v="5104050100 HO Consumer Underwriting"/>
    <s v="510405010009"/>
    <s v="13 Consumer Underwriter"/>
    <n v="1"/>
    <n v="9000"/>
    <s v="C0011390"/>
    <s v="Customer and Micro Underwriting"/>
    <s v="5104 Retail Risk &amp; CPM Risk"/>
    <s v="JELO"/>
    <s v="5104050000 HO Retail Underwriting"/>
    <d v="2006-12-01T00:00:00"/>
    <m/>
    <x v="4"/>
  </r>
  <r>
    <n v="241521"/>
    <s v="ŠÁRKA"/>
    <s v="5104050100 HO Consumer Underwriting"/>
    <s v="510405010003"/>
    <s v="59 Supervisor"/>
    <n v="1"/>
    <n v="8050"/>
    <s v="C0011390"/>
    <s v="Customer and Micro Underwriting"/>
    <s v="5104 Retail Risk &amp; CPM Risk"/>
    <s v="JELO"/>
    <s v="5104050000 HO Retail Underwriting"/>
    <d v="2002-07-29T00:00:00"/>
    <m/>
    <x v="11"/>
  </r>
  <r>
    <n v="251468"/>
    <s v="MIROSLAV"/>
    <s v="5104050100 HO Consumer Underwriting"/>
    <s v="510405010007"/>
    <s v="13 Consumer Underwriter"/>
    <n v="1"/>
    <n v="10800"/>
    <s v="C0011390"/>
    <s v="Customer and Micro Underwriting"/>
    <s v="5104 Retail Risk &amp; CPM Risk"/>
    <s v="JELO"/>
    <s v="5104050000 HO Retail Underwriting"/>
    <d v="2006-10-02T00:00:00"/>
    <m/>
    <x v="10"/>
  </r>
  <r>
    <n v="666064"/>
    <s v="MAREK"/>
    <s v="5104050200 HO Mortgage Underwriting"/>
    <s v="510405020005"/>
    <s v="39 Mortgage Underwriter"/>
    <n v="1"/>
    <n v="12110"/>
    <s v="C0011320"/>
    <s v="Mortgage Underwriting"/>
    <s v="5104 Retail Risk &amp; CPM Risk"/>
    <s v="JELO"/>
    <s v="5104050000 HO Retail Underwriting"/>
    <d v="2001-01-22T00:00:00"/>
    <m/>
    <x v="9"/>
  </r>
  <r>
    <n v="668241"/>
    <s v="MICHAL"/>
    <s v="5104050200 HO Mortgage Underwriting"/>
    <s v="510405020006"/>
    <s v="39 Mortgage Underwriter"/>
    <n v="0.75"/>
    <n v="16538"/>
    <s v="C0011320"/>
    <s v="Mortgage Underwriting"/>
    <s v="5104 Retail Risk &amp; CPM Risk"/>
    <s v="JELO"/>
    <s v="5104050000 HO Retail Underwriting"/>
    <d v="2003-11-03T00:00:00"/>
    <m/>
    <x v="2"/>
  </r>
  <r>
    <n v="667254"/>
    <s v="MARTINA"/>
    <s v="5104050200 HO Mortgage Underwriting"/>
    <s v="510405020001"/>
    <s v="28 Head of B - 3 Team"/>
    <n v="1"/>
    <n v="17500"/>
    <s v="C0011320"/>
    <s v="Mortgage Underwriting"/>
    <s v="5104 Retail Risk &amp; CPM Risk"/>
    <s v="JELO"/>
    <s v="5104050000 HO Retail Underwriting"/>
    <d v="2003-02-03T00:00:00"/>
    <m/>
    <x v="1"/>
  </r>
  <r>
    <n v="266651"/>
    <s v="LUKÁŠ"/>
    <s v="5104050200 HO Mortgage Underwriting"/>
    <s v="510405020004"/>
    <s v="39 Mortgage Underwriter"/>
    <n v="1"/>
    <n v="11475"/>
    <s v="C0011320"/>
    <s v="Mortgage Underwriting"/>
    <s v="5104 Retail Risk &amp; CPM Risk"/>
    <s v="JELO"/>
    <s v="5104050000 HO Retail Underwriting"/>
    <d v="2010-12-15T00:00:00"/>
    <m/>
    <x v="4"/>
  </r>
  <r>
    <n v="178542"/>
    <s v="ROMAN"/>
    <s v="5104050300 HO Micro Underwriting"/>
    <s v="510405030006"/>
    <s v="04 Analyst"/>
    <n v="1"/>
    <n v="13725"/>
    <s v="C0011370"/>
    <s v="PI and Micro Risk Policy"/>
    <s v="5104 Retail Risk &amp; CPM Risk"/>
    <s v="JELO"/>
    <s v="5104050000 HO Retail Underwriting"/>
    <d v="2002-01-21T00:00:00"/>
    <m/>
    <x v="9"/>
  </r>
  <r>
    <n v="249704"/>
    <s v="KAROLÍNA"/>
    <s v="5104050300 HO Micro Underwriting"/>
    <s v="510405030004"/>
    <s v="04 Analyst"/>
    <n v="1"/>
    <n v="11800"/>
    <s v="C0011370"/>
    <s v="PI and Micro Risk Policy"/>
    <s v="5104 Retail Risk &amp; CPM Risk"/>
    <s v="JELO"/>
    <s v="5104050000 HO Retail Underwriting"/>
    <d v="2005-12-12T00:00:00"/>
    <m/>
    <x v="4"/>
  </r>
  <r>
    <n v="250229"/>
    <s v="JIŘÍ"/>
    <s v="5104050300 HO Micro Underwriting"/>
    <s v="510405030001"/>
    <s v="28 Head of B - 3 Team"/>
    <n v="1"/>
    <n v="17875"/>
    <s v="C0011370"/>
    <s v="PI and Micro Risk Policy"/>
    <s v="5104 Retail Risk &amp; CPM Risk"/>
    <s v="JELO"/>
    <s v="5104050000 HO Retail Underwriting"/>
    <d v="2006-03-06T00:00:00"/>
    <m/>
    <x v="0"/>
  </r>
  <r>
    <n v="249088"/>
    <s v="ZDENĚK"/>
    <s v="5104050300 HO Micro Underwriting"/>
    <s v="510405030005"/>
    <s v="04 Analyst"/>
    <n v="1"/>
    <n v="13500"/>
    <s v="C0011370"/>
    <s v="PI and Micro Risk Policy"/>
    <s v="5104 Retail Risk &amp; CPM Risk"/>
    <s v="JELO"/>
    <s v="5104050000 HO Retail Underwriting"/>
    <d v="2005-09-26T00:00:00"/>
    <m/>
    <x v="5"/>
  </r>
  <r>
    <n v="255185"/>
    <s v="HANA"/>
    <s v="5104050400 HO Verification"/>
    <s v="510405040002"/>
    <s v="59 Supervisor"/>
    <n v="1"/>
    <n v="7200"/>
    <s v="C0019680"/>
    <s v="Verifications"/>
    <s v="5104 Retail Risk &amp; CPM Risk"/>
    <s v="JELO"/>
    <s v="5104050000 HO Retail Underwriting"/>
    <d v="2007-10-15T00:00:00"/>
    <m/>
    <x v="10"/>
  </r>
  <r>
    <n v="261849"/>
    <s v="IVANA"/>
    <s v="5104050400 HO Verification"/>
    <s v="510405040001"/>
    <s v="28 Head of B - 3 Team"/>
    <n v="1"/>
    <n v="8750"/>
    <s v="C0019680"/>
    <s v="Verifications"/>
    <s v="5104 Retail Risk &amp; CPM Risk"/>
    <s v="JELO"/>
    <s v="5104050000 HO Retail Underwriting"/>
    <d v="2009-08-17T00:00:00"/>
    <m/>
    <x v="8"/>
  </r>
  <r>
    <n v="665168"/>
    <s v="JAN"/>
    <s v="5104050400 HO Verification"/>
    <s v="510405040006"/>
    <s v="59 Supervisor"/>
    <n v="1"/>
    <n v="6300"/>
    <s v="C0019680"/>
    <s v="Verifications"/>
    <s v="5104 Retail Risk &amp; CPM Risk"/>
    <s v="JELO"/>
    <s v="5104050000 HO Retail Underwriting"/>
    <d v="1998-03-01T00:00:00"/>
    <m/>
    <x v="0"/>
  </r>
  <r>
    <n v="268009"/>
    <s v="LENKA"/>
    <s v="5104050400 HO Verification"/>
    <s v="510405040005"/>
    <s v="42 Operator"/>
    <n v="1"/>
    <n v="5005"/>
    <s v="C0019680"/>
    <s v="Verifications"/>
    <s v="5104 Retail Risk &amp; CPM Risk"/>
    <s v="JELO"/>
    <s v="5104050000 HO Retail Underwriting"/>
    <d v="2011-04-01T00:00:00"/>
    <m/>
    <x v="3"/>
  </r>
  <r>
    <n v="242347"/>
    <s v="LUCIE"/>
    <s v="5104050500 HO Retail Underwriting Policy &amp; Strategy"/>
    <s v="510405050003"/>
    <s v="52 Risk Manager"/>
    <n v="1"/>
    <n v="22500"/>
    <s v="C0011370"/>
    <s v="PI and Micro Risk Policy"/>
    <s v="5104 Retail Risk &amp; CPM Risk"/>
    <s v="JELO"/>
    <s v="5104050000 HO Retail Underwriting"/>
    <d v="2002-12-01T00:00:00"/>
    <m/>
    <x v="4"/>
  </r>
  <r>
    <n v="85260"/>
    <s v="BARBORA"/>
    <s v="5104050500 HO Retail Underwriting Policy &amp; Strategy"/>
    <s v="510405050002"/>
    <s v="52 Risk Manager"/>
    <n v="1"/>
    <n v="31500"/>
    <s v="C0011390"/>
    <s v="Customer and Micro Underwriting"/>
    <s v="5104 Retail Risk &amp; CPM Risk"/>
    <s v="JELO"/>
    <s v="5104050000 HO Retail Underwriting"/>
    <d v="2011-01-03T00:00:00"/>
    <m/>
    <x v="9"/>
  </r>
  <r>
    <n v="264404"/>
    <s v="BARBORA"/>
    <s v="5104060000 HO Unsecured Collection"/>
    <s v="510406000001"/>
    <s v="26 Head of B - 2 Department"/>
    <n v="1"/>
    <n v="64350"/>
    <s v="C0011380"/>
    <s v="Late Collection"/>
    <s v="5104 Retail Risk &amp; CPM Risk"/>
    <s v="JELO"/>
    <s v="5104060000 HO Unsecured Collection"/>
    <d v="2010-10-01T00:00:00"/>
    <m/>
    <x v="10"/>
  </r>
  <r>
    <n v="267302"/>
    <s v="MÁRIA"/>
    <s v="5104060000 HO Unsecured Collection"/>
    <s v="510406000004"/>
    <s v="58 Specialist"/>
    <n v="1"/>
    <n v="18000"/>
    <s v="C0011380"/>
    <s v="Late Collection"/>
    <s v="5104 Retail Risk &amp; CPM Risk"/>
    <s v="JELO"/>
    <s v="5104060000 HO Unsecured Collection"/>
    <d v="2011-04-01T00:00:00"/>
    <m/>
    <x v="3"/>
  </r>
  <r>
    <n v="262024"/>
    <s v="IVA"/>
    <s v="5104060100 HO Early Collection"/>
    <s v="510406010048"/>
    <s v="58 Specialist"/>
    <n v="1"/>
    <n v="11550"/>
    <s v="C0019690"/>
    <s v="PI Early Collection"/>
    <s v="5104 Retail Risk &amp; CPM Risk"/>
    <s v="JELO"/>
    <s v="5104060000 HO Unsecured Collection"/>
    <d v="2009-10-01T00:00:00"/>
    <m/>
    <x v="10"/>
  </r>
  <r>
    <n v="261982"/>
    <s v="BARBORA"/>
    <s v="5104060100 HO Early Collection"/>
    <s v="510406010036"/>
    <s v="20 Early Collection Officer"/>
    <n v="1"/>
    <n v="8800"/>
    <s v="C0019690"/>
    <s v="PI Early Collection"/>
    <s v="5104 Retail Risk &amp; CPM Risk"/>
    <s v="JELO"/>
    <s v="5104060000 HO Unsecured Collection"/>
    <d v="2009-09-01T00:00:00"/>
    <m/>
    <x v="5"/>
  </r>
  <r>
    <n v="268891"/>
    <s v="LENKA"/>
    <s v="5104060100 HO Early Collection"/>
    <s v="510406010033"/>
    <s v="20 Early Collection Officer"/>
    <n v="1"/>
    <n v="7200"/>
    <s v="C0019690"/>
    <s v="PI Early Collection"/>
    <s v="5104 Retail Risk &amp; CPM Risk"/>
    <s v="JELO"/>
    <s v="5104060000 HO Unsecured Collection"/>
    <d v="2011-06-01T00:00:00"/>
    <m/>
    <x v="6"/>
  </r>
  <r>
    <n v="257733"/>
    <s v="VÁCLAV"/>
    <s v="5104060100 HO Early Collection"/>
    <s v="510406010020"/>
    <s v="59 Supervisor"/>
    <n v="1"/>
    <n v="9450"/>
    <s v="C0019690"/>
    <s v="PI Early Collection"/>
    <s v="5104 Retail Risk &amp; CPM Risk"/>
    <s v="JELO"/>
    <s v="5104060000 HO Unsecured Collection"/>
    <d v="2008-05-19T00:00:00"/>
    <m/>
    <x v="7"/>
  </r>
  <r>
    <n v="261730"/>
    <s v="SOŇA"/>
    <s v="5104060100 HO Early Collection"/>
    <s v="510406010002"/>
    <s v="20 Early Collection Officer"/>
    <n v="1"/>
    <n v="6400"/>
    <s v="C0019690"/>
    <s v="PI Early Collection"/>
    <s v="5104 Retail Risk &amp; CPM Risk"/>
    <s v="JELO"/>
    <s v="5104060000 HO Unsecured Collection"/>
    <d v="2009-09-01T00:00:00"/>
    <m/>
    <x v="5"/>
  </r>
  <r>
    <n v="267274"/>
    <s v="VENDULA"/>
    <s v="5104060100 HO Early Collection"/>
    <s v="510406010045"/>
    <s v="20 Early Collection Officer"/>
    <n v="1"/>
    <n v="7500"/>
    <s v="C0019690"/>
    <s v="PI Early Collection"/>
    <s v="5104 Retail Risk &amp; CPM Risk"/>
    <s v="JELO"/>
    <s v="5104060000 HO Unsecured Collection"/>
    <d v="2011-02-01T00:00:00"/>
    <m/>
    <x v="1"/>
  </r>
  <r>
    <n v="253967"/>
    <s v="MILOSLAV"/>
    <s v="5104060100 HO Early Collection"/>
    <s v="510406010021"/>
    <s v="20 Early Collection Officer"/>
    <n v="1"/>
    <n v="7975"/>
    <s v="C0019690"/>
    <s v="PI Early Collection"/>
    <s v="5104 Retail Risk &amp; CPM Risk"/>
    <s v="JELO"/>
    <s v="5104060000 HO Unsecured Collection"/>
    <d v="2007-04-23T00:00:00"/>
    <m/>
    <x v="3"/>
  </r>
  <r>
    <n v="261317"/>
    <s v="DAGMAR"/>
    <s v="5104060100 HO Early Collection"/>
    <s v="510406010024"/>
    <s v="20 Early Collection Officer"/>
    <n v="1"/>
    <n v="8800"/>
    <s v="C0019690"/>
    <s v="PI Early Collection"/>
    <s v="5104 Retail Risk &amp; CPM Risk"/>
    <s v="JELO"/>
    <s v="5104060000 HO Unsecured Collection"/>
    <d v="2009-04-22T00:00:00"/>
    <m/>
    <x v="3"/>
  </r>
  <r>
    <n v="269458"/>
    <s v="MARTINA"/>
    <s v="5104060100 HO Early Collection"/>
    <s v="510406010006"/>
    <s v="20 Early Collection Officer"/>
    <n v="0.5"/>
    <n v="3850"/>
    <s v="C0019690"/>
    <s v="PI Early Collection"/>
    <s v="5104 Retail Risk &amp; CPM Risk"/>
    <s v="JELO"/>
    <s v="5104060000 HO Unsecured Collection"/>
    <d v="2011-07-01T00:00:00"/>
    <m/>
    <x v="11"/>
  </r>
  <r>
    <n v="254807"/>
    <s v="LENKA"/>
    <s v="5104060100 HO Early Collection"/>
    <s v="510406010003"/>
    <s v="59 Supervisor"/>
    <n v="1"/>
    <n v="10500"/>
    <s v="C0019690"/>
    <s v="PI Early Collection"/>
    <s v="5104 Retail Risk &amp; CPM Risk"/>
    <s v="JELO"/>
    <s v="5104060000 HO Unsecured Collection"/>
    <d v="2007-09-17T00:00:00"/>
    <m/>
    <x v="5"/>
  </r>
  <r>
    <n v="272034"/>
    <s v="IVA"/>
    <s v="5104060100 HO Early Collection"/>
    <s v="510406010040"/>
    <s v="20 Early Collection Officer"/>
    <n v="1"/>
    <n v="7700"/>
    <s v="C0019690"/>
    <s v="PI Early Collection"/>
    <s v="5104 Retail Risk &amp; CPM Risk"/>
    <s v="JELO"/>
    <s v="5104060000 HO Unsecured Collection"/>
    <d v="2012-03-15T00:00:00"/>
    <m/>
    <x v="0"/>
  </r>
  <r>
    <n v="270116"/>
    <s v="KATEŘINA"/>
    <s v="5104060100 HO Early Collection"/>
    <s v="510406010019"/>
    <s v="20 Early Collection Officer"/>
    <n v="0.5"/>
    <n v="3500"/>
    <s v="C0019690"/>
    <s v="PI Early Collection"/>
    <s v="5104 Retail Risk &amp; CPM Risk"/>
    <s v="JELO"/>
    <s v="5104060000 HO Unsecured Collection"/>
    <d v="2011-08-01T00:00:00"/>
    <m/>
    <x v="8"/>
  </r>
  <r>
    <n v="262003"/>
    <s v="ANDREA"/>
    <s v="5104060100 HO Early Collection"/>
    <s v="510406010005"/>
    <s v="20 Early Collection Officer"/>
    <n v="1"/>
    <n v="6300"/>
    <s v="C0019690"/>
    <s v="PI Early Collection"/>
    <s v="5104 Retail Risk &amp; CPM Risk"/>
    <s v="JELO"/>
    <s v="5104060000 HO Unsecured Collection"/>
    <d v="2009-10-01T00:00:00"/>
    <m/>
    <x v="10"/>
  </r>
  <r>
    <n v="671055"/>
    <s v="LUCIE"/>
    <s v="5104060100 HO Early Collection"/>
    <s v="510406010014"/>
    <s v="59 Supervisor"/>
    <n v="1"/>
    <n v="10500"/>
    <s v="C0019690"/>
    <s v="PI Early Collection"/>
    <s v="5104 Retail Risk &amp; CPM Risk"/>
    <s v="JELO"/>
    <s v="5104060000 HO Unsecured Collection"/>
    <d v="2006-08-15T00:00:00"/>
    <m/>
    <x v="8"/>
  </r>
  <r>
    <n v="269976"/>
    <s v="ZDENĚK"/>
    <s v="5104060100 HO Early Collection"/>
    <s v="510406010018"/>
    <s v="12 Collection Officer"/>
    <n v="1"/>
    <n v="7700"/>
    <s v="C0019690"/>
    <s v="PI Early Collection"/>
    <s v="5104 Retail Risk &amp; CPM Risk"/>
    <s v="JELO"/>
    <s v="5104060000 HO Unsecured Collection"/>
    <d v="2011-07-18T00:00:00"/>
    <m/>
    <x v="11"/>
  </r>
  <r>
    <n v="72730"/>
    <s v="MONIKA"/>
    <s v="5104060100 HO Early Collection"/>
    <s v="510406010044"/>
    <s v="20 Early Collection Officer"/>
    <n v="1"/>
    <n v="6750"/>
    <s v="C0019690"/>
    <s v="PI Early Collection"/>
    <s v="5104 Retail Risk &amp; CPM Risk"/>
    <s v="JELO"/>
    <s v="5104060000 HO Unsecured Collection"/>
    <d v="2009-04-01T00:00:00"/>
    <m/>
    <x v="3"/>
  </r>
  <r>
    <n v="256298"/>
    <s v="JAROSLAVA"/>
    <s v="5104060100 HO Early Collection"/>
    <s v="510406010027"/>
    <s v="20 Early Collection Officer"/>
    <n v="1"/>
    <n v="5600"/>
    <s v="C0019690"/>
    <s v="PI Early Collection"/>
    <s v="5104 Retail Risk &amp; CPM Risk"/>
    <s v="JELO"/>
    <s v="5104060000 HO Unsecured Collection"/>
    <d v="2007-10-03T00:00:00"/>
    <m/>
    <x v="10"/>
  </r>
  <r>
    <n v="271390"/>
    <s v="JARMILA"/>
    <s v="5104060100 HO Early Collection"/>
    <s v="510406010042"/>
    <s v="20 Early Collection Officer"/>
    <n v="1"/>
    <n v="7700"/>
    <s v="C0019690"/>
    <s v="PI Early Collection"/>
    <s v="5104 Retail Risk &amp; CPM Risk"/>
    <s v="JELO"/>
    <s v="5104060000 HO Unsecured Collection"/>
    <d v="2012-02-01T00:00:00"/>
    <m/>
    <x v="1"/>
  </r>
  <r>
    <n v="264887"/>
    <s v="GABRIELA"/>
    <s v="5104060100 HO Early Collection"/>
    <s v="510406010012"/>
    <s v="20 Early Collection Officer"/>
    <n v="1"/>
    <n v="5075"/>
    <s v="C0019690"/>
    <s v="PI Early Collection"/>
    <s v="5104 Retail Risk &amp; CPM Risk"/>
    <s v="JELO"/>
    <s v="5104060000 HO Unsecured Collection"/>
    <d v="2010-07-01T00:00:00"/>
    <m/>
    <x v="11"/>
  </r>
  <r>
    <n v="666498"/>
    <s v="NIKOLA"/>
    <s v="5104060100 HO Early Collection"/>
    <s v="510406010001"/>
    <s v="27 Head of B - 2 Team"/>
    <n v="1"/>
    <n v="22500"/>
    <s v="C0019690"/>
    <s v="PI Early Collection"/>
    <s v="5104 Retail Risk &amp; CPM Risk"/>
    <s v="JELO"/>
    <s v="5104060000 HO Unsecured Collection"/>
    <d v="2001-09-03T00:00:00"/>
    <m/>
    <x v="5"/>
  </r>
  <r>
    <n v="266602"/>
    <s v="JIŘÍ"/>
    <s v="5104060100 HO Early Collection"/>
    <s v="510406010041"/>
    <s v="20 Early Collection Officer"/>
    <n v="1"/>
    <n v="6975"/>
    <s v="C0019690"/>
    <s v="PI Early Collection"/>
    <s v="5104 Retail Risk &amp; CPM Risk"/>
    <s v="JELO"/>
    <s v="5104060000 HO Unsecured Collection"/>
    <d v="2011-02-01T00:00:00"/>
    <m/>
    <x v="1"/>
  </r>
  <r>
    <n v="262010"/>
    <s v="BARBORA"/>
    <s v="5104060100 HO Early Collection"/>
    <s v="510406010011"/>
    <s v="20 Early Collection Officer"/>
    <n v="1"/>
    <n v="7200"/>
    <s v="C0019690"/>
    <s v="PI Early Collection"/>
    <s v="5104 Retail Risk &amp; CPM Risk"/>
    <s v="JELO"/>
    <s v="5104060000 HO Unsecured Collection"/>
    <d v="2009-10-01T00:00:00"/>
    <m/>
    <x v="10"/>
  </r>
  <r>
    <n v="264894"/>
    <s v="JARMILA"/>
    <s v="5104060100 HO Early Collection"/>
    <s v="510406010016"/>
    <s v="58 Specialist"/>
    <n v="1"/>
    <n v="7500"/>
    <s v="C0019690"/>
    <s v="PI Early Collection"/>
    <s v="5104 Retail Risk &amp; CPM Risk"/>
    <s v="JELO"/>
    <s v="5104060000 HO Unsecured Collection"/>
    <d v="2010-07-01T00:00:00"/>
    <m/>
    <x v="11"/>
  </r>
  <r>
    <n v="266588"/>
    <s v="ZBYNĚK"/>
    <s v="5104060100 HO Early Collection"/>
    <s v="510406010009"/>
    <s v="20 Early Collection Officer"/>
    <n v="1"/>
    <n v="7975"/>
    <s v="C0019690"/>
    <s v="PI Early Collection"/>
    <s v="5104 Retail Risk &amp; CPM Risk"/>
    <s v="JELO"/>
    <s v="5104060000 HO Unsecured Collection"/>
    <d v="2010-12-01T00:00:00"/>
    <m/>
    <x v="4"/>
  </r>
  <r>
    <n v="261975"/>
    <s v="ALEŠ"/>
    <s v="5104060100 HO Early Collection"/>
    <s v="510406010030"/>
    <s v="61 Trainer"/>
    <n v="1"/>
    <n v="11500"/>
    <s v="C0019690"/>
    <s v="PI Early Collection"/>
    <s v="5104 Retail Risk &amp; CPM Risk"/>
    <s v="JELO"/>
    <s v="5104060000 HO Unsecured Collection"/>
    <d v="2009-09-01T00:00:00"/>
    <m/>
    <x v="5"/>
  </r>
  <r>
    <n v="262808"/>
    <s v="ALICE"/>
    <s v="5104060100 HO Early Collection"/>
    <s v="510406010007"/>
    <s v="20 Early Collection Officer"/>
    <n v="1"/>
    <n v="8800"/>
    <s v="C0019690"/>
    <s v="PI Early Collection"/>
    <s v="5104 Retail Risk &amp; CPM Risk"/>
    <s v="JELO"/>
    <s v="5104060000 HO Unsecured Collection"/>
    <d v="2010-01-04T00:00:00"/>
    <m/>
    <x v="9"/>
  </r>
  <r>
    <n v="270123"/>
    <s v="DAVID"/>
    <s v="5104060100 HO Early Collection"/>
    <s v="510406010028"/>
    <s v="20 Early Collection Officer"/>
    <n v="0.5"/>
    <n v="2800"/>
    <s v="C0019690"/>
    <s v="PI Early Collection"/>
    <s v="5104 Retail Risk &amp; CPM Risk"/>
    <s v="JELO"/>
    <s v="5104060000 HO Unsecured Collection"/>
    <d v="2011-08-01T00:00:00"/>
    <m/>
    <x v="8"/>
  </r>
  <r>
    <n v="265391"/>
    <s v="JANA"/>
    <s v="5104060100 HO Early Collection"/>
    <s v="510406010039"/>
    <s v="20 Early Collection Officer"/>
    <n v="0.5"/>
    <n v="3200"/>
    <s v="C0019690"/>
    <s v="PI Early Collection"/>
    <s v="5104 Retail Risk &amp; CPM Risk"/>
    <s v="JELO"/>
    <s v="5104060000 HO Unsecured Collection"/>
    <d v="2010-08-02T00:00:00"/>
    <m/>
    <x v="8"/>
  </r>
  <r>
    <n v="260491"/>
    <s v="RADIM"/>
    <s v="5104060100 HO Early Collection"/>
    <s v="510406010008"/>
    <s v="20 Early Collection Officer"/>
    <n v="1"/>
    <n v="7750"/>
    <s v="C0019690"/>
    <s v="PI Early Collection"/>
    <s v="5104 Retail Risk &amp; CPM Risk"/>
    <s v="JELO"/>
    <s v="5104060000 HO Unsecured Collection"/>
    <d v="2009-01-16T00:00:00"/>
    <m/>
    <x v="9"/>
  </r>
  <r>
    <n v="79814"/>
    <s v="MARTINA"/>
    <s v="5104060100 HO Early Collection"/>
    <s v="510406010049"/>
    <s v="20 Early Collection Officer"/>
    <n v="1"/>
    <n v="4900"/>
    <s v="C0019690"/>
    <s v="PI Early Collection"/>
    <s v="5104 Retail Risk &amp; CPM Risk"/>
    <s v="JELO"/>
    <s v="5104060000 HO Unsecured Collection"/>
    <d v="2010-09-01T00:00:00"/>
    <m/>
    <x v="5"/>
  </r>
  <r>
    <n v="271397"/>
    <s v="HANA"/>
    <s v="5104060100 HO Early Collection"/>
    <s v="510406010047"/>
    <s v="20 Early Collection Officer"/>
    <n v="1"/>
    <n v="7000"/>
    <s v="C0019690"/>
    <s v="PI Early Collection"/>
    <s v="5104 Retail Risk &amp; CPM Risk"/>
    <s v="JELO"/>
    <s v="5104060000 HO Unsecured Collection"/>
    <d v="2012-02-15T00:00:00"/>
    <m/>
    <x v="1"/>
  </r>
  <r>
    <n v="271467"/>
    <s v="LUMÍR"/>
    <s v="5104060100 HO Early Collection"/>
    <s v="510406010037"/>
    <s v="20 Early Collection Officer"/>
    <n v="1"/>
    <n v="6300"/>
    <s v="C0019690"/>
    <s v="PI Early Collection"/>
    <s v="5104 Retail Risk &amp; CPM Risk"/>
    <s v="JELO"/>
    <s v="5104060000 HO Unsecured Collection"/>
    <d v="2012-02-01T00:00:00"/>
    <m/>
    <x v="1"/>
  </r>
  <r>
    <n v="79534"/>
    <s v="LUMÍR"/>
    <s v="5104060100 HO Early Collection"/>
    <s v="510406010043"/>
    <s v="20 Early Collection Officer"/>
    <n v="1"/>
    <n v="7500"/>
    <s v="C0019690"/>
    <s v="PI Early Collection"/>
    <s v="5104 Retail Risk &amp; CPM Risk"/>
    <s v="JELO"/>
    <s v="5104060000 HO Unsecured Collection"/>
    <d v="2010-09-01T00:00:00"/>
    <m/>
    <x v="5"/>
  </r>
  <r>
    <n v="264782"/>
    <s v="ŠÁRKA"/>
    <s v="5104060200 HO Late Collection"/>
    <s v="510406020002"/>
    <s v="58 Specialist"/>
    <n v="1"/>
    <n v="10800"/>
    <s v="C0011380"/>
    <s v="Late Collection"/>
    <s v="5104 Retail Risk &amp; CPM Risk"/>
    <s v="JELO"/>
    <s v="5104060000 HO Unsecured Collection"/>
    <d v="2010-08-02T00:00:00"/>
    <m/>
    <x v="8"/>
  </r>
  <r>
    <n v="258104"/>
    <s v="DANIELA"/>
    <s v="5104060200 HO Late Collection"/>
    <s v="510406020003"/>
    <s v="58 Specialist"/>
    <n v="1"/>
    <n v="8750"/>
    <s v="C0011380"/>
    <s v="Late Collection"/>
    <s v="5104 Retail Risk &amp; CPM Risk"/>
    <s v="JELO"/>
    <s v="5104060000 HO Unsecured Collection"/>
    <d v="2008-07-01T00:00:00"/>
    <m/>
    <x v="11"/>
  </r>
  <r>
    <n v="265153"/>
    <s v="MONIKA"/>
    <s v="5104060200 HO Late Collection"/>
    <s v="510406020005"/>
    <s v="04 Analyst"/>
    <n v="1"/>
    <n v="12500"/>
    <s v="C0011380"/>
    <s v="Late Collection"/>
    <s v="5104 Retail Risk &amp; CPM Risk"/>
    <s v="JELO"/>
    <s v="5104060000 HO Unsecured Collection"/>
    <d v="2010-07-12T00:00:00"/>
    <m/>
    <x v="11"/>
  </r>
  <r>
    <n v="247940"/>
    <s v="JAROSLAVA"/>
    <s v="5104060200 HO Late Collection"/>
    <s v="510406020001"/>
    <s v="26 Head of B - 2 Department"/>
    <n v="1"/>
    <n v="22500"/>
    <s v="C0011380"/>
    <s v="Late Collection"/>
    <s v="5104 Retail Risk &amp; CPM Risk"/>
    <s v="JELO"/>
    <s v="5104060000 HO Unsecured Collection"/>
    <d v="2005-05-02T00:00:00"/>
    <m/>
    <x v="7"/>
  </r>
  <r>
    <n v="261079"/>
    <s v="STANISLAV"/>
    <s v="5104060300 HO Recovery Collection"/>
    <s v="510406030002"/>
    <s v="58 Specialist"/>
    <n v="1"/>
    <n v="14400"/>
    <s v="C0011375"/>
    <s v="Recovery collection"/>
    <s v="5104 Retail Risk &amp; CPM Risk"/>
    <s v="JELO"/>
    <s v="5104060000 HO Unsecured Collection"/>
    <d v="2009-04-01T00:00:00"/>
    <m/>
    <x v="3"/>
  </r>
  <r>
    <n v="269913"/>
    <s v="PAVEL"/>
    <s v="5104060300 HO Recovery Collection"/>
    <s v="510406030005"/>
    <s v="58 Specialist"/>
    <n v="1"/>
    <n v="12600"/>
    <s v="C0011375"/>
    <s v="Recovery collection"/>
    <s v="5104 Retail Risk &amp; CPM Risk"/>
    <s v="JELO"/>
    <s v="5104060000 HO Unsecured Collection"/>
    <d v="2011-08-01T00:00:00"/>
    <m/>
    <x v="8"/>
  </r>
  <r>
    <n v="250656"/>
    <s v="KAREL"/>
    <s v="5104060300 HO Recovery Collection"/>
    <s v="510406030006"/>
    <s v="58 Specialist"/>
    <n v="1"/>
    <n v="12100"/>
    <s v="C0011375"/>
    <s v="Recovery collection"/>
    <s v="5104 Retail Risk &amp; CPM Risk"/>
    <s v="JELO"/>
    <s v="5104060000 HO Unsecured Collection"/>
    <d v="2006-06-07T00:00:00"/>
    <m/>
    <x v="6"/>
  </r>
  <r>
    <n v="255528"/>
    <s v="RADEK"/>
    <s v="5104060300 HO Recovery Collection"/>
    <s v="510406030001"/>
    <s v="58 Specialist"/>
    <n v="1"/>
    <n v="17500"/>
    <s v="C0011375"/>
    <s v="Recovery collection"/>
    <s v="5104 Retail Risk &amp; CPM Risk"/>
    <s v="JELO"/>
    <s v="5104060000 HO Unsecured Collection"/>
    <d v="2007-07-02T00:00:00"/>
    <m/>
    <x v="11"/>
  </r>
  <r>
    <n v="268681"/>
    <s v="DAGMAR"/>
    <s v="5104060300 HO Recovery Collection"/>
    <s v="510406030004"/>
    <s v="58 Specialist"/>
    <n v="1"/>
    <n v="12100"/>
    <s v="C0011375"/>
    <s v="Recovery collection"/>
    <s v="5104 Retail Risk &amp; CPM Risk"/>
    <s v="JELO"/>
    <s v="5104060000 HO Unsecured Collection"/>
    <d v="2011-05-09T00:00:00"/>
    <d v="2019-10-31T00:00:00"/>
    <x v="7"/>
  </r>
  <r>
    <n v="244881"/>
    <s v="ANDREA"/>
    <s v="5104060400 HO Credit &amp; Collection Review"/>
    <s v="510406040001"/>
    <s v="28 Head of B - 3 Team"/>
    <n v="1"/>
    <n v="33000"/>
    <s v="C0011385"/>
    <s v="External Collection and Restructuring"/>
    <s v="5104 Retail Risk &amp; CPM Risk"/>
    <s v="JELO"/>
    <s v="5104060000 HO Unsecured Collection"/>
    <d v="2004-02-02T00:00:00"/>
    <m/>
    <x v="1"/>
  </r>
  <r>
    <n v="265090"/>
    <s v="JITKA"/>
    <s v="5104060400 HO Credit &amp; Collection Review"/>
    <s v="510406040004"/>
    <s v="58 Specialist"/>
    <n v="1"/>
    <n v="10850"/>
    <s v="C0011385"/>
    <s v="External Collection and Restructuring"/>
    <s v="5104 Retail Risk &amp; CPM Risk"/>
    <s v="JELO"/>
    <s v="5104060000 HO Unsecured Collection"/>
    <d v="2010-07-01T00:00:00"/>
    <m/>
    <x v="11"/>
  </r>
  <r>
    <n v="266616"/>
    <s v="LUCIE"/>
    <s v="5104060400 HO Credit &amp; Collection Review"/>
    <s v="510406040007"/>
    <s v="20 Early Collection Officer"/>
    <n v="0.5"/>
    <n v="3200"/>
    <s v="C0011385"/>
    <s v="External Collection and Restructuring"/>
    <s v="5104 Retail Risk &amp; CPM Risk"/>
    <s v="JELO"/>
    <s v="5104060000 HO Unsecured Collection"/>
    <d v="2010-12-06T00:00:00"/>
    <m/>
    <x v="4"/>
  </r>
  <r>
    <n v="264747"/>
    <s v="PAVLA"/>
    <s v="5104060400 HO Credit &amp; Collection Review"/>
    <s v="510406040003"/>
    <s v="58 Specialist"/>
    <n v="1"/>
    <n v="10150"/>
    <s v="C0011385"/>
    <s v="External Collection and Restructuring"/>
    <s v="5104 Retail Risk &amp; CPM Risk"/>
    <s v="JELO"/>
    <s v="5104060000 HO Unsecured Collection"/>
    <d v="2010-07-12T00:00:00"/>
    <m/>
    <x v="11"/>
  </r>
  <r>
    <n v="266609"/>
    <s v="MICHAELA"/>
    <s v="5104060400 HO Credit &amp; Collection Review"/>
    <s v="510406040006"/>
    <s v="20 Early Collection Officer"/>
    <n v="1"/>
    <n v="9000"/>
    <s v="C0011385"/>
    <s v="External Collection and Restructuring"/>
    <s v="5104 Retail Risk &amp; CPM Risk"/>
    <s v="JELO"/>
    <s v="5104060000 HO Unsecured Collection"/>
    <d v="2010-12-06T00:00:00"/>
    <m/>
    <x v="4"/>
  </r>
  <r>
    <n v="261744"/>
    <s v="DAVID"/>
    <s v="5104060400 HO Credit &amp; Collection Review"/>
    <s v="510406040005"/>
    <s v="58 Specialist"/>
    <n v="1"/>
    <n v="9900"/>
    <s v="C0011385"/>
    <s v="External Collection and Restructuring"/>
    <s v="5104 Retail Risk &amp; CPM Risk"/>
    <s v="JELO"/>
    <s v="5104060000 HO Unsecured Collection"/>
    <d v="2009-08-01T00:00:00"/>
    <m/>
    <x v="8"/>
  </r>
  <r>
    <n v="235459"/>
    <s v="IVANA"/>
    <s v="5105000000 HO Corporate and SE Risk"/>
    <s v="510500000001"/>
    <s v="24 Head of B - 1 Division"/>
    <n v="1"/>
    <n v="72000"/>
    <s v="C0011350"/>
    <s v="Risk M - Corporate"/>
    <s v="5105 Corporate and SE Risk"/>
    <s v="SEDI"/>
    <s v="5105000000 HO Corporate and SE Risk"/>
    <d v="1997-09-01T00:00:00"/>
    <m/>
    <x v="5"/>
  </r>
  <r>
    <n v="256116"/>
    <s v="MILOSLAV"/>
    <s v="5105010000 HO Industry Risk"/>
    <s v="510501000001"/>
    <s v="26 Head of B - 2 Department"/>
    <n v="1"/>
    <n v="56700"/>
    <s v="C0011350"/>
    <s v="Risk M - Corporate"/>
    <s v="5105 Corporate and SE Risk"/>
    <s v="SEDI"/>
    <s v="5105010000 HO Industry Risk"/>
    <d v="2007-10-01T00:00:00"/>
    <m/>
    <x v="10"/>
  </r>
  <r>
    <n v="257250"/>
    <s v="MILAN"/>
    <s v="5105010100 HO Industry Risk I"/>
    <s v="510501010006"/>
    <s v="04 Analyst"/>
    <n v="1"/>
    <n v="18400"/>
    <s v="C0011350"/>
    <s v="Risk M - Corporate"/>
    <s v="5105 Corporate and SE Risk"/>
    <s v="SEDI"/>
    <s v="5105010000 HO Industry Risk"/>
    <d v="2008-04-01T00:00:00"/>
    <m/>
    <x v="3"/>
  </r>
  <r>
    <n v="255668"/>
    <s v="VLADIMÍR"/>
    <s v="5105010100 HO Industry Risk I"/>
    <s v="510501010005"/>
    <s v="04 Analyst"/>
    <n v="1"/>
    <n v="24600"/>
    <s v="C0011350"/>
    <s v="Risk M - Corporate"/>
    <s v="5105 Corporate and SE Risk"/>
    <s v="SEDI"/>
    <s v="5105010000 HO Industry Risk"/>
    <d v="2007-09-03T00:00:00"/>
    <m/>
    <x v="5"/>
  </r>
  <r>
    <n v="260736"/>
    <s v="ALENA"/>
    <s v="5105010100 HO Industry Risk I"/>
    <s v="510501010004"/>
    <s v="52 Risk Manager"/>
    <n v="0.7"/>
    <n v="16560"/>
    <s v="C0011350"/>
    <s v="Risk M - Corporate"/>
    <s v="5105 Corporate and SE Risk"/>
    <s v="SEDI"/>
    <s v="5105010000 HO Industry Risk"/>
    <d v="2009-03-01T00:00:00"/>
    <m/>
    <x v="0"/>
  </r>
  <r>
    <n v="253617"/>
    <s v="OTA"/>
    <s v="5105010100 HO Industry Risk I"/>
    <s v="510501010007"/>
    <s v="04 Analyst"/>
    <n v="1"/>
    <n v="29810"/>
    <s v="C0011350"/>
    <s v="Risk M - Corporate"/>
    <s v="5105 Corporate and SE Risk"/>
    <s v="SEDI"/>
    <s v="5105010000 HO Industry Risk"/>
    <d v="2007-04-10T00:00:00"/>
    <m/>
    <x v="3"/>
  </r>
  <r>
    <n v="245021"/>
    <s v="TEREZA"/>
    <s v="5105010100 HO Industry Risk I"/>
    <s v="510501010003"/>
    <s v="52 Risk Manager"/>
    <n v="1"/>
    <n v="28000"/>
    <s v="C0011350"/>
    <s v="Risk M - Corporate"/>
    <s v="5105 Corporate and SE Risk"/>
    <s v="SEDI"/>
    <s v="5105010000 HO Industry Risk"/>
    <d v="2004-04-15T00:00:00"/>
    <m/>
    <x v="3"/>
  </r>
  <r>
    <n v="265510"/>
    <s v="LENKA"/>
    <s v="5105010100 HO Industry Risk I"/>
    <s v="510501010001"/>
    <s v="28 Head of B - 3 Team"/>
    <n v="1"/>
    <n v="45450"/>
    <s v="C0011350"/>
    <s v="Risk M - Corporate"/>
    <s v="5105 Corporate and SE Risk"/>
    <s v="SEDI"/>
    <s v="5105010000 HO Industry Risk"/>
    <d v="2010-10-01T00:00:00"/>
    <m/>
    <x v="10"/>
  </r>
  <r>
    <n v="255493"/>
    <s v="HUBERT"/>
    <s v="5105010100 HO Industry Risk I"/>
    <s v="510501010008"/>
    <s v="04 Analyst"/>
    <n v="1"/>
    <n v="27335"/>
    <s v="C0011350"/>
    <s v="Risk M - Corporate"/>
    <s v="5105 Corporate and SE Risk"/>
    <s v="SEDI"/>
    <s v="5105010000 HO Industry Risk"/>
    <d v="2007-12-03T00:00:00"/>
    <m/>
    <x v="4"/>
  </r>
  <r>
    <n v="253778"/>
    <s v="MARKÉTA"/>
    <s v="5105010200 HO Industry Risk II"/>
    <s v="510501020005"/>
    <s v="04 Analyst"/>
    <n v="1"/>
    <n v="31000"/>
    <s v="C0011350"/>
    <s v="Risk M - Corporate"/>
    <s v="5105 Corporate and SE Risk"/>
    <s v="SEDI"/>
    <s v="5105010000 HO Industry Risk"/>
    <d v="2007-07-02T00:00:00"/>
    <m/>
    <x v="11"/>
  </r>
  <r>
    <n v="267253"/>
    <s v="JOSEF"/>
    <s v="5105010200 HO Industry Risk II"/>
    <s v="510501020010"/>
    <s v="04 Analyst"/>
    <n v="1"/>
    <n v="32500"/>
    <s v="C0011350"/>
    <s v="Risk M - Corporate"/>
    <s v="5105 Corporate and SE Risk"/>
    <s v="SEDI"/>
    <s v="5105010000 HO Industry Risk"/>
    <d v="2011-02-01T00:00:00"/>
    <m/>
    <x v="1"/>
  </r>
  <r>
    <n v="256704"/>
    <s v="VENDULA"/>
    <s v="5105010200 HO Industry Risk II"/>
    <s v="510501020009"/>
    <s v="04 Analyst"/>
    <n v="1"/>
    <n v="21200"/>
    <s v="C0011350"/>
    <s v="Risk M - Corporate"/>
    <s v="5105 Corporate and SE Risk"/>
    <s v="SEDI"/>
    <s v="5105010000 HO Industry Risk"/>
    <d v="2008-03-03T00:00:00"/>
    <m/>
    <x v="0"/>
  </r>
  <r>
    <n v="255325"/>
    <s v="MARTINA"/>
    <s v="5105010200 HO Industry Risk II"/>
    <s v="510501020007"/>
    <s v="04 Analyst"/>
    <n v="1"/>
    <n v="18240"/>
    <s v="C0011350"/>
    <s v="Risk M - Corporate"/>
    <s v="5105 Corporate and SE Risk"/>
    <s v="SEDI"/>
    <s v="5105010000 HO Industry Risk"/>
    <d v="2007-11-01T00:00:00"/>
    <m/>
    <x v="2"/>
  </r>
  <r>
    <n v="245980"/>
    <s v="LENKA"/>
    <s v="5105010200 HO Industry Risk II"/>
    <s v="510501020004"/>
    <s v="52 Risk Manager"/>
    <n v="0.875"/>
    <n v="17780"/>
    <s v="C0011350"/>
    <s v="Risk M - Corporate"/>
    <s v="5105 Corporate and SE Risk"/>
    <s v="SEDI"/>
    <s v="5105010000 HO Industry Risk"/>
    <d v="2004-08-02T00:00:00"/>
    <m/>
    <x v="8"/>
  </r>
  <r>
    <n v="270298"/>
    <s v="JOSEF"/>
    <s v="5105010200 HO Industry Risk II"/>
    <s v="510501020008"/>
    <s v="04 Analyst"/>
    <n v="1"/>
    <n v="33000"/>
    <s v="C0011350"/>
    <s v="Risk M - Corporate"/>
    <s v="5105 Corporate and SE Risk"/>
    <s v="SEDI"/>
    <s v="5105010000 HO Industry Risk"/>
    <d v="2011-11-01T00:00:00"/>
    <m/>
    <x v="2"/>
  </r>
  <r>
    <n v="256305"/>
    <s v="JANA"/>
    <s v="5105010200 HO Industry Risk II"/>
    <s v="510501020002"/>
    <s v="52 Risk Manager"/>
    <n v="1"/>
    <n v="38250"/>
    <s v="C0011350"/>
    <s v="Risk M - Corporate"/>
    <s v="5105 Corporate and SE Risk"/>
    <s v="SEDI"/>
    <s v="5105010000 HO Industry Risk"/>
    <d v="2008-01-02T00:00:00"/>
    <m/>
    <x v="9"/>
  </r>
  <r>
    <n v="238196"/>
    <s v="ZBYNĚK"/>
    <s v="5105010200 HO Industry Risk II"/>
    <s v="510501020003"/>
    <s v="52 Risk Manager"/>
    <n v="0.8"/>
    <n v="24500"/>
    <s v="C0011350"/>
    <s v="Risk M - Corporate"/>
    <s v="5105 Corporate and SE Risk"/>
    <s v="SEDI"/>
    <s v="5105010000 HO Industry Risk"/>
    <d v="2001-01-01T00:00:00"/>
    <m/>
    <x v="9"/>
  </r>
  <r>
    <n v="244748"/>
    <s v="JANA"/>
    <s v="5105010300 HO Industry Risk III"/>
    <s v="510501030003"/>
    <s v="52 Risk Manager"/>
    <n v="1"/>
    <n v="34800"/>
    <s v="C0011350"/>
    <s v="Risk M - Corporate"/>
    <s v="5105 Corporate and SE Risk"/>
    <s v="SEDI"/>
    <s v="5105010000 HO Industry Risk"/>
    <d v="2003-12-01T00:00:00"/>
    <m/>
    <x v="4"/>
  </r>
  <r>
    <n v="270487"/>
    <s v="PETR"/>
    <s v="5105010300 HO Industry Risk III"/>
    <s v="510501030001"/>
    <s v="28 Head of B - 3 Team"/>
    <n v="1"/>
    <n v="71280"/>
    <s v="C0011350"/>
    <s v="Risk M - Corporate"/>
    <s v="5105 Corporate and SE Risk"/>
    <s v="SEDI"/>
    <s v="5105010000 HO Industry Risk"/>
    <d v="2011-10-01T00:00:00"/>
    <m/>
    <x v="10"/>
  </r>
  <r>
    <n v="667226"/>
    <s v="MARTA"/>
    <s v="5105020000 HO Regional Risk"/>
    <s v="510502000002"/>
    <s v="28 Head of B - 3 Team"/>
    <n v="1"/>
    <n v="38000"/>
    <s v="C0011360"/>
    <s v="Risk M - SME "/>
    <s v="5105 Corporate and SE Risk"/>
    <s v="SEDI"/>
    <s v="5105020000 HO Regional Risk"/>
    <d v="2003-02-03T00:00:00"/>
    <m/>
    <x v="1"/>
  </r>
  <r>
    <n v="667233"/>
    <s v="DANIEL"/>
    <s v="5105020000 HO Regional Risk"/>
    <s v="510502000001"/>
    <s v="26 Head of B - 2 Department"/>
    <n v="1"/>
    <n v="54000"/>
    <s v="C0011360"/>
    <s v="Risk M - SME "/>
    <s v="5105 Corporate and SE Risk"/>
    <s v="SEDI"/>
    <s v="5105020000 HO Regional Risk"/>
    <d v="2003-02-03T00:00:00"/>
    <m/>
    <x v="1"/>
  </r>
  <r>
    <n v="255353"/>
    <s v="ANETA"/>
    <s v="5105020100 Risk Region Prague"/>
    <s v="510502010003"/>
    <s v="04 Analyst"/>
    <n v="1"/>
    <n v="19935"/>
    <s v="C0011360"/>
    <s v="Risk M - SME "/>
    <s v="5105 Corporate and SE Risk"/>
    <s v="SEDI"/>
    <s v="5105020000 HO Regional Risk"/>
    <d v="2007-12-03T00:00:00"/>
    <m/>
    <x v="4"/>
  </r>
  <r>
    <n v="666281"/>
    <s v="LUCIE"/>
    <s v="5105020100 Risk Region Prague"/>
    <s v="510502010013"/>
    <s v="04 Analyst"/>
    <n v="1"/>
    <n v="19200"/>
    <s v="C0011360"/>
    <s v="Risk M - SME "/>
    <s v="5105 Corporate and SE Risk"/>
    <s v="SEDI"/>
    <s v="5105020000 HO Regional Risk"/>
    <d v="2001-05-02T00:00:00"/>
    <m/>
    <x v="7"/>
  </r>
  <r>
    <n v="266203"/>
    <s v="RADKA"/>
    <s v="5105020100 Risk Region Prague"/>
    <s v="510502010010"/>
    <s v="04 Analyst"/>
    <n v="1"/>
    <n v="20250"/>
    <s v="C0011360"/>
    <s v="Risk M - SME "/>
    <s v="5105 Corporate and SE Risk"/>
    <s v="SEDI"/>
    <s v="5105020000 HO Regional Risk"/>
    <d v="2010-12-01T00:00:00"/>
    <m/>
    <x v="4"/>
  </r>
  <r>
    <n v="272020"/>
    <s v="JANA"/>
    <s v="5105020100 Risk Region Prague"/>
    <s v="510502010006"/>
    <s v="04 Analyst"/>
    <n v="1"/>
    <n v="16650"/>
    <s v="C0011360"/>
    <s v="Risk M - SME "/>
    <s v="5105 Corporate and SE Risk"/>
    <s v="SEDI"/>
    <s v="5105020000 HO Regional Risk"/>
    <d v="2012-05-02T00:00:00"/>
    <m/>
    <x v="7"/>
  </r>
  <r>
    <n v="267344"/>
    <s v="CARMINE"/>
    <s v="5105020100 Risk Region Prague"/>
    <s v="510502010015"/>
    <s v="04 Analyst"/>
    <n v="1"/>
    <n v="9800"/>
    <s v="C0011360"/>
    <s v="Risk M - SME "/>
    <s v="5105 Corporate and SE Risk"/>
    <s v="SEDI"/>
    <s v="5105020000 HO Regional Risk"/>
    <d v="2011-02-01T00:00:00"/>
    <m/>
    <x v="1"/>
  </r>
  <r>
    <n v="256424"/>
    <s v="JIŘÍ"/>
    <s v="5105020100 Risk Region Prague"/>
    <s v="510502010004"/>
    <s v="04 Analyst"/>
    <n v="1"/>
    <n v="30250"/>
    <s v="C0011360"/>
    <s v="Risk M - SME "/>
    <s v="5105 Corporate and SE Risk"/>
    <s v="SEDI"/>
    <s v="5105020000 HO Regional Risk"/>
    <d v="2007-12-03T00:00:00"/>
    <m/>
    <x v="4"/>
  </r>
  <r>
    <n v="266420"/>
    <s v="RENATA"/>
    <s v="5105020100 Risk Region Prague"/>
    <s v="510502010005"/>
    <s v="04 Analyst"/>
    <n v="1"/>
    <n v="14700"/>
    <s v="C0011360"/>
    <s v="Risk M - SME "/>
    <s v="5105 Corporate and SE Risk"/>
    <s v="SEDI"/>
    <s v="5105020000 HO Regional Risk"/>
    <d v="2011-02-01T00:00:00"/>
    <m/>
    <x v="1"/>
  </r>
  <r>
    <n v="266840"/>
    <s v="JANA"/>
    <s v="5105020100 Risk Region Prague"/>
    <s v="510502010011"/>
    <s v="04 Analyst"/>
    <n v="1"/>
    <n v="24750"/>
    <s v="C0011360"/>
    <s v="Risk M - SME "/>
    <s v="5105 Corporate and SE Risk"/>
    <s v="SEDI"/>
    <s v="5105020000 HO Regional Risk"/>
    <d v="2011-01-03T00:00:00"/>
    <m/>
    <x v="9"/>
  </r>
  <r>
    <n v="238154"/>
    <s v="KRISTÝNA"/>
    <s v="5105020100 Risk Region Prague"/>
    <s v="510502010007"/>
    <s v="52 Risk Manager"/>
    <n v="1"/>
    <n v="34650"/>
    <s v="C0011360"/>
    <s v="Risk M - SME "/>
    <s v="5105 Corporate and SE Risk"/>
    <s v="SEDI"/>
    <s v="5105020000 HO Regional Risk"/>
    <d v="2001-01-01T00:00:00"/>
    <m/>
    <x v="9"/>
  </r>
  <r>
    <n v="670019"/>
    <s v="LUCIE"/>
    <s v="5105020100 Risk Region Prague"/>
    <s v="510502010001"/>
    <s v="28 Head of B - 3 Team"/>
    <n v="1"/>
    <n v="31500"/>
    <s v="C0011360"/>
    <s v="Risk M - SME "/>
    <s v="5105 Corporate and SE Risk"/>
    <s v="SEDI"/>
    <s v="5105020000 HO Regional Risk"/>
    <d v="2005-09-01T00:00:00"/>
    <m/>
    <x v="5"/>
  </r>
  <r>
    <n v="254086"/>
    <s v="MARTIN"/>
    <s v="5105020100 Risk Region Prague"/>
    <s v="510502010009"/>
    <s v="52 Risk Manager"/>
    <n v="1"/>
    <n v="26000"/>
    <s v="C0011360"/>
    <s v="Risk M - SME "/>
    <s v="5105 Corporate and SE Risk"/>
    <s v="SEDI"/>
    <s v="5105020000 HO Regional Risk"/>
    <d v="2007-08-01T00:00:00"/>
    <m/>
    <x v="8"/>
  </r>
  <r>
    <n v="247163"/>
    <s v="TOMÁŠ"/>
    <s v="5105020100 Risk Region Prague"/>
    <s v="510502010008"/>
    <s v="52 Risk Manager"/>
    <n v="1"/>
    <n v="27000"/>
    <s v="C0011360"/>
    <s v="Risk M - SME "/>
    <s v="5105 Corporate and SE Risk"/>
    <s v="SEDI"/>
    <s v="5105020000 HO Regional Risk"/>
    <d v="2004-12-01T00:00:00"/>
    <m/>
    <x v="4"/>
  </r>
  <r>
    <n v="669193"/>
    <s v="RADEK"/>
    <s v="5105020100 Risk Region Prague"/>
    <s v="510502010012"/>
    <s v="04 Analyst"/>
    <n v="1"/>
    <n v="32175"/>
    <s v="C0011360"/>
    <s v="Risk M - SME "/>
    <s v="5105 Corporate and SE Risk"/>
    <s v="SEDI"/>
    <s v="5105020000 HO Regional Risk"/>
    <d v="2004-07-01T00:00:00"/>
    <m/>
    <x v="11"/>
  </r>
  <r>
    <n v="249802"/>
    <s v="JIŘÍ"/>
    <s v="5105020200 Risk Region SE Bohemia"/>
    <s v="510502020002"/>
    <s v="04 Analyst"/>
    <n v="1"/>
    <n v="24200"/>
    <s v="C0011360"/>
    <s v="Risk M - SME "/>
    <s v="5105 Corporate and SE Risk"/>
    <s v="SEDI"/>
    <s v="5105020000 HO Regional Risk"/>
    <d v="2006-02-01T00:00:00"/>
    <m/>
    <x v="1"/>
  </r>
  <r>
    <n v="670845"/>
    <s v="STANISLAV"/>
    <s v="5105020200 Risk Region SE Bohemia"/>
    <s v="510502020011"/>
    <s v="04 Analyst"/>
    <n v="1"/>
    <n v="12950"/>
    <s v="C0011360"/>
    <s v="Risk M - SME "/>
    <s v="5105 Corporate and SE Risk"/>
    <s v="SEDI"/>
    <s v="5105020000 HO Regional Risk"/>
    <d v="2006-07-03T00:00:00"/>
    <m/>
    <x v="11"/>
  </r>
  <r>
    <n v="666218"/>
    <s v="ANETA"/>
    <s v="5105020200 Risk Region SE Bohemia"/>
    <s v="510502020005"/>
    <s v="04 Analyst"/>
    <n v="1"/>
    <n v="24200"/>
    <s v="C0011360"/>
    <s v="Risk M - SME "/>
    <s v="5105 Corporate and SE Risk"/>
    <s v="SEDI"/>
    <s v="5105020000 HO Regional Risk"/>
    <d v="2001-03-19T00:00:00"/>
    <m/>
    <x v="0"/>
  </r>
  <r>
    <n v="671811"/>
    <s v="KRISTÝNA"/>
    <s v="5105020200 Risk Region SE Bohemia"/>
    <s v="510502020009"/>
    <s v="04 Analyst"/>
    <n v="1"/>
    <n v="22500"/>
    <s v="C0011360"/>
    <s v="Risk M - SME "/>
    <s v="5105 Corporate and SE Risk"/>
    <s v="SEDI"/>
    <s v="5105020000 HO Regional Risk"/>
    <d v="2007-04-02T00:00:00"/>
    <m/>
    <x v="3"/>
  </r>
  <r>
    <n v="667324"/>
    <s v="LUCIE"/>
    <s v="5105020200 Risk Region SE Bohemia"/>
    <s v="510502020001"/>
    <s v="28 Head of B - 3 Team"/>
    <n v="1"/>
    <n v="44000"/>
    <s v="C0011360"/>
    <s v="Risk M - SME "/>
    <s v="5105 Corporate and SE Risk"/>
    <s v="SEDI"/>
    <s v="5105020000 HO Regional Risk"/>
    <d v="2003-03-03T00:00:00"/>
    <m/>
    <x v="0"/>
  </r>
  <r>
    <n v="667842"/>
    <s v="ZUZANA"/>
    <s v="5105020200 Risk Region SE Bohemia"/>
    <s v="510502020003"/>
    <s v="52 Risk Manager"/>
    <n v="1"/>
    <n v="28800"/>
    <s v="C0011360"/>
    <s v="Risk M - SME "/>
    <s v="5105 Corporate and SE Risk"/>
    <s v="SEDI"/>
    <s v="5105020000 HO Regional Risk"/>
    <d v="2003-09-01T00:00:00"/>
    <m/>
    <x v="5"/>
  </r>
  <r>
    <n v="670635"/>
    <s v="JAROMÍR"/>
    <s v="5105020200 Risk Region SE Bohemia"/>
    <s v="510502020010"/>
    <s v="04 Analyst"/>
    <n v="1"/>
    <n v="22500"/>
    <s v="C0011360"/>
    <s v="Risk M - SME "/>
    <s v="5105 Corporate and SE Risk"/>
    <s v="SEDI"/>
    <s v="5105020000 HO Regional Risk"/>
    <d v="2006-05-02T00:00:00"/>
    <m/>
    <x v="7"/>
  </r>
  <r>
    <n v="671804"/>
    <s v="LENKA"/>
    <s v="5105020200 Risk Region SE Bohemia"/>
    <s v="510502020004"/>
    <s v="52 Risk Manager"/>
    <n v="1"/>
    <n v="27500"/>
    <s v="C0011360"/>
    <s v="Risk M - SME "/>
    <s v="5105 Corporate and SE Risk"/>
    <s v="SEDI"/>
    <s v="5105020000 HO Regional Risk"/>
    <d v="2007-04-01T00:00:00"/>
    <m/>
    <x v="3"/>
  </r>
  <r>
    <n v="250726"/>
    <s v="ROBERT"/>
    <s v="5105020300 Risk Region NW Bohemia"/>
    <s v="510502030002"/>
    <s v="04 Analyst"/>
    <n v="1"/>
    <n v="20600"/>
    <s v="C0011360"/>
    <s v="Risk M - SME "/>
    <s v="5105 Corporate and SE Risk"/>
    <s v="SEDI"/>
    <s v="5105020000 HO Regional Risk"/>
    <d v="2006-07-03T00:00:00"/>
    <m/>
    <x v="11"/>
  </r>
  <r>
    <n v="667429"/>
    <s v="ONDŘEJ"/>
    <s v="5105020300 Risk Region NW Bohemia"/>
    <s v="510502030001"/>
    <s v="28 Head of B - 3 Team"/>
    <n v="1"/>
    <n v="40288"/>
    <s v="C0011360"/>
    <s v="Risk M - SME "/>
    <s v="5105 Corporate and SE Risk"/>
    <s v="SEDI"/>
    <s v="5105020000 HO Regional Risk"/>
    <d v="2005-10-03T00:00:00"/>
    <m/>
    <x v="10"/>
  </r>
  <r>
    <n v="243404"/>
    <s v="MONIKA"/>
    <s v="5105020300 Risk Region NW Bohemia"/>
    <s v="510502030006"/>
    <s v="04 Analyst"/>
    <n v="1"/>
    <n v="14850"/>
    <s v="C0011360"/>
    <s v="Risk M - SME "/>
    <s v="5105 Corporate and SE Risk"/>
    <s v="SEDI"/>
    <s v="5105020000 HO Regional Risk"/>
    <d v="2003-05-05T00:00:00"/>
    <m/>
    <x v="7"/>
  </r>
  <r>
    <n v="668668"/>
    <s v="TOMÁŠ"/>
    <s v="5105020300 Risk Region NW Bohemia"/>
    <s v="510502030004"/>
    <s v="52 Risk Manager"/>
    <n v="1"/>
    <n v="28000"/>
    <s v="C0011360"/>
    <s v="Risk M - SME "/>
    <s v="5105 Corporate and SE Risk"/>
    <s v="SEDI"/>
    <s v="5105020000 HO Regional Risk"/>
    <d v="2004-02-02T00:00:00"/>
    <m/>
    <x v="1"/>
  </r>
  <r>
    <n v="420266"/>
    <s v="MARIE"/>
    <s v="5105020300 Risk Region NW Bohemia"/>
    <s v="510502030009"/>
    <s v="04 Analyst"/>
    <n v="1"/>
    <n v="18709"/>
    <s v="C0011360"/>
    <s v="Risk M - SME "/>
    <s v="5105 Corporate and SE Risk"/>
    <s v="SEDI"/>
    <s v="5105020000 HO Regional Risk"/>
    <d v="2000-12-01T00:00:00"/>
    <m/>
    <x v="4"/>
  </r>
  <r>
    <n v="243635"/>
    <s v="ZUZANA"/>
    <s v="5105020300 Risk Region NW Bohemia"/>
    <s v="510502030010"/>
    <s v="04 Analyst"/>
    <n v="1"/>
    <n v="24750"/>
    <s v="C0011360"/>
    <s v="Risk M - SME "/>
    <s v="5105 Corporate and SE Risk"/>
    <s v="SEDI"/>
    <s v="5105020000 HO Regional Risk"/>
    <d v="2003-06-16T00:00:00"/>
    <m/>
    <x v="6"/>
  </r>
  <r>
    <n v="667240"/>
    <s v="NICOLAS"/>
    <s v="5105020300 Risk Region NW Bohemia"/>
    <s v="510502030005"/>
    <s v="04 Analyst"/>
    <n v="1"/>
    <n v="19125"/>
    <s v="C0011360"/>
    <s v="Risk M - SME "/>
    <s v="5105 Corporate and SE Risk"/>
    <s v="SEDI"/>
    <s v="5105020000 HO Regional Risk"/>
    <d v="2003-02-03T00:00:00"/>
    <m/>
    <x v="1"/>
  </r>
  <r>
    <n v="668927"/>
    <s v="MAREK"/>
    <s v="5105020300 Risk Region NW Bohemia"/>
    <s v="510502030008"/>
    <s v="04 Analyst"/>
    <n v="1"/>
    <n v="25300"/>
    <s v="C0011360"/>
    <s v="Risk M - SME "/>
    <s v="5105 Corporate and SE Risk"/>
    <s v="SEDI"/>
    <s v="5105020000 HO Regional Risk"/>
    <d v="2004-04-01T00:00:00"/>
    <m/>
    <x v="3"/>
  </r>
  <r>
    <n v="420028"/>
    <s v="ONDŘEJ"/>
    <s v="5105020300 Risk Region NW Bohemia"/>
    <s v="510502030003"/>
    <s v="04 Analyst"/>
    <n v="1"/>
    <n v="18900"/>
    <s v="C0011360"/>
    <s v="Risk M - SME "/>
    <s v="5105 Corporate and SE Risk"/>
    <s v="SEDI"/>
    <s v="5105020000 HO Regional Risk"/>
    <d v="2003-11-10T00:00:00"/>
    <m/>
    <x v="2"/>
  </r>
  <r>
    <n v="70448"/>
    <s v="TATIANA"/>
    <s v="5105020400 Risk Region South Moravia"/>
    <s v="510502040003"/>
    <s v="04 Analyst"/>
    <n v="1"/>
    <n v="16875"/>
    <s v="C0011360"/>
    <s v="Risk M - SME "/>
    <s v="5105 Corporate and SE Risk"/>
    <s v="SEDI"/>
    <s v="5105020000 HO Regional Risk"/>
    <d v="2002-07-15T00:00:00"/>
    <m/>
    <x v="11"/>
  </r>
  <r>
    <n v="667149"/>
    <s v="MICHAL"/>
    <s v="5105020400 Risk Region South Moravia"/>
    <s v="510502040005"/>
    <s v="52 Risk Manager"/>
    <n v="1"/>
    <n v="26100"/>
    <s v="C0011360"/>
    <s v="Risk M - SME "/>
    <s v="5105 Corporate and SE Risk"/>
    <s v="SEDI"/>
    <s v="5105020000 HO Regional Risk"/>
    <d v="2003-01-02T00:00:00"/>
    <m/>
    <x v="9"/>
  </r>
  <r>
    <n v="265937"/>
    <s v="GABRIELA"/>
    <s v="5105020400 Risk Region South Moravia"/>
    <s v="510502040001"/>
    <s v="28 Head of B - 3 Team"/>
    <n v="1"/>
    <n v="22750"/>
    <s v="C0011360"/>
    <s v="Risk M - SME "/>
    <s v="5105 Corporate and SE Risk"/>
    <s v="SEDI"/>
    <s v="5105020000 HO Regional Risk"/>
    <d v="2011-01-01T00:00:00"/>
    <m/>
    <x v="9"/>
  </r>
  <r>
    <n v="668661"/>
    <s v="LENKA"/>
    <s v="5105020400 Risk Region South Moravia"/>
    <s v="510502040004"/>
    <s v="52 Risk Manager"/>
    <n v="1"/>
    <n v="33550"/>
    <s v="C0011360"/>
    <s v="Risk M - SME "/>
    <s v="5105 Corporate and SE Risk"/>
    <s v="SEDI"/>
    <s v="5105020000 HO Regional Risk"/>
    <d v="2004-02-02T00:00:00"/>
    <m/>
    <x v="1"/>
  </r>
  <r>
    <n v="668556"/>
    <s v="JAROMÍR"/>
    <s v="5105020400 Risk Region South Moravia"/>
    <s v="510502040006"/>
    <s v="04 Analyst"/>
    <n v="1"/>
    <n v="17240"/>
    <s v="C0011360"/>
    <s v="Risk M - SME "/>
    <s v="5105 Corporate and SE Risk"/>
    <s v="SEDI"/>
    <s v="5105020000 HO Regional Risk"/>
    <d v="2004-01-02T00:00:00"/>
    <m/>
    <x v="9"/>
  </r>
  <r>
    <n v="670474"/>
    <s v="JANA"/>
    <s v="5105020500 Risk Region North Moravia"/>
    <s v="510502050005"/>
    <s v="52 Risk Manager"/>
    <n v="1"/>
    <n v="20000"/>
    <s v="C0011360"/>
    <s v="Risk M - SME "/>
    <s v="5105 Corporate and SE Risk"/>
    <s v="SEDI"/>
    <s v="5105020000 HO Regional Risk"/>
    <d v="2006-03-01T00:00:00"/>
    <m/>
    <x v="0"/>
  </r>
  <r>
    <n v="668864"/>
    <s v="RENÁTA"/>
    <s v="5105020500 Risk Region North Moravia"/>
    <s v="510502050006"/>
    <s v="04 Analyst"/>
    <n v="1"/>
    <n v="23000"/>
    <s v="C0011360"/>
    <s v="Risk M - SME "/>
    <s v="5105 Corporate and SE Risk"/>
    <s v="SEDI"/>
    <s v="5105020000 HO Regional Risk"/>
    <d v="2004-04-01T00:00:00"/>
    <m/>
    <x v="3"/>
  </r>
  <r>
    <n v="251342"/>
    <s v="BARBORA"/>
    <s v="5105020500 Risk Region North Moravia"/>
    <s v="510502050002"/>
    <s v="04 Analyst"/>
    <n v="1"/>
    <n v="16800"/>
    <s v="C0011360"/>
    <s v="Risk M - SME "/>
    <s v="5105 Corporate and SE Risk"/>
    <s v="SEDI"/>
    <s v="5105020000 HO Regional Risk"/>
    <d v="2006-10-02T00:00:00"/>
    <m/>
    <x v="10"/>
  </r>
  <r>
    <n v="256221"/>
    <s v="GABRIELA"/>
    <s v="5105020500 Risk Region North Moravia"/>
    <s v="510502050004"/>
    <s v="04 Analyst"/>
    <n v="1"/>
    <n v="19350"/>
    <s v="C0011360"/>
    <s v="Risk M - SME "/>
    <s v="5105 Corporate and SE Risk"/>
    <s v="SEDI"/>
    <s v="5105020000 HO Regional Risk"/>
    <d v="2007-11-01T00:00:00"/>
    <m/>
    <x v="2"/>
  </r>
  <r>
    <n v="666148"/>
    <s v="MICHAL"/>
    <s v="5105020500 Risk Region North Moravia"/>
    <s v="510502050008"/>
    <s v="52 Risk Manager"/>
    <n v="1"/>
    <n v="17500"/>
    <s v="C0011360"/>
    <s v="Risk M - SME "/>
    <s v="5105 Corporate and SE Risk"/>
    <s v="SEDI"/>
    <s v="5105020000 HO Regional Risk"/>
    <d v="2001-03-01T00:00:00"/>
    <m/>
    <x v="0"/>
  </r>
  <r>
    <n v="668080"/>
    <s v="ZUZANA"/>
    <s v="5105020500 Risk Region North Moravia"/>
    <s v="510502050001"/>
    <s v="28 Head of B - 3 Team"/>
    <n v="1"/>
    <n v="33500"/>
    <s v="C0011360"/>
    <s v="Risk M - SME "/>
    <s v="5105 Corporate and SE Risk"/>
    <s v="SEDI"/>
    <s v="5105020000 HO Regional Risk"/>
    <d v="2003-10-01T00:00:00"/>
    <m/>
    <x v="10"/>
  </r>
  <r>
    <n v="246162"/>
    <s v="JIŘÍ"/>
    <s v="5105030000 HO Credit Excellence"/>
    <s v="510503000001"/>
    <s v="27 Head of B - 2 Team"/>
    <n v="1"/>
    <n v="59400"/>
    <s v="C0011355"/>
    <n v="0"/>
    <s v="5105 Corporate and SE Risk"/>
    <s v="SEDI"/>
    <s v="5105030000 HO Credit Excellence"/>
    <d v="2004-07-19T00:00:00"/>
    <m/>
    <x v="11"/>
  </r>
  <r>
    <n v="234395"/>
    <s v="JIŘINA"/>
    <s v="5105030000 HO Credit Excellence"/>
    <s v="510503000007"/>
    <s v="58 Specialist"/>
    <n v="1"/>
    <n v="10400"/>
    <s v="C0011355"/>
    <n v="0"/>
    <s v="5105 Corporate and SE Risk"/>
    <s v="SEDI"/>
    <s v="5105030000 HO Credit Excellence"/>
    <d v="2008-03-25T00:00:00"/>
    <m/>
    <x v="0"/>
  </r>
  <r>
    <n v="244699"/>
    <s v="LENKA"/>
    <s v="5105030000 HO Credit Excellence"/>
    <s v="510503000003"/>
    <s v="58 Specialist"/>
    <n v="1"/>
    <n v="10200"/>
    <s v="C0011355"/>
    <n v="0"/>
    <s v="5105 Corporate and SE Risk"/>
    <s v="SEDI"/>
    <s v="5105030000 HO Credit Excellence"/>
    <d v="2003-11-01T00:00:00"/>
    <m/>
    <x v="2"/>
  </r>
  <r>
    <n v="667184"/>
    <s v="PETRA"/>
    <s v="5105030000 HO Credit Excellence"/>
    <s v="510503000005"/>
    <s v="35 Methodologist"/>
    <n v="1"/>
    <n v="30170"/>
    <s v="C0011355"/>
    <n v="0"/>
    <s v="5105 Corporate and SE Risk"/>
    <s v="SEDI"/>
    <s v="5105030000 HO Credit Excellence"/>
    <d v="2003-01-01T00:00:00"/>
    <m/>
    <x v="9"/>
  </r>
  <r>
    <n v="241073"/>
    <s v="ALŽBĚTA"/>
    <s v="5105030000 HO Credit Excellence"/>
    <s v="510503000002"/>
    <s v="28 Head of B - 3 Team"/>
    <n v="1"/>
    <n v="39060"/>
    <s v="C0011355"/>
    <n v="0"/>
    <s v="5105 Corporate and SE Risk"/>
    <s v="SEDI"/>
    <s v="5105030000 HO Credit Excellence"/>
    <d v="2002-06-01T00:00:00"/>
    <m/>
    <x v="6"/>
  </r>
  <r>
    <n v="667198"/>
    <s v="MAREK"/>
    <s v="5105030000 HO Credit Excellence"/>
    <s v="510503000006"/>
    <s v="35 Methodologist"/>
    <n v="1"/>
    <n v="22400"/>
    <s v="C0011355"/>
    <n v="0"/>
    <s v="5105 Corporate and SE Risk"/>
    <s v="SEDI"/>
    <s v="5105030000 HO Credit Excellence"/>
    <d v="2003-01-02T00:00:00"/>
    <m/>
    <x v="9"/>
  </r>
  <r>
    <n v="665581"/>
    <s v="VERONIKA"/>
    <s v="6102000000 HO IT Delivery"/>
    <s v="610200000001"/>
    <s v="24 Head of B - 1 Division"/>
    <n v="1"/>
    <n v="82800"/>
    <s v="C0013050"/>
    <s v="IT Processing Div."/>
    <s v="6102 IT Delivery"/>
    <s v="JABO"/>
    <s v="6102000000 HO IT Delivery"/>
    <d v="1999-09-01T00:00:00"/>
    <m/>
    <x v="5"/>
  </r>
  <r>
    <n v="234997"/>
    <s v="LADISLAVA"/>
    <s v="6102010000 HO IT Delivery and Support"/>
    <s v="610201000001"/>
    <s v="26 Head of B - 2 Department"/>
    <n v="1"/>
    <n v="50400"/>
    <s v="C0013050"/>
    <s v="IT Processing Div."/>
    <s v="6102 IT Delivery"/>
    <s v="JABO"/>
    <s v="6102010000 HO IT Delivery and Support"/>
    <d v="1997-03-01T00:00:00"/>
    <m/>
    <x v="0"/>
  </r>
  <r>
    <n v="233863"/>
    <s v="DAVID"/>
    <s v="6102010100 HO Application Administration"/>
    <s v="610201010001"/>
    <s v="28 Head of B - 3 Team"/>
    <n v="1"/>
    <n v="29600"/>
    <s v="C0013050"/>
    <s v="IT Processing Div."/>
    <s v="6102 IT Delivery"/>
    <s v="JABO"/>
    <s v="6102010000 HO IT Delivery and Support"/>
    <d v="1994-11-01T00:00:00"/>
    <m/>
    <x v="2"/>
  </r>
  <r>
    <n v="237363"/>
    <s v="KATEŘINA"/>
    <s v="6102010101 HO Core Banking Application Support"/>
    <s v="610201010106"/>
    <s v="31 IT Officer"/>
    <n v="1"/>
    <n v="21450"/>
    <s v="C0013050"/>
    <s v="IT Processing Div."/>
    <s v="6102 IT Delivery"/>
    <s v="JABO"/>
    <s v="6102010000 HO IT Delivery and Support"/>
    <d v="2000-07-03T00:00:00"/>
    <m/>
    <x v="11"/>
  </r>
  <r>
    <n v="263578"/>
    <s v="KATEŘINA"/>
    <s v="6102010101 HO Core Banking Application Support"/>
    <s v="610201010115"/>
    <s v="31 IT Officer"/>
    <n v="1"/>
    <n v="11500"/>
    <s v="C0013050"/>
    <s v="IT Processing Div."/>
    <s v="6102 IT Delivery"/>
    <s v="JABO"/>
    <s v="6102010000 HO IT Delivery and Support"/>
    <d v="2010-06-14T00:00:00"/>
    <m/>
    <x v="6"/>
  </r>
  <r>
    <n v="237979"/>
    <s v="PETR"/>
    <s v="6102010101 HO Core Banking Application Support"/>
    <s v="610201010107"/>
    <s v="31 IT Officer"/>
    <n v="1"/>
    <n v="18750"/>
    <s v="C0013050"/>
    <s v="IT Processing Div."/>
    <s v="6102 IT Delivery"/>
    <s v="JABO"/>
    <s v="6102010000 HO IT Delivery and Support"/>
    <d v="2000-11-01T00:00:00"/>
    <m/>
    <x v="2"/>
  </r>
  <r>
    <n v="671888"/>
    <s v="VENDULA"/>
    <s v="6102010101 HO Core Banking Application Support"/>
    <s v="610201010113"/>
    <s v="31 IT Officer"/>
    <n v="1"/>
    <n v="17000"/>
    <s v="C0013050"/>
    <s v="IT Processing Div."/>
    <s v="6102 IT Delivery"/>
    <s v="JABO"/>
    <s v="6102010000 HO IT Delivery and Support"/>
    <d v="2007-05-02T00:00:00"/>
    <m/>
    <x v="7"/>
  </r>
  <r>
    <n v="269472"/>
    <s v="JANA"/>
    <s v="6102010101 HO Core Banking Application Support"/>
    <s v="610201010122"/>
    <s v="31 IT Officer"/>
    <n v="1"/>
    <n v="15400"/>
    <s v="C0013050"/>
    <s v="IT Processing Div."/>
    <s v="6102 IT Delivery"/>
    <s v="JABO"/>
    <s v="6102010000 HO IT Delivery and Support"/>
    <d v="2011-07-01T00:00:00"/>
    <m/>
    <x v="11"/>
  </r>
  <r>
    <n v="250698"/>
    <s v="DANIELA"/>
    <s v="6102010101 HO Core Banking Application Support"/>
    <s v="610201010110"/>
    <s v="31 IT Officer"/>
    <n v="1"/>
    <n v="16500"/>
    <s v="C0013050"/>
    <s v="IT Processing Div."/>
    <s v="6102 IT Delivery"/>
    <s v="JABO"/>
    <s v="6102010000 HO IT Delivery and Support"/>
    <d v="2006-06-01T00:00:00"/>
    <m/>
    <x v="6"/>
  </r>
  <r>
    <n v="233793"/>
    <s v="JANA"/>
    <s v="6102010101 HO Core Banking Application Support"/>
    <s v="610201010105"/>
    <s v="31 IT Officer"/>
    <n v="1"/>
    <n v="27200"/>
    <s v="C0013050"/>
    <s v="IT Processing Div."/>
    <s v="6102 IT Delivery"/>
    <s v="JABO"/>
    <s v="6102010000 HO IT Delivery and Support"/>
    <d v="1994-06-15T00:00:00"/>
    <m/>
    <x v="6"/>
  </r>
  <r>
    <n v="265916"/>
    <s v="JIŘINA"/>
    <s v="6102010101 HO Core Banking Application Support"/>
    <s v="610201010117"/>
    <s v="31 IT Officer"/>
    <n v="1"/>
    <n v="25850"/>
    <s v="C0013050"/>
    <s v="IT Processing Div."/>
    <s v="6102 IT Delivery"/>
    <s v="JABO"/>
    <s v="6102010000 HO IT Delivery and Support"/>
    <d v="2010-10-15T00:00:00"/>
    <m/>
    <x v="10"/>
  </r>
  <r>
    <n v="266798"/>
    <s v="KAREL"/>
    <s v="6102010101 HO Core Banking Application Support"/>
    <s v="610201010118"/>
    <s v="31 IT Officer"/>
    <n v="1"/>
    <n v="14400"/>
    <s v="C0013050"/>
    <s v="IT Processing Div."/>
    <s v="6102 IT Delivery"/>
    <s v="JABO"/>
    <s v="6102010000 HO IT Delivery and Support"/>
    <d v="2011-01-03T00:00:00"/>
    <m/>
    <x v="9"/>
  </r>
  <r>
    <n v="667828"/>
    <s v="LUKÁŠ"/>
    <s v="6102010101 HO Core Banking Application Support"/>
    <s v="610201010101"/>
    <s v="63 Manager of B-4 Team"/>
    <n v="1"/>
    <n v="22000"/>
    <s v="C0013050"/>
    <s v="IT Processing Div."/>
    <s v="6102 IT Delivery"/>
    <s v="JABO"/>
    <s v="6102010000 HO IT Delivery and Support"/>
    <d v="2003-08-01T00:00:00"/>
    <m/>
    <x v="8"/>
  </r>
  <r>
    <n v="244139"/>
    <s v="JANA"/>
    <s v="6102010101 HO Core Banking Application Support"/>
    <s v="610201010109"/>
    <s v="31 IT Officer"/>
    <n v="1"/>
    <n v="11725"/>
    <s v="C0013050"/>
    <s v="IT Processing Div."/>
    <s v="6102 IT Delivery"/>
    <s v="JABO"/>
    <s v="6102010000 HO IT Delivery and Support"/>
    <d v="2003-09-01T00:00:00"/>
    <m/>
    <x v="5"/>
  </r>
  <r>
    <n v="269430"/>
    <s v="DENISA"/>
    <s v="6102010101 HO Core Banking Application Support"/>
    <s v="610201010121"/>
    <s v="31 IT Officer"/>
    <n v="1"/>
    <n v="12000"/>
    <s v="C0013050"/>
    <s v="IT Processing Div."/>
    <s v="6102 IT Delivery"/>
    <s v="JABO"/>
    <s v="6102010000 HO IT Delivery and Support"/>
    <d v="2011-08-01T00:00:00"/>
    <m/>
    <x v="8"/>
  </r>
  <r>
    <n v="269724"/>
    <s v="VERONIKA"/>
    <s v="6102010101 HO Core Banking Application Support"/>
    <s v="610201010124"/>
    <s v="31 IT Officer"/>
    <n v="1"/>
    <n v="13750"/>
    <s v="C0013050"/>
    <s v="IT Processing Div."/>
    <s v="6102 IT Delivery"/>
    <s v="JABO"/>
    <s v="6102010000 HO IT Delivery and Support"/>
    <d v="2011-07-15T00:00:00"/>
    <m/>
    <x v="11"/>
  </r>
  <r>
    <n v="670327"/>
    <s v="ČENĚK"/>
    <s v="6102010101 HO Core Banking Application Support"/>
    <s v="610201010111"/>
    <s v="31 IT Officer"/>
    <n v="1"/>
    <n v="17100"/>
    <s v="C0013050"/>
    <s v="IT Processing Div."/>
    <s v="6102 IT Delivery"/>
    <s v="JABO"/>
    <s v="6102010000 HO IT Delivery and Support"/>
    <d v="2005-12-01T00:00:00"/>
    <m/>
    <x v="4"/>
  </r>
  <r>
    <n v="270858"/>
    <s v="JAN"/>
    <s v="6102010101 HO Core Banking Application Support"/>
    <s v="610201010108"/>
    <s v="31 IT Officer"/>
    <n v="1"/>
    <n v="19250"/>
    <s v="C0013050"/>
    <s v="IT Processing Div."/>
    <s v="6102 IT Delivery"/>
    <s v="JABO"/>
    <s v="6102010000 HO IT Delivery and Support"/>
    <d v="2012-02-01T00:00:00"/>
    <m/>
    <x v="1"/>
  </r>
  <r>
    <n v="270998"/>
    <s v="VENDULA"/>
    <s v="6102010101 HO Core Banking Application Support"/>
    <s v="610201010119"/>
    <s v="31 IT Officer"/>
    <n v="1"/>
    <n v="26500"/>
    <s v="C0013050"/>
    <s v="IT Processing Div."/>
    <s v="6102 IT Delivery"/>
    <s v="JABO"/>
    <s v="6102010000 HO IT Delivery and Support"/>
    <d v="2012-05-02T00:00:00"/>
    <m/>
    <x v="7"/>
  </r>
  <r>
    <n v="263095"/>
    <s v="JAROSLAV"/>
    <s v="6102010101 HO Core Banking Application Support"/>
    <s v="610201010114"/>
    <s v="31 IT Officer"/>
    <n v="1"/>
    <n v="13950"/>
    <s v="C0013050"/>
    <s v="IT Processing Div."/>
    <s v="6102 IT Delivery"/>
    <s v="JABO"/>
    <s v="6102010000 HO IT Delivery and Support"/>
    <d v="2010-02-01T00:00:00"/>
    <m/>
    <x v="1"/>
  </r>
  <r>
    <n v="271908"/>
    <s v="DANIEL"/>
    <s v="6102010101 HO Core Banking Application Support"/>
    <s v="610201010123"/>
    <s v="31 IT Officer"/>
    <n v="1"/>
    <n v="24750"/>
    <s v="C0013050"/>
    <s v="IT Processing Div."/>
    <s v="6102 IT Delivery"/>
    <s v="JABO"/>
    <s v="6102010000 HO IT Delivery and Support"/>
    <d v="2012-04-02T00:00:00"/>
    <m/>
    <x v="3"/>
  </r>
  <r>
    <n v="256816"/>
    <s v="PETR"/>
    <s v="6102010101 HO Core Banking Application Support"/>
    <s v="610201010103"/>
    <s v="31 IT Officer"/>
    <n v="1"/>
    <n v="10850"/>
    <s v="C0013050"/>
    <s v="IT Processing Div."/>
    <s v="6102 IT Delivery"/>
    <s v="JABO"/>
    <s v="6102010000 HO IT Delivery and Support"/>
    <d v="2008-01-02T00:00:00"/>
    <m/>
    <x v="9"/>
  </r>
  <r>
    <n v="241906"/>
    <s v="KATEŘINA"/>
    <s v="6102010101 HO Core Banking Application Support"/>
    <s v="610201010104"/>
    <s v="31 IT Officer"/>
    <n v="1"/>
    <n v="24200"/>
    <s v="C0013050"/>
    <s v="IT Processing Div."/>
    <s v="6102 IT Delivery"/>
    <s v="JABO"/>
    <s v="6102010000 HO IT Delivery and Support"/>
    <d v="2002-10-01T00:00:00"/>
    <m/>
    <x v="10"/>
  </r>
  <r>
    <n v="269136"/>
    <s v="TOMÁŠ"/>
    <s v="6102010101 HO Core Banking Application Support"/>
    <s v="610201010120"/>
    <s v="31 IT Officer"/>
    <n v="1"/>
    <n v="21500"/>
    <s v="C0013050"/>
    <s v="IT Processing Div."/>
    <s v="6102 IT Delivery"/>
    <s v="JABO"/>
    <s v="6102010000 HO IT Delivery and Support"/>
    <d v="2011-08-01T00:00:00"/>
    <m/>
    <x v="8"/>
  </r>
  <r>
    <n v="267260"/>
    <s v="JARMILA"/>
    <s v="6102010102 HO Treasury and Back Office Application Support"/>
    <s v="610201010208"/>
    <s v="31 IT Officer"/>
    <n v="1"/>
    <n v="16650"/>
    <s v="C0013050"/>
    <s v="IT Processing Div."/>
    <s v="6102 IT Delivery"/>
    <s v="JABO"/>
    <s v="6102010000 HO IT Delivery and Support"/>
    <d v="2011-04-01T00:00:00"/>
    <m/>
    <x v="3"/>
  </r>
  <r>
    <n v="237153"/>
    <s v="ADÉLA"/>
    <s v="6102010102 HO Treasury and Back Office Application Support"/>
    <s v="610201010201"/>
    <s v="63 Manager of B-4 Team"/>
    <n v="1"/>
    <n v="28350"/>
    <s v="C0013050"/>
    <s v="IT Processing Div."/>
    <s v="6102 IT Delivery"/>
    <s v="JABO"/>
    <s v="6102010000 HO IT Delivery and Support"/>
    <d v="2000-04-01T00:00:00"/>
    <m/>
    <x v="3"/>
  </r>
  <r>
    <n v="258979"/>
    <s v="ZUZANA"/>
    <s v="6102010102 HO Treasury and Back Office Application Support"/>
    <s v="610201010205"/>
    <s v="31 IT Officer"/>
    <n v="1"/>
    <n v="15200"/>
    <s v="C0013050"/>
    <s v="IT Processing Div."/>
    <s v="6102 IT Delivery"/>
    <s v="JABO"/>
    <s v="6102010000 HO IT Delivery and Support"/>
    <d v="2008-08-25T00:00:00"/>
    <m/>
    <x v="8"/>
  </r>
  <r>
    <n v="240541"/>
    <s v="LEA"/>
    <s v="6102010102 HO Treasury and Back Office Application Support"/>
    <s v="610201010207"/>
    <s v="31 IT Officer"/>
    <n v="1"/>
    <n v="16000"/>
    <s v="C0013050"/>
    <s v="IT Processing Div."/>
    <s v="6102 IT Delivery"/>
    <s v="JABO"/>
    <s v="6102010000 HO IT Delivery and Support"/>
    <d v="2002-03-01T00:00:00"/>
    <m/>
    <x v="0"/>
  </r>
  <r>
    <n v="256585"/>
    <s v="JIŘÍ"/>
    <s v="6102010102 HO Treasury and Back Office Application Support"/>
    <s v="610201010204"/>
    <s v="31 IT Officer"/>
    <n v="1"/>
    <n v="22000"/>
    <s v="C0013050"/>
    <s v="IT Processing Div."/>
    <s v="6102 IT Delivery"/>
    <s v="JABO"/>
    <s v="6102010000 HO IT Delivery and Support"/>
    <d v="2008-02-01T00:00:00"/>
    <m/>
    <x v="1"/>
  </r>
  <r>
    <n v="269465"/>
    <s v="RICHARD"/>
    <s v="6102010102 HO Treasury and Back Office Application Support"/>
    <s v="610201010213"/>
    <s v="31 IT Officer"/>
    <n v="1"/>
    <n v="23650"/>
    <s v="C0013050"/>
    <s v="IT Processing Div."/>
    <s v="6102 IT Delivery"/>
    <s v="JABO"/>
    <s v="6102010000 HO IT Delivery and Support"/>
    <d v="2011-08-01T00:00:00"/>
    <m/>
    <x v="8"/>
  </r>
  <r>
    <n v="269997"/>
    <s v="RADEK"/>
    <s v="6102010102 HO Treasury and Back Office Application Support"/>
    <s v="610201010202"/>
    <s v="31 IT Officer"/>
    <n v="1"/>
    <n v="11250"/>
    <s v="C0013050"/>
    <s v="IT Processing Div."/>
    <s v="6102 IT Delivery"/>
    <s v="JABO"/>
    <s v="6102010000 HO IT Delivery and Support"/>
    <d v="2011-08-01T00:00:00"/>
    <m/>
    <x v="8"/>
  </r>
  <r>
    <n v="264390"/>
    <s v="ALEŠ"/>
    <s v="6102010102 HO Treasury and Back Office Application Support"/>
    <s v="610201010203"/>
    <s v="31 IT Officer"/>
    <n v="1"/>
    <n v="12800"/>
    <s v="C0013050"/>
    <s v="IT Processing Div."/>
    <s v="6102 IT Delivery"/>
    <s v="JABO"/>
    <s v="6102010000 HO IT Delivery and Support"/>
    <d v="2010-10-01T00:00:00"/>
    <m/>
    <x v="10"/>
  </r>
  <r>
    <n v="235382"/>
    <s v="JANA"/>
    <s v="6102010102 HO Treasury and Back Office Application Support"/>
    <s v="610201010206"/>
    <s v="31 IT Officer"/>
    <n v="1"/>
    <n v="21000"/>
    <s v="C0013050"/>
    <s v="IT Processing Div."/>
    <s v="6102 IT Delivery"/>
    <s v="JABO"/>
    <s v="6102010000 HO IT Delivery and Support"/>
    <d v="1997-08-01T00:00:00"/>
    <m/>
    <x v="8"/>
  </r>
  <r>
    <n v="266329"/>
    <s v="LENKA"/>
    <s v="6102010102 HO Treasury and Back Office Application Support"/>
    <s v="610201010209"/>
    <s v="31 IT Officer"/>
    <n v="1"/>
    <n v="12000"/>
    <s v="C0013050"/>
    <s v="IT Processing Div."/>
    <s v="6102 IT Delivery"/>
    <s v="JABO"/>
    <s v="6102010000 HO IT Delivery and Support"/>
    <d v="2010-12-01T00:00:00"/>
    <m/>
    <x v="4"/>
  </r>
  <r>
    <n v="266112"/>
    <s v="MARTIN"/>
    <s v="6102010102 HO Treasury and Back Office Application Support"/>
    <s v="610201010212"/>
    <s v="31 IT Officer"/>
    <n v="1"/>
    <n v="12000"/>
    <s v="C0013050"/>
    <s v="IT Processing Div."/>
    <s v="6102 IT Delivery"/>
    <s v="JABO"/>
    <s v="6102010000 HO IT Delivery and Support"/>
    <d v="2010-11-01T00:00:00"/>
    <m/>
    <x v="2"/>
  </r>
  <r>
    <n v="671356"/>
    <s v="BRONISLAV"/>
    <s v="6102010102 HO Treasury and Back Office Application Support"/>
    <s v="610201010211"/>
    <s v="31 IT Officer"/>
    <n v="1"/>
    <n v="18900"/>
    <s v="C0013050"/>
    <s v="IT Processing Div."/>
    <s v="6102 IT Delivery"/>
    <s v="JABO"/>
    <s v="6102010000 HO IT Delivery and Support"/>
    <d v="2006-10-16T00:00:00"/>
    <m/>
    <x v="10"/>
  </r>
  <r>
    <n v="261331"/>
    <s v="MIROSLAV"/>
    <s v="6102010103 HO DWH Support"/>
    <s v="610201010306"/>
    <s v="31 IT Officer"/>
    <n v="1"/>
    <n v="14000"/>
    <s v="C0013050"/>
    <s v="IT Processing Div."/>
    <s v="6102 IT Delivery"/>
    <s v="JABO"/>
    <s v="6102010000 HO IT Delivery and Support"/>
    <d v="2009-07-01T00:00:00"/>
    <m/>
    <x v="11"/>
  </r>
  <r>
    <n v="264292"/>
    <s v="DAGMAR"/>
    <s v="6102010103 HO DWH Support"/>
    <s v="610201010307"/>
    <s v="31 IT Officer"/>
    <n v="1"/>
    <n v="15000"/>
    <s v="C0013050"/>
    <s v="IT Processing Div."/>
    <s v="6102 IT Delivery"/>
    <s v="JABO"/>
    <s v="6102010000 HO IT Delivery and Support"/>
    <d v="2010-09-15T00:00:00"/>
    <m/>
    <x v="5"/>
  </r>
  <r>
    <n v="671426"/>
    <s v="ZINA"/>
    <s v="6102010103 HO DWH Support"/>
    <s v="610201010308"/>
    <s v="31 IT Officer"/>
    <n v="1"/>
    <n v="20350"/>
    <s v="C0013050"/>
    <s v="IT Processing Div."/>
    <s v="6102 IT Delivery"/>
    <s v="JABO"/>
    <s v="6102010000 HO IT Delivery and Support"/>
    <d v="2006-11-01T00:00:00"/>
    <m/>
    <x v="2"/>
  </r>
  <r>
    <n v="669851"/>
    <s v="PETR"/>
    <s v="6102010103 HO DWH Support"/>
    <s v="610201010309"/>
    <s v="31 IT Officer"/>
    <n v="1"/>
    <n v="13280"/>
    <s v="C0013050"/>
    <s v="IT Processing Div."/>
    <s v="6102 IT Delivery"/>
    <s v="JABO"/>
    <s v="6102010000 HO IT Delivery and Support"/>
    <d v="2005-06-01T00:00:00"/>
    <m/>
    <x v="6"/>
  </r>
  <r>
    <n v="252070"/>
    <s v="VÁCLAV"/>
    <s v="6102010103 HO DWH Support"/>
    <s v="610201010301"/>
    <s v="63 Manager of B-4 Team"/>
    <n v="1"/>
    <n v="25000"/>
    <s v="C0013050"/>
    <s v="IT Processing Div."/>
    <s v="6102 IT Delivery"/>
    <s v="JABO"/>
    <s v="6102010000 HO IT Delivery and Support"/>
    <d v="2007-02-01T00:00:00"/>
    <m/>
    <x v="1"/>
  </r>
  <r>
    <n v="256809"/>
    <s v="IVANA"/>
    <s v="6102010103 HO DWH Support"/>
    <s v="610201010305"/>
    <s v="31 IT Officer"/>
    <n v="1"/>
    <n v="15000"/>
    <s v="C0013050"/>
    <s v="IT Processing Div."/>
    <s v="6102 IT Delivery"/>
    <s v="JABO"/>
    <s v="6102010000 HO IT Delivery and Support"/>
    <d v="2008-01-02T00:00:00"/>
    <m/>
    <x v="9"/>
  </r>
  <r>
    <n v="261051"/>
    <s v="BĚLA"/>
    <s v="6102010103 HO DWH Support"/>
    <s v="610201010304"/>
    <s v="31 IT Officer"/>
    <n v="1"/>
    <n v="17100"/>
    <s v="C0013050"/>
    <s v="IT Processing Div."/>
    <s v="6102 IT Delivery"/>
    <s v="JABO"/>
    <s v="6102010000 HO IT Delivery and Support"/>
    <d v="2009-04-06T00:00:00"/>
    <m/>
    <x v="3"/>
  </r>
  <r>
    <n v="672028"/>
    <s v="JITKA"/>
    <s v="6102010104 HO Lotus Notes/Web Support"/>
    <s v="610201010401"/>
    <s v="63 Manager of B-4 Team"/>
    <n v="1"/>
    <n v="24400"/>
    <s v="C0013050"/>
    <s v="IT Processing Div."/>
    <s v="6102 IT Delivery"/>
    <s v="JABO"/>
    <s v="6102010000 HO IT Delivery and Support"/>
    <d v="2007-07-02T00:00:00"/>
    <m/>
    <x v="11"/>
  </r>
  <r>
    <n v="265671"/>
    <s v="TEREZA"/>
    <s v="6102010104 HO Lotus Notes/Web Support"/>
    <s v="610201010406"/>
    <s v="31 IT Officer"/>
    <n v="1"/>
    <n v="30250"/>
    <s v="C0013050"/>
    <s v="IT Processing Div."/>
    <s v="6102 IT Delivery"/>
    <s v="JABO"/>
    <s v="6102010000 HO IT Delivery and Support"/>
    <d v="2010-10-01T00:00:00"/>
    <m/>
    <x v="10"/>
  </r>
  <r>
    <n v="259994"/>
    <s v="MICHAELA"/>
    <s v="6102010104 HO Lotus Notes/Web Support"/>
    <s v="610201010407"/>
    <s v="31 IT Officer"/>
    <n v="1"/>
    <n v="10500"/>
    <s v="C0013050"/>
    <s v="IT Processing Div."/>
    <s v="6102 IT Delivery"/>
    <s v="JABO"/>
    <s v="6102010000 HO IT Delivery and Support"/>
    <d v="2008-12-01T00:00:00"/>
    <m/>
    <x v="4"/>
  </r>
  <r>
    <n v="267792"/>
    <s v="JANA"/>
    <s v="6102010104 HO Lotus Notes/Web Support"/>
    <s v="610201010409"/>
    <s v="31 IT Officer"/>
    <n v="1"/>
    <n v="13650"/>
    <s v="C0013050"/>
    <s v="IT Processing Div."/>
    <s v="6102 IT Delivery"/>
    <s v="JABO"/>
    <s v="6102010000 HO IT Delivery and Support"/>
    <d v="2011-03-01T00:00:00"/>
    <m/>
    <x v="0"/>
  </r>
  <r>
    <n v="247499"/>
    <s v="KATEŘINA"/>
    <s v="6102010104 HO Lotus Notes/Web Support"/>
    <s v="610201010402"/>
    <s v="31 IT Officer"/>
    <n v="1"/>
    <n v="24200"/>
    <s v="C0013050"/>
    <s v="IT Processing Div."/>
    <s v="6102 IT Delivery"/>
    <s v="JABO"/>
    <s v="6102010000 HO IT Delivery and Support"/>
    <d v="2005-02-01T00:00:00"/>
    <m/>
    <x v="1"/>
  </r>
  <r>
    <n v="265363"/>
    <s v="VERONIKA"/>
    <s v="6102010104 HO Lotus Notes/Web Support"/>
    <s v="610201010408"/>
    <s v="31 IT Officer"/>
    <n v="1"/>
    <n v="24000"/>
    <s v="C0013050"/>
    <s v="IT Processing Div."/>
    <s v="6102 IT Delivery"/>
    <s v="JABO"/>
    <s v="6102010000 HO IT Delivery and Support"/>
    <d v="2010-08-02T00:00:00"/>
    <m/>
    <x v="8"/>
  </r>
  <r>
    <n v="263179"/>
    <s v="ŠTEFAN"/>
    <s v="6102010104 HO Lotus Notes/Web Support"/>
    <s v="610201010403"/>
    <s v="31 IT Officer"/>
    <n v="1"/>
    <n v="21450"/>
    <s v="C0013050"/>
    <s v="IT Processing Div."/>
    <s v="6102 IT Delivery"/>
    <s v="JABO"/>
    <s v="6102010000 HO IT Delivery and Support"/>
    <d v="2010-02-08T00:00:00"/>
    <m/>
    <x v="1"/>
  </r>
  <r>
    <n v="670201"/>
    <s v="LADA"/>
    <s v="6102010200 HO Database Administration"/>
    <s v="610201020004"/>
    <s v="31 IT Officer"/>
    <n v="1"/>
    <n v="21000"/>
    <s v="C0013050"/>
    <s v="IT Processing Div."/>
    <s v="6102 IT Delivery"/>
    <s v="JABO"/>
    <s v="6102010000 HO IT Delivery and Support"/>
    <d v="2005-10-07T00:00:00"/>
    <m/>
    <x v="10"/>
  </r>
  <r>
    <n v="271943"/>
    <s v="ONDŘEJ"/>
    <s v="6102010200 HO Database Administration"/>
    <s v="610201020009"/>
    <s v="31 IT Officer"/>
    <n v="1"/>
    <n v="25000"/>
    <s v="C0013050"/>
    <s v="IT Processing Div."/>
    <s v="6102 IT Delivery"/>
    <s v="JABO"/>
    <s v="6102010000 HO IT Delivery and Support"/>
    <d v="2012-03-01T00:00:00"/>
    <m/>
    <x v="0"/>
  </r>
  <r>
    <n v="668626"/>
    <s v="PAVLÍNA"/>
    <s v="6102010200 HO Database Administration"/>
    <s v="610201020003"/>
    <s v="31 IT Officer"/>
    <n v="1"/>
    <n v="32250"/>
    <s v="C0013050"/>
    <s v="IT Processing Div."/>
    <s v="6102 IT Delivery"/>
    <s v="JABO"/>
    <s v="6102010000 HO IT Delivery and Support"/>
    <d v="2004-02-02T00:00:00"/>
    <m/>
    <x v="1"/>
  </r>
  <r>
    <n v="665133"/>
    <s v="PAVEL"/>
    <s v="6102010200 HO Database Administration"/>
    <s v="610201020001"/>
    <s v="28 Head of B - 3 Team"/>
    <n v="1"/>
    <n v="46000"/>
    <s v="C0013050"/>
    <s v="IT Processing Div."/>
    <s v="6102 IT Delivery"/>
    <s v="JABO"/>
    <s v="6102010000 HO IT Delivery and Support"/>
    <d v="1998-03-01T00:00:00"/>
    <m/>
    <x v="0"/>
  </r>
  <r>
    <n v="264712"/>
    <s v="NATÁLIE"/>
    <s v="6102010200 HO Database Administration"/>
    <s v="610201020007"/>
    <s v="31 IT Officer"/>
    <n v="1"/>
    <n v="25000"/>
    <s v="C0013050"/>
    <s v="IT Processing Div."/>
    <s v="6102 IT Delivery"/>
    <s v="JABO"/>
    <s v="6102010000 HO IT Delivery and Support"/>
    <d v="2010-08-02T00:00:00"/>
    <m/>
    <x v="8"/>
  </r>
  <r>
    <n v="665805"/>
    <s v="VERONIKA"/>
    <s v="6102010200 HO Database Administration"/>
    <s v="610201020002"/>
    <s v="31 IT Officer"/>
    <n v="1"/>
    <n v="16380"/>
    <s v="C0013050"/>
    <s v="IT Processing Div."/>
    <s v="6102 IT Delivery"/>
    <s v="JABO"/>
    <s v="6102010000 HO IT Delivery and Support"/>
    <d v="2000-09-01T00:00:00"/>
    <m/>
    <x v="5"/>
  </r>
  <r>
    <n v="667989"/>
    <s v="SIMONA"/>
    <s v="6102010300 HO IT Operation &amp; Monitoring"/>
    <s v="610201030009"/>
    <s v="42 Operator"/>
    <n v="1"/>
    <n v="12500"/>
    <s v="C0013050"/>
    <s v="IT Processing Div."/>
    <s v="6102 IT Delivery"/>
    <s v="JABO"/>
    <s v="6102010000 HO IT Delivery and Support"/>
    <d v="2003-09-15T00:00:00"/>
    <m/>
    <x v="5"/>
  </r>
  <r>
    <n v="261240"/>
    <s v="PETRA"/>
    <s v="6102010300 HO IT Operation &amp; Monitoring"/>
    <s v="610201030020"/>
    <s v="42 Operator"/>
    <n v="1"/>
    <n v="9900"/>
    <s v="C0013050"/>
    <s v="IT Processing Div."/>
    <s v="6102 IT Delivery"/>
    <s v="JABO"/>
    <s v="6102010000 HO IT Delivery and Support"/>
    <d v="2009-04-01T00:00:00"/>
    <m/>
    <x v="3"/>
  </r>
  <r>
    <n v="680631"/>
    <s v="LUKÁŠ"/>
    <s v="6102010300 HO IT Operation &amp; Monitoring"/>
    <s v="610201030021"/>
    <s v="42 Operator"/>
    <n v="1"/>
    <n v="9450"/>
    <s v="C0013050"/>
    <s v="IT Processing Div."/>
    <s v="6102 IT Delivery"/>
    <s v="JABO"/>
    <s v="6102010000 HO IT Delivery and Support"/>
    <d v="2008-04-01T00:00:00"/>
    <m/>
    <x v="3"/>
  </r>
  <r>
    <n v="665406"/>
    <s v="VĚRA"/>
    <s v="6102010300 HO IT Operation &amp; Monitoring"/>
    <s v="610201030030"/>
    <s v="42 Operator"/>
    <n v="1"/>
    <n v="14750"/>
    <s v="C0013050"/>
    <s v="IT Processing Div."/>
    <s v="6102 IT Delivery"/>
    <s v="JABO"/>
    <s v="6102010000 HO IT Delivery and Support"/>
    <d v="1998-09-01T00:00:00"/>
    <m/>
    <x v="5"/>
  </r>
  <r>
    <n v="665868"/>
    <s v="DANIELA"/>
    <s v="6102010300 HO IT Operation &amp; Monitoring"/>
    <s v="610201030029"/>
    <s v="31 IT Officer"/>
    <n v="1"/>
    <n v="14000"/>
    <s v="C0013050"/>
    <s v="IT Processing Div."/>
    <s v="6102 IT Delivery"/>
    <s v="JABO"/>
    <s v="6102010000 HO IT Delivery and Support"/>
    <d v="2000-10-01T00:00:00"/>
    <m/>
    <x v="10"/>
  </r>
  <r>
    <n v="263319"/>
    <s v="VOJTĚCH"/>
    <s v="6102010300 HO IT Operation &amp; Monitoring"/>
    <s v="610201030002"/>
    <s v="42 Operator"/>
    <n v="1"/>
    <n v="10800"/>
    <s v="C0013050"/>
    <s v="IT Processing Div."/>
    <s v="6102 IT Delivery"/>
    <s v="JABO"/>
    <s v="6102010000 HO IT Delivery and Support"/>
    <d v="2010-04-01T00:00:00"/>
    <m/>
    <x v="3"/>
  </r>
  <r>
    <n v="263025"/>
    <s v="MARTIN"/>
    <s v="6102010300 HO IT Operation &amp; Monitoring"/>
    <s v="610201030004"/>
    <s v="42 Operator"/>
    <n v="1"/>
    <n v="12500"/>
    <s v="C0013050"/>
    <s v="IT Processing Div."/>
    <s v="6102 IT Delivery"/>
    <s v="JABO"/>
    <s v="6102010000 HO IT Delivery and Support"/>
    <d v="2010-02-01T00:00:00"/>
    <m/>
    <x v="1"/>
  </r>
  <r>
    <n v="260967"/>
    <s v="ONDŘEJ"/>
    <s v="6102010300 HO IT Operation &amp; Monitoring"/>
    <s v="610201030003"/>
    <s v="42 Operator"/>
    <n v="1"/>
    <n v="7700"/>
    <s v="C0013050"/>
    <s v="IT Processing Div."/>
    <s v="6102 IT Delivery"/>
    <s v="JABO"/>
    <s v="6102010000 HO IT Delivery and Support"/>
    <d v="2009-03-02T00:00:00"/>
    <m/>
    <x v="0"/>
  </r>
  <r>
    <n v="259945"/>
    <s v="HANA"/>
    <s v="6102010300 HO IT Operation &amp; Monitoring"/>
    <s v="610201030014"/>
    <s v="42 Operator"/>
    <n v="1"/>
    <n v="12375"/>
    <s v="C0013050"/>
    <s v="IT Processing Div."/>
    <s v="6102 IT Delivery"/>
    <s v="JABO"/>
    <s v="6102010000 HO IT Delivery and Support"/>
    <d v="2008-12-01T00:00:00"/>
    <m/>
    <x v="4"/>
  </r>
  <r>
    <n v="666267"/>
    <s v="PETRA"/>
    <s v="6102010300 HO IT Operation &amp; Monitoring"/>
    <s v="610201030006"/>
    <s v="31 IT Officer"/>
    <n v="1"/>
    <n v="16900"/>
    <s v="C0013050"/>
    <s v="IT Processing Div."/>
    <s v="6102 IT Delivery"/>
    <s v="JABO"/>
    <s v="6102010000 HO IT Delivery and Support"/>
    <d v="2001-05-01T00:00:00"/>
    <m/>
    <x v="7"/>
  </r>
  <r>
    <n v="665980"/>
    <s v="EVA"/>
    <s v="6102010300 HO IT Operation &amp; Monitoring"/>
    <s v="610201030005"/>
    <s v="31 IT Officer"/>
    <n v="1"/>
    <n v="9800"/>
    <s v="C0013050"/>
    <s v="IT Processing Div."/>
    <s v="6102 IT Delivery"/>
    <s v="JABO"/>
    <s v="6102010000 HO IT Delivery and Support"/>
    <d v="2000-11-01T00:00:00"/>
    <m/>
    <x v="2"/>
  </r>
  <r>
    <n v="665665"/>
    <s v="JANA"/>
    <s v="6102010300 HO IT Operation &amp; Monitoring"/>
    <s v="610201030001"/>
    <s v="28 Head of B - 3 Team"/>
    <n v="1"/>
    <n v="32000"/>
    <s v="C0013050"/>
    <s v="IT Processing Div."/>
    <s v="6102 IT Delivery"/>
    <s v="JABO"/>
    <s v="6102010000 HO IT Delivery and Support"/>
    <d v="2000-01-17T00:00:00"/>
    <m/>
    <x v="9"/>
  </r>
  <r>
    <n v="257278"/>
    <s v="ZDEŇKA"/>
    <s v="6102010400 HO IT Helpdesk"/>
    <s v="610201040004"/>
    <s v="31 IT Officer"/>
    <n v="1"/>
    <n v="15450"/>
    <s v="C0013050"/>
    <s v="IT Processing Div."/>
    <s v="6102 IT Delivery"/>
    <s v="JABO"/>
    <s v="6102010000 HO IT Delivery and Support"/>
    <d v="2008-03-03T00:00:00"/>
    <m/>
    <x v="0"/>
  </r>
  <r>
    <n v="239645"/>
    <s v="ANDREA"/>
    <s v="6102010400 HO IT Helpdesk"/>
    <s v="610201040003"/>
    <s v="31 IT Officer"/>
    <n v="1"/>
    <n v="16850"/>
    <s v="C0013050"/>
    <s v="IT Processing Div."/>
    <s v="6102 IT Delivery"/>
    <s v="JABO"/>
    <s v="6102010000 HO IT Delivery and Support"/>
    <d v="2001-10-01T00:00:00"/>
    <m/>
    <x v="10"/>
  </r>
  <r>
    <n v="665385"/>
    <s v="VALENTÍN"/>
    <s v="6102010400 HO IT Helpdesk"/>
    <s v="610201040001"/>
    <s v="28 Head of B - 3 Team"/>
    <n v="1"/>
    <n v="32000"/>
    <s v="C0013050"/>
    <s v="IT Processing Div."/>
    <s v="6102 IT Delivery"/>
    <s v="JABO"/>
    <s v="6102010000 HO IT Delivery and Support"/>
    <d v="1998-07-01T00:00:00"/>
    <m/>
    <x v="11"/>
  </r>
  <r>
    <n v="668010"/>
    <s v="PAVEL"/>
    <s v="6102010400 HO IT Helpdesk"/>
    <s v="610201040005"/>
    <s v="31 IT Officer"/>
    <n v="1"/>
    <n v="18865"/>
    <s v="C0013050"/>
    <s v="IT Processing Div."/>
    <s v="6102 IT Delivery"/>
    <s v="JABO"/>
    <s v="6102010000 HO IT Delivery and Support"/>
    <d v="2003-09-15T00:00:00"/>
    <m/>
    <x v="5"/>
  </r>
  <r>
    <n v="256893"/>
    <s v="JANA"/>
    <s v="6102010401 HO IT Service Praha"/>
    <s v="610201040103"/>
    <s v="31 IT Officer"/>
    <n v="1"/>
    <n v="19305"/>
    <s v="C0013050"/>
    <s v="IT Processing Div."/>
    <s v="6102 IT Delivery"/>
    <s v="JABO"/>
    <s v="6102010000 HO IT Delivery and Support"/>
    <d v="2008-02-01T00:00:00"/>
    <d v="2019-08-31T00:00:00"/>
    <x v="1"/>
  </r>
  <r>
    <n v="672210"/>
    <s v="PAVLA"/>
    <s v="6102010401 HO IT Service Praha"/>
    <s v="610201040107"/>
    <s v="31 IT Officer"/>
    <n v="1"/>
    <n v="19800"/>
    <s v="C0013050"/>
    <s v="IT Processing Div."/>
    <s v="6102 IT Delivery"/>
    <s v="JABO"/>
    <s v="6102010000 HO IT Delivery and Support"/>
    <d v="2007-07-02T00:00:00"/>
    <m/>
    <x v="11"/>
  </r>
  <r>
    <n v="265202"/>
    <s v="MIROSLAV"/>
    <s v="6102010401 HO IT Service Praha"/>
    <s v="610201040105"/>
    <s v="31 IT Officer"/>
    <n v="1"/>
    <n v="14360"/>
    <s v="C0013050"/>
    <s v="IT Processing Div."/>
    <s v="6102 IT Delivery"/>
    <s v="JABO"/>
    <s v="6102010000 HO IT Delivery and Support"/>
    <d v="2010-08-02T00:00:00"/>
    <m/>
    <x v="8"/>
  </r>
  <r>
    <n v="670670"/>
    <s v="JAN"/>
    <s v="6102010401 HO IT Service Praha"/>
    <s v="610201040101"/>
    <s v="63 Manager of B-4 Team"/>
    <n v="1"/>
    <n v="14595"/>
    <s v="C0013050"/>
    <s v="IT Processing Div."/>
    <s v="6102 IT Delivery"/>
    <s v="JABO"/>
    <s v="6102010000 HO IT Delivery and Support"/>
    <d v="2006-05-02T00:00:00"/>
    <m/>
    <x v="7"/>
  </r>
  <r>
    <n v="671713"/>
    <s v="ALEŠ"/>
    <s v="6102010401 HO IT Service Praha"/>
    <s v="610201040108"/>
    <s v="31 IT Officer"/>
    <n v="1"/>
    <n v="15950"/>
    <s v="C0013050"/>
    <s v="IT Processing Div."/>
    <s v="6102 IT Delivery"/>
    <s v="JABO"/>
    <s v="6102010000 HO IT Delivery and Support"/>
    <d v="2007-02-12T00:00:00"/>
    <m/>
    <x v="1"/>
  </r>
  <r>
    <n v="670068"/>
    <s v="PETR"/>
    <s v="6102010401 HO IT Service Praha"/>
    <s v="610201040106"/>
    <s v="31 IT Officer"/>
    <n v="1"/>
    <n v="15000"/>
    <s v="C0013050"/>
    <s v="IT Processing Div."/>
    <s v="6102 IT Delivery"/>
    <s v="JABO"/>
    <s v="6102010000 HO IT Delivery and Support"/>
    <d v="2005-09-01T00:00:00"/>
    <m/>
    <x v="5"/>
  </r>
  <r>
    <n v="667366"/>
    <s v="PAVEL"/>
    <s v="6102010402 HO IT Hotline 1"/>
    <s v="610201040201"/>
    <s v="64 Teamleader"/>
    <n v="1"/>
    <n v="18945"/>
    <s v="C0013050"/>
    <s v="IT Processing Div."/>
    <s v="6102 IT Delivery"/>
    <s v="JABO"/>
    <s v="6102010000 HO IT Delivery and Support"/>
    <d v="2003-03-03T00:00:00"/>
    <m/>
    <x v="0"/>
  </r>
  <r>
    <n v="256081"/>
    <s v="MARKÉTA"/>
    <s v="6102010402 HO IT Hotline 1"/>
    <s v="610201040204"/>
    <s v="31 IT Officer"/>
    <n v="1"/>
    <n v="9765"/>
    <s v="C0013050"/>
    <s v="IT Processing Div."/>
    <s v="6102 IT Delivery"/>
    <s v="JABO"/>
    <s v="6102010000 HO IT Delivery and Support"/>
    <d v="2007-08-01T00:00:00"/>
    <m/>
    <x v="8"/>
  </r>
  <r>
    <n v="667219"/>
    <s v="DITA"/>
    <s v="6102010402 HO IT Hotline 1"/>
    <s v="610201040202"/>
    <s v="31 IT Officer"/>
    <n v="1"/>
    <n v="18400"/>
    <s v="C0013050"/>
    <s v="IT Processing Div."/>
    <s v="6102 IT Delivery"/>
    <s v="JABO"/>
    <s v="6102010000 HO IT Delivery and Support"/>
    <d v="2003-01-20T00:00:00"/>
    <m/>
    <x v="9"/>
  </r>
  <r>
    <n v="262472"/>
    <s v="MICHAELA"/>
    <s v="6102010402 HO IT Hotline 1"/>
    <s v="610201040203"/>
    <s v="31 IT Officer"/>
    <n v="1"/>
    <n v="13475"/>
    <s v="C0013050"/>
    <s v="IT Processing Div."/>
    <s v="6102 IT Delivery"/>
    <s v="JABO"/>
    <s v="6102010000 HO IT Delivery and Support"/>
    <d v="2009-12-01T00:00:00"/>
    <m/>
    <x v="4"/>
  </r>
  <r>
    <n v="257502"/>
    <s v="YVONNA"/>
    <s v="6102010403 HO IT Hotline 2"/>
    <s v="610201040303"/>
    <s v="31 IT Officer"/>
    <n v="1"/>
    <n v="15015"/>
    <s v="C0013050"/>
    <s v="IT Processing Div."/>
    <s v="6102 IT Delivery"/>
    <s v="JABO"/>
    <s v="6102010000 HO IT Delivery and Support"/>
    <d v="2008-04-01T00:00:00"/>
    <m/>
    <x v="3"/>
  </r>
  <r>
    <n v="266175"/>
    <s v="JAKUB"/>
    <s v="6102010403 HO IT Hotline 2"/>
    <s v="610201040304"/>
    <s v="31 IT Officer"/>
    <n v="1"/>
    <n v="13230"/>
    <s v="C0013050"/>
    <s v="IT Processing Div."/>
    <s v="6102 IT Delivery"/>
    <s v="JABO"/>
    <s v="6102010000 HO IT Delivery and Support"/>
    <d v="2010-11-01T00:00:00"/>
    <m/>
    <x v="2"/>
  </r>
  <r>
    <n v="670152"/>
    <s v="JAN"/>
    <s v="6102010403 HO IT Hotline 2"/>
    <s v="610201040301"/>
    <s v="64 Teamleader"/>
    <n v="1"/>
    <n v="17190"/>
    <s v="C0013050"/>
    <s v="IT Processing Div."/>
    <s v="6102 IT Delivery"/>
    <s v="JABO"/>
    <s v="6102010000 HO IT Delivery and Support"/>
    <d v="2005-09-16T00:00:00"/>
    <m/>
    <x v="5"/>
  </r>
  <r>
    <n v="257229"/>
    <s v="KAMIL"/>
    <s v="6102010403 HO IT Hotline 2"/>
    <s v="610201040302"/>
    <s v="31 IT Officer"/>
    <n v="1"/>
    <n v="15675"/>
    <s v="C0013050"/>
    <s v="IT Processing Div."/>
    <s v="6102 IT Delivery"/>
    <s v="JABO"/>
    <s v="6102010000 HO IT Delivery and Support"/>
    <d v="2008-03-03T00:00:00"/>
    <m/>
    <x v="0"/>
  </r>
  <r>
    <n v="235725"/>
    <s v="LUCIE"/>
    <s v="6102010500 HO Infrastructure Administration"/>
    <s v="610201050005"/>
    <s v="49 Project Manager"/>
    <n v="1"/>
    <n v="26000"/>
    <s v="C0013050"/>
    <s v="IT Processing Div."/>
    <s v="6102 IT Delivery"/>
    <s v="JABO"/>
    <s v="6102010000 HO IT Delivery and Support"/>
    <d v="2001-10-15T00:00:00"/>
    <m/>
    <x v="10"/>
  </r>
  <r>
    <n v="665308"/>
    <s v="MARTIN"/>
    <s v="6102010500 HO Infrastructure Administration"/>
    <s v="610201050001"/>
    <s v="28 Head of B - 3 Team"/>
    <n v="1"/>
    <n v="66825"/>
    <s v="C0013050"/>
    <s v="IT Processing Div."/>
    <s v="6102 IT Delivery"/>
    <s v="JABO"/>
    <s v="6102010000 HO IT Delivery and Support"/>
    <d v="1998-04-27T00:00:00"/>
    <d v="2019-10-31T00:00:00"/>
    <x v="3"/>
  </r>
  <r>
    <n v="265902"/>
    <s v="RADOMÍR"/>
    <s v="6102010500 HO Infrastructure Administration"/>
    <s v="610201050003"/>
    <s v="49 Project Manager"/>
    <n v="1"/>
    <n v="42500"/>
    <s v="C0013050"/>
    <s v="IT Processing Div."/>
    <s v="6102 IT Delivery"/>
    <s v="JABO"/>
    <s v="6102010000 HO IT Delivery and Support"/>
    <d v="2010-10-15T00:00:00"/>
    <m/>
    <x v="10"/>
  </r>
  <r>
    <n v="263949"/>
    <s v="MARTIN"/>
    <s v="6102010500 HO Infrastructure Administration"/>
    <s v="610201050004"/>
    <s v="49 Project Manager"/>
    <n v="1"/>
    <n v="20000"/>
    <s v="C0013050"/>
    <s v="IT Processing Div."/>
    <s v="6102 IT Delivery"/>
    <s v="JABO"/>
    <s v="6102010000 HO IT Delivery and Support"/>
    <d v="2010-09-01T00:00:00"/>
    <m/>
    <x v="5"/>
  </r>
  <r>
    <n v="263018"/>
    <s v="BARBORA"/>
    <s v="6102010501 HO System Administration"/>
    <s v="610201050103"/>
    <s v="31 IT Officer"/>
    <n v="1"/>
    <n v="30000"/>
    <s v="C0013050"/>
    <s v="IT Processing Div."/>
    <s v="6102 IT Delivery"/>
    <s v="JABO"/>
    <s v="6102010000 HO IT Delivery and Support"/>
    <d v="2010-02-01T00:00:00"/>
    <m/>
    <x v="1"/>
  </r>
  <r>
    <n v="672434"/>
    <s v="JAKUB"/>
    <s v="6102010501 HO System Administration"/>
    <s v="610201050101"/>
    <s v="63 Manager of B-4 Team"/>
    <n v="1"/>
    <n v="27450"/>
    <s v="C0013050"/>
    <s v="IT Processing Div."/>
    <s v="6102 IT Delivery"/>
    <s v="JABO"/>
    <s v="6102010000 HO IT Delivery and Support"/>
    <d v="2007-08-01T00:00:00"/>
    <m/>
    <x v="8"/>
  </r>
  <r>
    <n v="268870"/>
    <s v="MARTA"/>
    <s v="6102010501 HO System Administration"/>
    <s v="610201050107"/>
    <s v="31 IT Officer"/>
    <n v="1"/>
    <n v="23100"/>
    <s v="C0013050"/>
    <s v="IT Processing Div."/>
    <s v="6102 IT Delivery"/>
    <s v="JABO"/>
    <s v="6102010000 HO IT Delivery and Support"/>
    <d v="2011-07-01T00:00:00"/>
    <m/>
    <x v="11"/>
  </r>
  <r>
    <n v="268863"/>
    <s v="LIBOR"/>
    <s v="6102010501 HO System Administration"/>
    <s v="610201050108"/>
    <s v="31 IT Officer"/>
    <n v="1"/>
    <n v="15050"/>
    <s v="C0013050"/>
    <s v="IT Processing Div."/>
    <s v="6102 IT Delivery"/>
    <s v="JABO"/>
    <s v="6102010000 HO IT Delivery and Support"/>
    <d v="2011-05-16T00:00:00"/>
    <m/>
    <x v="7"/>
  </r>
  <r>
    <n v="668514"/>
    <s v="JAN"/>
    <s v="6102010501 HO System Administration"/>
    <s v="610201050109"/>
    <s v="31 IT Officer"/>
    <n v="1"/>
    <n v="18630"/>
    <s v="C0013050"/>
    <s v="IT Processing Div."/>
    <s v="6102 IT Delivery"/>
    <s v="JABO"/>
    <s v="6102010000 HO IT Delivery and Support"/>
    <d v="2007-09-03T00:00:00"/>
    <m/>
    <x v="5"/>
  </r>
  <r>
    <n v="238518"/>
    <s v="MARTIN"/>
    <s v="6102010501 HO System Administration"/>
    <s v="610201050102"/>
    <s v="31 IT Officer"/>
    <n v="1"/>
    <n v="21500"/>
    <s v="C0013050"/>
    <s v="IT Processing Div."/>
    <s v="6102 IT Delivery"/>
    <s v="JABO"/>
    <s v="6102010000 HO IT Delivery and Support"/>
    <d v="2001-04-01T00:00:00"/>
    <m/>
    <x v="3"/>
  </r>
  <r>
    <n v="670124"/>
    <s v="VERONIKA"/>
    <s v="6102010501 HO System Administration"/>
    <s v="610201050111"/>
    <s v="31 IT Officer"/>
    <n v="1"/>
    <n v="19320"/>
    <s v="C0013050"/>
    <s v="IT Processing Div."/>
    <s v="6102 IT Delivery"/>
    <s v="JABO"/>
    <s v="6102010000 HO IT Delivery and Support"/>
    <d v="2005-09-02T00:00:00"/>
    <m/>
    <x v="5"/>
  </r>
  <r>
    <n v="665252"/>
    <s v="PAVLA"/>
    <s v="6102010501 HO System Administration"/>
    <s v="610201050106"/>
    <s v="31 IT Officer"/>
    <n v="1"/>
    <n v="16450"/>
    <s v="C0013050"/>
    <s v="IT Processing Div."/>
    <s v="6102 IT Delivery"/>
    <s v="JABO"/>
    <s v="6102010000 HO IT Delivery and Support"/>
    <d v="1998-04-16T00:00:00"/>
    <m/>
    <x v="3"/>
  </r>
  <r>
    <n v="268856"/>
    <s v="KRISTÝNA"/>
    <s v="6102010501 HO System Administration"/>
    <s v="610201050104"/>
    <s v="31 IT Officer"/>
    <n v="1"/>
    <n v="15750"/>
    <s v="C0013050"/>
    <s v="IT Processing Div."/>
    <s v="6102 IT Delivery"/>
    <s v="JABO"/>
    <s v="6102010000 HO IT Delivery and Support"/>
    <d v="2011-06-01T00:00:00"/>
    <m/>
    <x v="6"/>
  </r>
  <r>
    <n v="256662"/>
    <s v="MONIKA"/>
    <s v="6102010501 HO System Administration"/>
    <s v="610201050105"/>
    <s v="31 IT Officer"/>
    <n v="1"/>
    <n v="23350"/>
    <s v="C0013050"/>
    <s v="IT Processing Div."/>
    <s v="6102 IT Delivery"/>
    <s v="JABO"/>
    <s v="6102010000 HO IT Delivery and Support"/>
    <d v="2008-01-02T00:00:00"/>
    <m/>
    <x v="9"/>
  </r>
  <r>
    <n v="268303"/>
    <s v="LUKÁŠ"/>
    <s v="6102010502 HO Enterprise Servers &amp; SAN Administration"/>
    <s v="610201050211"/>
    <s v="31 IT Officer"/>
    <n v="1"/>
    <n v="30000"/>
    <s v="C0013050"/>
    <s v="IT Processing Div."/>
    <s v="6102 IT Delivery"/>
    <s v="JABO"/>
    <s v="6102010000 HO IT Delivery and Support"/>
    <d v="2011-06-01T00:00:00"/>
    <m/>
    <x v="6"/>
  </r>
  <r>
    <n v="267743"/>
    <s v="TEREZA"/>
    <s v="6102010502 HO Enterprise Servers &amp; SAN Administration"/>
    <s v="610201050204"/>
    <s v="31 IT Officer"/>
    <n v="1"/>
    <n v="24750"/>
    <s v="C0013050"/>
    <s v="IT Processing Div."/>
    <s v="6102 IT Delivery"/>
    <s v="JABO"/>
    <s v="6102010000 HO IT Delivery and Support"/>
    <d v="2011-05-01T00:00:00"/>
    <m/>
    <x v="7"/>
  </r>
  <r>
    <n v="267421"/>
    <s v="VLADAN"/>
    <s v="6102010502 HO Enterprise Servers &amp; SAN Administration"/>
    <s v="610201050209"/>
    <s v="31 IT Officer"/>
    <n v="1"/>
    <n v="14000"/>
    <s v="C0013050"/>
    <s v="IT Processing Div."/>
    <s v="6102 IT Delivery"/>
    <s v="JABO"/>
    <s v="6102010000 HO IT Delivery and Support"/>
    <d v="2011-04-01T00:00:00"/>
    <m/>
    <x v="3"/>
  </r>
  <r>
    <n v="665392"/>
    <s v="PAVEL"/>
    <s v="6102010502 HO Enterprise Servers &amp; SAN Administration"/>
    <s v="610201050205"/>
    <s v="31 IT Officer"/>
    <n v="1"/>
    <n v="20650"/>
    <s v="C0013050"/>
    <s v="IT Processing Div."/>
    <s v="6102 IT Delivery"/>
    <s v="JABO"/>
    <s v="6102010000 HO IT Delivery and Support"/>
    <d v="1998-08-01T00:00:00"/>
    <m/>
    <x v="8"/>
  </r>
  <r>
    <n v="254338"/>
    <s v="JAN"/>
    <s v="6102010502 HO Enterprise Servers &amp; SAN Administration"/>
    <s v="610201050208"/>
    <s v="31 IT Officer"/>
    <n v="1"/>
    <n v="21375"/>
    <s v="C0013050"/>
    <s v="IT Processing Div."/>
    <s v="6102 IT Delivery"/>
    <s v="JABO"/>
    <s v="6102010000 HO IT Delivery and Support"/>
    <d v="2007-08-01T00:00:00"/>
    <m/>
    <x v="8"/>
  </r>
  <r>
    <n v="251615"/>
    <s v="MILOSLAVA"/>
    <s v="6102010502 HO Enterprise Servers &amp; SAN Administration"/>
    <s v="610201050203"/>
    <s v="31 IT Officer"/>
    <n v="1"/>
    <n v="22500"/>
    <s v="C0013050"/>
    <s v="IT Processing Div."/>
    <s v="6102 IT Delivery"/>
    <s v="JABO"/>
    <s v="6102010000 HO IT Delivery and Support"/>
    <d v="2007-01-02T00:00:00"/>
    <m/>
    <x v="9"/>
  </r>
  <r>
    <n v="665315"/>
    <s v="JITKA"/>
    <s v="6102010502 HO Enterprise Servers &amp; SAN Administration"/>
    <s v="610201050210"/>
    <s v="31 IT Officer"/>
    <n v="1"/>
    <n v="31000"/>
    <s v="C0013050"/>
    <s v="IT Processing Div."/>
    <s v="6102 IT Delivery"/>
    <s v="JABO"/>
    <s v="6102010000 HO IT Delivery and Support"/>
    <d v="1998-05-01T00:00:00"/>
    <m/>
    <x v="7"/>
  </r>
  <r>
    <n v="266777"/>
    <s v="JÚLIUS"/>
    <s v="6102010502 HO Enterprise Servers &amp; SAN Administration"/>
    <s v="610201050212"/>
    <s v="31 IT Officer"/>
    <n v="1"/>
    <n v="22500"/>
    <s v="C0013050"/>
    <s v="IT Processing Div."/>
    <s v="6102 IT Delivery"/>
    <s v="JABO"/>
    <s v="6102010000 HO IT Delivery and Support"/>
    <d v="2010-12-15T00:00:00"/>
    <m/>
    <x v="4"/>
  </r>
  <r>
    <n v="272258"/>
    <s v="LADISLAV"/>
    <s v="6102010502 HO Enterprise Servers &amp; SAN Administration"/>
    <s v="610201050206"/>
    <s v="31 IT Officer"/>
    <n v="1"/>
    <n v="12250"/>
    <s v="C0013050"/>
    <s v="IT Processing Div."/>
    <s v="6102 IT Delivery"/>
    <s v="JABO"/>
    <s v="6102010000 HO IT Delivery and Support"/>
    <d v="2012-04-16T00:00:00"/>
    <m/>
    <x v="3"/>
  </r>
  <r>
    <n v="241836"/>
    <s v="TOMÁŠ"/>
    <s v="6102010502 HO Enterprise Servers &amp; SAN Administration"/>
    <s v="610201050201"/>
    <s v="64 Teamleader"/>
    <n v="1"/>
    <n v="21600"/>
    <s v="C0013050"/>
    <s v="IT Processing Div."/>
    <s v="6102 IT Delivery"/>
    <s v="JABO"/>
    <s v="6102010000 HO IT Delivery and Support"/>
    <d v="2002-09-23T00:00:00"/>
    <m/>
    <x v="5"/>
  </r>
  <r>
    <n v="672077"/>
    <s v="PETRA"/>
    <s v="6102010503 HO Network Administration"/>
    <s v="610201050307"/>
    <s v="31 IT Officer"/>
    <n v="1"/>
    <n v="20250"/>
    <s v="C0013050"/>
    <s v="IT Processing Div."/>
    <s v="6102 IT Delivery"/>
    <s v="JABO"/>
    <s v="6102010000 HO IT Delivery and Support"/>
    <d v="2007-06-15T00:00:00"/>
    <m/>
    <x v="6"/>
  </r>
  <r>
    <n v="261450"/>
    <s v="MILENA"/>
    <s v="6102010503 HO Network Administration"/>
    <s v="610201050308"/>
    <s v="31 IT Officer"/>
    <n v="1"/>
    <n v="12845"/>
    <s v="C0013050"/>
    <s v="IT Processing Div."/>
    <s v="6102 IT Delivery"/>
    <s v="JABO"/>
    <s v="6102010000 HO IT Delivery and Support"/>
    <d v="2009-07-01T00:00:00"/>
    <m/>
    <x v="11"/>
  </r>
  <r>
    <n v="269906"/>
    <s v="ZUZANA"/>
    <s v="6102010503 HO Network Administration"/>
    <s v="610201050311"/>
    <s v="31 IT Officer"/>
    <n v="1"/>
    <n v="17100"/>
    <s v="C0013050"/>
    <s v="IT Processing Div."/>
    <s v="6102 IT Delivery"/>
    <s v="JABO"/>
    <s v="6102010000 HO IT Delivery and Support"/>
    <d v="2011-09-01T00:00:00"/>
    <m/>
    <x v="5"/>
  </r>
  <r>
    <n v="267239"/>
    <s v="PETR"/>
    <s v="6102010503 HO Network Administration"/>
    <s v="610201050309"/>
    <s v="31 IT Officer"/>
    <n v="1"/>
    <n v="15600"/>
    <s v="C0013050"/>
    <s v="IT Processing Div."/>
    <s v="6102 IT Delivery"/>
    <s v="JABO"/>
    <s v="6102010000 HO IT Delivery and Support"/>
    <d v="2011-01-17T00:00:00"/>
    <m/>
    <x v="9"/>
  </r>
  <r>
    <n v="257467"/>
    <s v="JOSEF"/>
    <s v="6102010503 HO Network Administration"/>
    <s v="610201050303"/>
    <s v="31 IT Officer"/>
    <n v="1"/>
    <n v="18225"/>
    <s v="C0013050"/>
    <s v="IT Processing Div."/>
    <s v="6102 IT Delivery"/>
    <s v="JABO"/>
    <s v="6102010000 HO IT Delivery and Support"/>
    <d v="2008-04-01T00:00:00"/>
    <m/>
    <x v="3"/>
  </r>
  <r>
    <n v="668500"/>
    <s v="MARTINA"/>
    <s v="6102010503 HO Network Administration"/>
    <s v="610201050301"/>
    <s v="63 Manager of B-4 Team"/>
    <n v="1"/>
    <n v="34650"/>
    <s v="C0013050"/>
    <s v="IT Processing Div."/>
    <s v="6102 IT Delivery"/>
    <s v="JABO"/>
    <s v="6102010000 HO IT Delivery and Support"/>
    <d v="2004-01-02T00:00:00"/>
    <m/>
    <x v="9"/>
  </r>
  <r>
    <n v="672070"/>
    <s v="ŠTĚPÁNKA"/>
    <s v="6102010503 HO Network Administration"/>
    <s v="610201050306"/>
    <s v="31 IT Officer"/>
    <n v="1"/>
    <n v="21400"/>
    <s v="C0013050"/>
    <s v="IT Processing Div."/>
    <s v="6102 IT Delivery"/>
    <s v="JABO"/>
    <s v="6102010000 HO IT Delivery and Support"/>
    <d v="2007-06-15T00:00:00"/>
    <m/>
    <x v="6"/>
  </r>
  <r>
    <n v="260400"/>
    <s v="JIŘÍ"/>
    <s v="6102010503 HO Network Administration"/>
    <s v="610201050304"/>
    <s v="31 IT Officer"/>
    <n v="1"/>
    <n v="18225"/>
    <s v="C0013050"/>
    <s v="IT Processing Div."/>
    <s v="6102 IT Delivery"/>
    <s v="JABO"/>
    <s v="6102010000 HO IT Delivery and Support"/>
    <d v="2009-03-01T00:00:00"/>
    <m/>
    <x v="0"/>
  </r>
  <r>
    <n v="254436"/>
    <s v="PETRA"/>
    <s v="6102010503 HO Network Administration"/>
    <s v="610201050310"/>
    <s v="31 IT Officer"/>
    <n v="1"/>
    <n v="18000"/>
    <s v="C0013050"/>
    <s v="IT Processing Div."/>
    <s v="6102 IT Delivery"/>
    <s v="JABO"/>
    <s v="6102010000 HO IT Delivery and Support"/>
    <d v="2007-07-09T00:00:00"/>
    <m/>
    <x v="11"/>
  </r>
  <r>
    <n v="263879"/>
    <s v="RADKA"/>
    <s v="6102020000 HO IT Development"/>
    <s v="610202000001"/>
    <s v="26 Head of B - 2 Department"/>
    <n v="1"/>
    <n v="37800"/>
    <s v="C0013150"/>
    <s v="IT Development"/>
    <s v="6102 IT Delivery"/>
    <s v="JABO"/>
    <s v="6102020000 HO IT Development"/>
    <d v="2010-07-01T00:00:00"/>
    <m/>
    <x v="11"/>
  </r>
  <r>
    <n v="264915"/>
    <s v="ROMAN"/>
    <s v="6102020100 HO Internal Development"/>
    <s v="610202010001"/>
    <s v="28 Head of B - 3 Team"/>
    <n v="1"/>
    <n v="51300"/>
    <s v="C0013150"/>
    <s v="IT Development"/>
    <s v="6102 IT Delivery"/>
    <s v="JABO"/>
    <s v="6102020000 HO IT Development"/>
    <d v="2010-07-01T00:00:00"/>
    <m/>
    <x v="11"/>
  </r>
  <r>
    <n v="243068"/>
    <s v="MICHALA"/>
    <s v="6102020101 HO .Net Development"/>
    <s v="610202010101"/>
    <s v="63 Manager of B-4 Team"/>
    <n v="1"/>
    <n v="51150"/>
    <s v="C0013150"/>
    <s v="IT Development"/>
    <s v="6102 IT Delivery"/>
    <s v="JABO"/>
    <s v="6102020000 HO IT Development"/>
    <d v="2003-04-01T00:00:00"/>
    <m/>
    <x v="3"/>
  </r>
  <r>
    <n v="258860"/>
    <s v="ZDENĚK"/>
    <s v="6102020101 HO .Net Development"/>
    <s v="610202010103"/>
    <s v="48 Programmer"/>
    <n v="1"/>
    <n v="19200"/>
    <s v="C0013150"/>
    <s v="IT Development"/>
    <s v="6102 IT Delivery"/>
    <s v="JABO"/>
    <s v="6102020000 HO IT Development"/>
    <d v="2008-10-01T00:00:00"/>
    <m/>
    <x v="10"/>
  </r>
  <r>
    <n v="668437"/>
    <s v="MARKÉTA"/>
    <s v="6102020101 HO .Net Development"/>
    <s v="610202010102"/>
    <s v="48 Programmer"/>
    <n v="1"/>
    <n v="33250"/>
    <s v="C0013150"/>
    <s v="IT Development"/>
    <s v="6102 IT Delivery"/>
    <s v="JABO"/>
    <s v="6102020000 HO IT Development"/>
    <d v="2003-12-01T00:00:00"/>
    <m/>
    <x v="4"/>
  </r>
  <r>
    <n v="254849"/>
    <s v="PETRA"/>
    <s v="6102020101 HO .Net Development"/>
    <s v="610202010108"/>
    <s v="48 Programmer"/>
    <n v="1"/>
    <n v="18200"/>
    <s v="C0013150"/>
    <s v="IT Development"/>
    <s v="6102 IT Delivery"/>
    <s v="JABO"/>
    <s v="6102020000 HO IT Development"/>
    <d v="2007-10-01T00:00:00"/>
    <m/>
    <x v="10"/>
  </r>
  <r>
    <n v="243082"/>
    <s v="KRISTÍNA"/>
    <s v="6102020101 HO .Net Development"/>
    <s v="610202010105"/>
    <s v="48 Programmer"/>
    <n v="1"/>
    <n v="37125"/>
    <s v="C0013150"/>
    <s v="IT Development"/>
    <s v="6102 IT Delivery"/>
    <s v="JABO"/>
    <s v="6102020000 HO IT Development"/>
    <d v="2003-04-01T00:00:00"/>
    <m/>
    <x v="3"/>
  </r>
  <r>
    <n v="243166"/>
    <s v="JITKA"/>
    <s v="6102020101 HO .Net Development"/>
    <s v="610202010107"/>
    <s v="48 Programmer"/>
    <n v="1"/>
    <n v="34200"/>
    <s v="C0013150"/>
    <s v="IT Development"/>
    <s v="6102 IT Delivery"/>
    <s v="JABO"/>
    <s v="6102020000 HO IT Development"/>
    <d v="2003-04-01T00:00:00"/>
    <m/>
    <x v="3"/>
  </r>
  <r>
    <n v="265041"/>
    <s v="ZDENĚK"/>
    <s v="6102020102 HO Java Development"/>
    <s v="610202010210"/>
    <s v="48 Programmer"/>
    <n v="1"/>
    <n v="30250"/>
    <s v="C0013150"/>
    <s v="IT Development"/>
    <s v="6102 IT Delivery"/>
    <s v="JABO"/>
    <s v="6102020000 HO IT Development"/>
    <d v="2010-07-01T00:00:00"/>
    <m/>
    <x v="11"/>
  </r>
  <r>
    <n v="264957"/>
    <s v="LUCIA"/>
    <s v="6102020102 HO Java Development"/>
    <s v="610202010204"/>
    <s v="48 Programmer"/>
    <n v="1"/>
    <n v="30600"/>
    <s v="C0013150"/>
    <s v="IT Development"/>
    <s v="6102 IT Delivery"/>
    <s v="JABO"/>
    <s v="6102020000 HO IT Development"/>
    <d v="2010-07-01T00:00:00"/>
    <m/>
    <x v="11"/>
  </r>
  <r>
    <n v="270382"/>
    <s v="SIMONA"/>
    <s v="6102020102 HO Java Development"/>
    <s v="610202010205"/>
    <s v="48 Programmer"/>
    <n v="1"/>
    <n v="17500"/>
    <s v="C0013150"/>
    <s v="IT Development"/>
    <s v="6102 IT Delivery"/>
    <s v="JABO"/>
    <s v="6102020000 HO IT Development"/>
    <d v="2011-09-15T00:00:00"/>
    <m/>
    <x v="5"/>
  </r>
  <r>
    <n v="264978"/>
    <s v="IVETA"/>
    <s v="6102020102 HO Java Development"/>
    <s v="610202010213"/>
    <s v="48 Programmer"/>
    <n v="1"/>
    <n v="24000"/>
    <s v="C0013150"/>
    <s v="IT Development"/>
    <s v="6102 IT Delivery"/>
    <s v="JABO"/>
    <s v="6102020000 HO IT Development"/>
    <d v="2010-07-01T00:00:00"/>
    <m/>
    <x v="11"/>
  </r>
  <r>
    <n v="265020"/>
    <s v="LIBOR"/>
    <s v="6102020102 HO Java Development"/>
    <s v="610202010211"/>
    <s v="48 Programmer"/>
    <n v="1"/>
    <n v="19250"/>
    <s v="C0013150"/>
    <s v="IT Development"/>
    <s v="6102 IT Delivery"/>
    <s v="JABO"/>
    <s v="6102020000 HO IT Development"/>
    <d v="2010-07-01T00:00:00"/>
    <m/>
    <x v="11"/>
  </r>
  <r>
    <n v="265027"/>
    <s v="MARTINA"/>
    <s v="6102020102 HO Java Development"/>
    <s v="610202010208"/>
    <s v="48 Programmer"/>
    <n v="1"/>
    <n v="41250"/>
    <s v="C0013150"/>
    <s v="IT Development"/>
    <s v="6102 IT Delivery"/>
    <s v="JABO"/>
    <s v="6102020000 HO IT Development"/>
    <d v="2010-07-01T00:00:00"/>
    <m/>
    <x v="11"/>
  </r>
  <r>
    <n v="264971"/>
    <s v="LUCIE"/>
    <s v="6102020102 HO Java Development"/>
    <s v="610202010201"/>
    <s v="63 Manager of B-4 Team"/>
    <n v="1"/>
    <n v="45000"/>
    <s v="C0013150"/>
    <s v="IT Development"/>
    <s v="6102 IT Delivery"/>
    <s v="JABO"/>
    <s v="6102020000 HO IT Development"/>
    <d v="2010-07-01T00:00:00"/>
    <m/>
    <x v="11"/>
  </r>
  <r>
    <n v="264992"/>
    <s v="JANA"/>
    <s v="6102020102 HO Java Development"/>
    <s v="610202010206"/>
    <s v="48 Programmer"/>
    <n v="1"/>
    <n v="36225"/>
    <s v="C0013150"/>
    <s v="IT Development"/>
    <s v="6102 IT Delivery"/>
    <s v="JABO"/>
    <s v="6102020000 HO IT Development"/>
    <d v="2010-07-01T00:00:00"/>
    <m/>
    <x v="11"/>
  </r>
  <r>
    <n v="231406"/>
    <s v="PAVEL"/>
    <s v="6102020103 HO Web Application Development"/>
    <s v="610202010305"/>
    <s v="48 Programmer"/>
    <n v="1"/>
    <n v="28325"/>
    <s v="C0013150"/>
    <s v="IT Development"/>
    <s v="6102 IT Delivery"/>
    <s v="JABO"/>
    <s v="6102020000 HO IT Development"/>
    <d v="2004-01-05T00:00:00"/>
    <m/>
    <x v="9"/>
  </r>
  <r>
    <n v="266245"/>
    <s v="MILOSLAV"/>
    <s v="6102020103 HO Web Application Development"/>
    <s v="610202010306"/>
    <s v="48 Programmer"/>
    <n v="1"/>
    <n v="19250"/>
    <s v="C0013150"/>
    <s v="IT Development"/>
    <s v="6102 IT Delivery"/>
    <s v="JABO"/>
    <s v="6102020000 HO IT Development"/>
    <d v="2010-11-01T00:00:00"/>
    <m/>
    <x v="2"/>
  </r>
  <r>
    <n v="256823"/>
    <s v="MARIAN"/>
    <s v="6102020103 HO Web Application Development"/>
    <s v="610202010303"/>
    <s v="48 Programmer"/>
    <n v="1"/>
    <n v="25200"/>
    <s v="C0013150"/>
    <s v="IT Development"/>
    <s v="6102 IT Delivery"/>
    <s v="JABO"/>
    <s v="6102020000 HO IT Development"/>
    <d v="2008-04-01T00:00:00"/>
    <m/>
    <x v="3"/>
  </r>
  <r>
    <n v="668920"/>
    <s v="MILOSLAV"/>
    <s v="6102020103 HO Web Application Development"/>
    <s v="610202010301"/>
    <s v="28 Head of B - 3 Team"/>
    <n v="1"/>
    <n v="27500"/>
    <s v="C0013150"/>
    <s v="IT Development"/>
    <s v="6102 IT Delivery"/>
    <s v="JABO"/>
    <s v="6102020000 HO IT Development"/>
    <d v="2004-04-01T00:00:00"/>
    <m/>
    <x v="3"/>
  </r>
  <r>
    <n v="265034"/>
    <s v="IVA"/>
    <s v="6102020104 HO Client Server Development"/>
    <s v="610202010401"/>
    <s v="63 Manager of B-4 Team"/>
    <n v="1"/>
    <n v="40500"/>
    <s v="C0013150"/>
    <s v="IT Development"/>
    <s v="6102 IT Delivery"/>
    <s v="JABO"/>
    <s v="6102020000 HO IT Development"/>
    <d v="2010-07-01T00:00:00"/>
    <m/>
    <x v="11"/>
  </r>
  <r>
    <n v="264964"/>
    <s v="MARIE"/>
    <s v="6102020104 HO Client Server Development"/>
    <s v="610202010404"/>
    <s v="48 Programmer"/>
    <n v="1"/>
    <n v="27450"/>
    <s v="C0013150"/>
    <s v="IT Development"/>
    <s v="6102 IT Delivery"/>
    <s v="JABO"/>
    <s v="6102020000 HO IT Development"/>
    <d v="2010-07-01T00:00:00"/>
    <m/>
    <x v="11"/>
  </r>
  <r>
    <n v="265006"/>
    <s v="PETRA"/>
    <s v="6102020104 HO Client Server Development"/>
    <s v="610202010402"/>
    <s v="48 Programmer"/>
    <n v="1"/>
    <n v="33600"/>
    <s v="C0013150"/>
    <s v="IT Development"/>
    <s v="6102 IT Delivery"/>
    <s v="JABO"/>
    <s v="6102020000 HO IT Development"/>
    <d v="2010-07-01T00:00:00"/>
    <m/>
    <x v="11"/>
  </r>
  <r>
    <n v="268716"/>
    <s v="VĚRA"/>
    <s v="6102020105 HO Integration Platform Development"/>
    <s v="610202010502"/>
    <s v="48 Programmer"/>
    <n v="1"/>
    <n v="24750"/>
    <s v="C0013150"/>
    <s v="IT Development"/>
    <s v="6102 IT Delivery"/>
    <s v="JABO"/>
    <s v="6102020000 HO IT Development"/>
    <d v="2011-05-02T00:00:00"/>
    <m/>
    <x v="7"/>
  </r>
  <r>
    <n v="264936"/>
    <s v="LUBOMÍR"/>
    <s v="6102020105 HO Integration Platform Development"/>
    <s v="610202010501"/>
    <s v="64 Teamleader"/>
    <n v="1"/>
    <n v="49500"/>
    <s v="C0013150"/>
    <s v="IT Development"/>
    <s v="6102 IT Delivery"/>
    <s v="JABO"/>
    <s v="6102020000 HO IT Development"/>
    <d v="2010-07-01T00:00:00"/>
    <m/>
    <x v="11"/>
  </r>
  <r>
    <n v="269766"/>
    <s v="PAVEL"/>
    <s v="6102020200 HO Analysis"/>
    <s v="610202020008"/>
    <s v="04 Analyst"/>
    <n v="1"/>
    <n v="20000"/>
    <s v="C0013150"/>
    <s v="IT Development"/>
    <s v="6102 IT Delivery"/>
    <s v="JABO"/>
    <s v="6102020000 HO IT Development"/>
    <d v="2011-07-18T00:00:00"/>
    <m/>
    <x v="11"/>
  </r>
  <r>
    <n v="272097"/>
    <s v="KAREL"/>
    <s v="6102020200 HO Analysis"/>
    <s v="610202020016"/>
    <s v="04 Analyst"/>
    <n v="1"/>
    <n v="19250"/>
    <s v="C0013150"/>
    <s v="IT Development"/>
    <s v="6102 IT Delivery"/>
    <s v="JABO"/>
    <s v="6102020000 HO IT Development"/>
    <d v="2012-04-16T00:00:00"/>
    <m/>
    <x v="3"/>
  </r>
  <r>
    <n v="265013"/>
    <s v="VLADIMÍR"/>
    <s v="6102020200 HO Analysis"/>
    <s v="610202020010"/>
    <s v="04 Analyst"/>
    <n v="1"/>
    <n v="30000"/>
    <s v="C0013150"/>
    <s v="IT Development"/>
    <s v="6102 IT Delivery"/>
    <s v="JABO"/>
    <s v="6102020000 HO IT Development"/>
    <d v="2010-07-01T00:00:00"/>
    <m/>
    <x v="11"/>
  </r>
  <r>
    <n v="670313"/>
    <s v="LUCIE"/>
    <s v="6102020200 HO Analysis"/>
    <s v="610202020014"/>
    <s v="04 Analyst"/>
    <n v="1"/>
    <n v="36300"/>
    <s v="C0013150"/>
    <s v="IT Development"/>
    <s v="6102 IT Delivery"/>
    <s v="JABO"/>
    <s v="6102020000 HO IT Development"/>
    <d v="2006-10-02T00:00:00"/>
    <m/>
    <x v="10"/>
  </r>
  <r>
    <n v="272454"/>
    <s v="PAVEL"/>
    <s v="6102020200 HO Analysis"/>
    <s v="610202020017"/>
    <s v="04 Analyst"/>
    <n v="1"/>
    <n v="30000"/>
    <s v="C0013150"/>
    <s v="IT Development"/>
    <s v="6102 IT Delivery"/>
    <s v="JABO"/>
    <s v="6102020000 HO IT Development"/>
    <d v="2012-05-16T00:00:00"/>
    <m/>
    <x v="7"/>
  </r>
  <r>
    <n v="670859"/>
    <s v="MILUŠE"/>
    <s v="6102020200 HO Analysis"/>
    <s v="610202020003"/>
    <s v="04 Analyst"/>
    <n v="1"/>
    <n v="33250"/>
    <s v="C0013150"/>
    <s v="IT Development"/>
    <s v="6102 IT Delivery"/>
    <s v="JABO"/>
    <s v="6102020000 HO IT Development"/>
    <d v="2006-07-17T00:00:00"/>
    <m/>
    <x v="11"/>
  </r>
  <r>
    <n v="269437"/>
    <s v="ROMAN"/>
    <s v="6102020200 HO Analysis"/>
    <s v="610202020005"/>
    <s v="04 Analyst"/>
    <n v="1"/>
    <n v="22000"/>
    <s v="C0013150"/>
    <s v="IT Development"/>
    <s v="6102 IT Delivery"/>
    <s v="JABO"/>
    <s v="6102020000 HO IT Development"/>
    <d v="2011-08-11T00:00:00"/>
    <m/>
    <x v="8"/>
  </r>
  <r>
    <n v="679511"/>
    <s v="JANA"/>
    <s v="6102020200 HO Analysis"/>
    <s v="610202020006"/>
    <s v="04 Analyst"/>
    <n v="0.75"/>
    <n v="16800"/>
    <s v="C0013150"/>
    <s v="IT Development"/>
    <s v="6102 IT Delivery"/>
    <s v="JABO"/>
    <s v="6102020000 HO IT Development"/>
    <d v="2007-12-03T00:00:00"/>
    <m/>
    <x v="4"/>
  </r>
  <r>
    <n v="259420"/>
    <s v="MAREK"/>
    <s v="6102020200 HO Analysis"/>
    <s v="610202020007"/>
    <s v="04 Analyst"/>
    <n v="1"/>
    <n v="26600"/>
    <s v="C0013150"/>
    <s v="IT Development"/>
    <s v="6102 IT Delivery"/>
    <s v="JABO"/>
    <s v="6102020000 HO IT Development"/>
    <d v="2008-10-15T00:00:00"/>
    <m/>
    <x v="10"/>
  </r>
  <r>
    <n v="270053"/>
    <s v="MARTINA"/>
    <s v="6102020200 HO Analysis"/>
    <s v="610202020012"/>
    <s v="04 Analyst"/>
    <n v="1"/>
    <n v="24750"/>
    <s v="C0013150"/>
    <s v="IT Development"/>
    <s v="6102 IT Delivery"/>
    <s v="JABO"/>
    <s v="6102020000 HO IT Development"/>
    <d v="2011-09-01T00:00:00"/>
    <m/>
    <x v="5"/>
  </r>
  <r>
    <n v="267715"/>
    <s v="ONDŘEJ"/>
    <s v="6102020200 HO Analysis"/>
    <s v="610202020001"/>
    <s v="28 Head of B - 3 Team"/>
    <n v="1"/>
    <n v="49500"/>
    <s v="C0013150"/>
    <s v="IT Development"/>
    <s v="6102 IT Delivery"/>
    <s v="JABO"/>
    <s v="6102020000 HO IT Development"/>
    <d v="2011-03-01T00:00:00"/>
    <m/>
    <x v="0"/>
  </r>
  <r>
    <n v="265559"/>
    <s v="ANETA"/>
    <s v="6102020200 HO Analysis"/>
    <s v="610202020015"/>
    <s v="04 Analyst"/>
    <n v="1"/>
    <n v="31350"/>
    <s v="C0013150"/>
    <s v="IT Development"/>
    <s v="6102 IT Delivery"/>
    <s v="JABO"/>
    <s v="6102020000 HO IT Development"/>
    <d v="2010-08-02T00:00:00"/>
    <m/>
    <x v="8"/>
  </r>
  <r>
    <n v="264922"/>
    <s v="MICHAL"/>
    <s v="6102020200 HO Analysis"/>
    <s v="610202020011"/>
    <s v="04 Analyst"/>
    <n v="1"/>
    <n v="50400"/>
    <s v="C0013150"/>
    <s v="IT Development"/>
    <s v="6102 IT Delivery"/>
    <s v="JABO"/>
    <s v="6102020000 HO IT Development"/>
    <d v="2010-07-01T00:00:00"/>
    <m/>
    <x v="11"/>
  </r>
  <r>
    <n v="267883"/>
    <s v="LIBUŠE"/>
    <s v="6102020300 HO Quality Assurance and Testing"/>
    <s v="610202030009"/>
    <s v="58 Specialist"/>
    <n v="1"/>
    <n v="18900"/>
    <s v="C0013150"/>
    <s v="IT Development"/>
    <s v="6102 IT Delivery"/>
    <s v="JABO"/>
    <s v="6102020000 HO IT Development"/>
    <d v="2011-04-01T00:00:00"/>
    <m/>
    <x v="3"/>
  </r>
  <r>
    <n v="680015"/>
    <s v="GABRIELA"/>
    <s v="6102020300 HO Quality Assurance and Testing"/>
    <s v="610202030003"/>
    <s v="04 Analyst"/>
    <n v="1"/>
    <n v="22500"/>
    <s v="C0013150"/>
    <s v="IT Development"/>
    <s v="6102 IT Delivery"/>
    <s v="JABO"/>
    <s v="6102020000 HO IT Development"/>
    <d v="2008-02-01T00:00:00"/>
    <m/>
    <x v="1"/>
  </r>
  <r>
    <n v="270046"/>
    <s v="RADEK"/>
    <s v="6102020300 HO Quality Assurance and Testing"/>
    <s v="610202030011"/>
    <s v="58 Specialist"/>
    <n v="1"/>
    <n v="23100"/>
    <s v="C0013150"/>
    <s v="IT Development"/>
    <s v="6102 IT Delivery"/>
    <s v="JABO"/>
    <s v="6102020000 HO IT Development"/>
    <d v="2011-10-01T00:00:00"/>
    <m/>
    <x v="10"/>
  </r>
  <r>
    <n v="268590"/>
    <s v="JIŘÍ"/>
    <s v="6102020300 HO Quality Assurance and Testing"/>
    <s v="610202030004"/>
    <s v="58 Specialist"/>
    <n v="1"/>
    <n v="22000"/>
    <s v="C0013150"/>
    <s v="IT Development"/>
    <s v="6102 IT Delivery"/>
    <s v="JABO"/>
    <s v="6102020000 HO IT Development"/>
    <d v="2011-07-01T00:00:00"/>
    <m/>
    <x v="11"/>
  </r>
  <r>
    <n v="271628"/>
    <s v="ALEŠ"/>
    <s v="6102020300 HO Quality Assurance and Testing"/>
    <s v="610202030013"/>
    <s v="58 Specialist"/>
    <n v="1"/>
    <n v="12500"/>
    <s v="C0017008"/>
    <s v="Transformation progr - Everest"/>
    <s v="6102 IT Delivery"/>
    <s v="JABO"/>
    <s v="6102020000 HO IT Development"/>
    <d v="2012-03-01T00:00:00"/>
    <m/>
    <x v="0"/>
  </r>
  <r>
    <n v="263928"/>
    <s v="TOMÁŠ"/>
    <s v="6102020300 HO Quality Assurance and Testing"/>
    <s v="610202030007"/>
    <s v="31 IT Officer"/>
    <n v="1"/>
    <n v="21200"/>
    <s v="C0013150"/>
    <s v="IT Development"/>
    <s v="6102 IT Delivery"/>
    <s v="JABO"/>
    <s v="6102020000 HO IT Development"/>
    <d v="2010-10-01T00:00:00"/>
    <m/>
    <x v="10"/>
  </r>
  <r>
    <n v="267078"/>
    <s v="PETR"/>
    <s v="6102020300 HO Quality Assurance and Testing"/>
    <s v="610202030012"/>
    <s v="31 IT Officer"/>
    <n v="1"/>
    <n v="15750"/>
    <s v="C0013150"/>
    <s v="IT Development"/>
    <s v="6102 IT Delivery"/>
    <s v="JABO"/>
    <s v="6102020000 HO IT Development"/>
    <d v="2012-04-16T00:00:00"/>
    <m/>
    <x v="3"/>
  </r>
  <r>
    <n v="265209"/>
    <s v="VENDULA"/>
    <s v="6102020300 HO Quality Assurance and Testing"/>
    <s v="610202030001"/>
    <s v="28 Head of B - 3 Team"/>
    <n v="1"/>
    <n v="35750"/>
    <s v="C0013150"/>
    <s v="IT Development"/>
    <s v="6102 IT Delivery"/>
    <s v="JABO"/>
    <s v="6102020000 HO IT Development"/>
    <d v="2010-08-02T00:00:00"/>
    <m/>
    <x v="8"/>
  </r>
  <r>
    <n v="264950"/>
    <s v="EVA"/>
    <s v="6102020300 HO Quality Assurance and Testing"/>
    <s v="610202030005"/>
    <s v="58 Specialist"/>
    <n v="1"/>
    <n v="19250"/>
    <s v="C0013150"/>
    <s v="IT Development"/>
    <s v="6102 IT Delivery"/>
    <s v="JABO"/>
    <s v="6102020000 HO IT Development"/>
    <d v="2010-07-01T00:00:00"/>
    <m/>
    <x v="11"/>
  </r>
  <r>
    <n v="270879"/>
    <s v="PETR"/>
    <s v="6102020300 HO Quality Assurance and Testing"/>
    <s v="610202030008"/>
    <s v="31 IT Officer"/>
    <n v="1"/>
    <n v="22500"/>
    <s v="C0013150"/>
    <s v="IT Development"/>
    <s v="6102 IT Delivery"/>
    <s v="JABO"/>
    <s v="6102020000 HO IT Development"/>
    <d v="2012-01-02T00:00:00"/>
    <m/>
    <x v="9"/>
  </r>
  <r>
    <n v="268611"/>
    <s v="DAVID"/>
    <s v="6102020300 HO Quality Assurance and Testing"/>
    <s v="610202030010"/>
    <s v="58 Specialist"/>
    <n v="1"/>
    <n v="15000"/>
    <s v="C0013150"/>
    <s v="IT Development"/>
    <s v="6102 IT Delivery"/>
    <s v="JABO"/>
    <s v="6102020000 HO IT Development"/>
    <d v="2011-05-02T00:00:00"/>
    <m/>
    <x v="7"/>
  </r>
  <r>
    <n v="263921"/>
    <s v="MIROSLAV"/>
    <s v="6102020300 HO Quality Assurance and Testing"/>
    <s v="610202030006"/>
    <s v="58 Specialist"/>
    <n v="1"/>
    <n v="14850"/>
    <s v="C0013150"/>
    <s v="IT Development"/>
    <s v="6102 IT Delivery"/>
    <s v="JABO"/>
    <s v="6102020000 HO IT Development"/>
    <d v="2010-08-16T00:00:00"/>
    <m/>
    <x v="8"/>
  </r>
  <r>
    <n v="264929"/>
    <s v="HELENA"/>
    <s v="6102020400 HO IT Coordination"/>
    <s v="610202040004"/>
    <s v="49 Project Manager"/>
    <n v="1"/>
    <n v="32000"/>
    <s v="C0013150"/>
    <s v="IT Development"/>
    <s v="6102 IT Delivery"/>
    <s v="JABO"/>
    <s v="6102020000 HO IT Development"/>
    <d v="2010-07-01T00:00:00"/>
    <m/>
    <x v="11"/>
  </r>
  <r>
    <n v="269983"/>
    <s v="JAN"/>
    <s v="6102020400 HO IT Coordination"/>
    <s v="610202040006"/>
    <s v="49 Project Manager"/>
    <n v="1"/>
    <n v="10500"/>
    <s v="C0013150"/>
    <s v="IT Development"/>
    <s v="6102 IT Delivery"/>
    <s v="JABO"/>
    <s v="6102020000 HO IT Development"/>
    <d v="2011-07-01T00:00:00"/>
    <m/>
    <x v="11"/>
  </r>
  <r>
    <n v="264908"/>
    <s v="DAVID"/>
    <s v="6102020400 HO IT Coordination"/>
    <s v="610202040001"/>
    <s v="28 Head of B - 3 Team"/>
    <n v="1"/>
    <n v="35100"/>
    <s v="C0013150"/>
    <s v="IT Development"/>
    <s v="6102 IT Delivery"/>
    <s v="JABO"/>
    <s v="6102020000 HO IT Development"/>
    <d v="2010-07-01T00:00:00"/>
    <m/>
    <x v="11"/>
  </r>
  <r>
    <n v="270900"/>
    <s v="MICHAL"/>
    <s v="6102020400 HO IT Coordination"/>
    <s v="610202040005"/>
    <s v="49 Project Manager"/>
    <n v="1"/>
    <n v="32500"/>
    <s v="C0013150"/>
    <s v="IT Development"/>
    <s v="6102 IT Delivery"/>
    <s v="JABO"/>
    <s v="6102020000 HO IT Development"/>
    <d v="2012-01-02T00:00:00"/>
    <m/>
    <x v="9"/>
  </r>
  <r>
    <n v="264999"/>
    <s v="ILONA"/>
    <s v="6102020400 HO IT Coordination"/>
    <s v="610202040003"/>
    <s v="49 Project Manager"/>
    <n v="1"/>
    <n v="35100"/>
    <s v="C0013150"/>
    <s v="IT Development"/>
    <s v="6102 IT Delivery"/>
    <s v="JABO"/>
    <s v="6102020000 HO IT Development"/>
    <d v="2010-07-01T00:00:00"/>
    <m/>
    <x v="11"/>
  </r>
  <r>
    <n v="669298"/>
    <s v="TAŤÁNA"/>
    <s v="6102030000 HO Data &amp; Information CC"/>
    <s v="610203000001"/>
    <s v="26 Head of B - 2 Department"/>
    <n v="1"/>
    <n v="63360"/>
    <s v="C0013200"/>
    <s v="IT - BICC"/>
    <s v="6102 IT Delivery"/>
    <s v="JABO"/>
    <s v="6102030000 HO Data &amp; Information CC"/>
    <d v="2004-08-02T00:00:00"/>
    <m/>
    <x v="8"/>
  </r>
  <r>
    <n v="250033"/>
    <s v="ADÉLA"/>
    <s v="6102030200 HO Analytical Reporting"/>
    <s v="610203020001"/>
    <s v="28 Head of B - 3 Team"/>
    <n v="1"/>
    <n v="29750"/>
    <s v="C0013200"/>
    <s v="IT - BICC"/>
    <s v="6102 IT Delivery"/>
    <s v="JABO"/>
    <s v="6102030000 HO Data &amp; Information CC"/>
    <d v="2006-02-01T00:00:00"/>
    <m/>
    <x v="1"/>
  </r>
  <r>
    <n v="250845"/>
    <s v="MARKÉTA"/>
    <s v="6102030200 HO Analytical Reporting"/>
    <s v="610203020002"/>
    <s v="22 Expert"/>
    <n v="1"/>
    <n v="21200"/>
    <s v="C0013200"/>
    <s v="IT - BICC"/>
    <s v="6102 IT Delivery"/>
    <s v="JABO"/>
    <s v="6102030000 HO Data &amp; Information CC"/>
    <d v="2006-08-01T00:00:00"/>
    <m/>
    <x v="8"/>
  </r>
  <r>
    <n v="670285"/>
    <s v="MICHAELA"/>
    <s v="6102030200 HO Analytical Reporting"/>
    <s v="610203020003"/>
    <s v="22 Expert"/>
    <n v="1"/>
    <n v="28800"/>
    <s v="C0013200"/>
    <s v="IT - BICC"/>
    <s v="6102 IT Delivery"/>
    <s v="JABO"/>
    <s v="6102030000 HO Data &amp; Information CC"/>
    <d v="2005-12-01T00:00:00"/>
    <m/>
    <x v="4"/>
  </r>
  <r>
    <n v="671181"/>
    <s v="MARTIN"/>
    <s v="6102030200 HO Analytical Reporting"/>
    <s v="610203020004"/>
    <s v="22 Expert"/>
    <n v="1"/>
    <n v="28000"/>
    <s v="C0013200"/>
    <s v="IT - BICC"/>
    <s v="6102 IT Delivery"/>
    <s v="JABO"/>
    <s v="6102030000 HO Data &amp; Information CC"/>
    <d v="2006-09-01T00:00:00"/>
    <m/>
    <x v="5"/>
  </r>
  <r>
    <n v="665931"/>
    <s v="TOMÁŠ"/>
    <s v="6102030300 HO Operational Reporting"/>
    <s v="610203030005"/>
    <s v="22 Expert"/>
    <n v="1"/>
    <n v="36300"/>
    <s v="C0013200"/>
    <s v="IT - BICC"/>
    <s v="6102 IT Delivery"/>
    <s v="JABO"/>
    <s v="6102030000 HO Data &amp; Information CC"/>
    <d v="2000-11-01T00:00:00"/>
    <m/>
    <x v="2"/>
  </r>
  <r>
    <n v="261408"/>
    <s v="PETR"/>
    <s v="6102030300 HO Operational Reporting"/>
    <s v="610203030007"/>
    <s v="22 Expert"/>
    <n v="1"/>
    <n v="29000"/>
    <s v="C0013200"/>
    <s v="IT - BICC"/>
    <s v="6102 IT Delivery"/>
    <s v="JABO"/>
    <s v="6102030000 HO Data &amp; Information CC"/>
    <d v="2009-07-01T00:00:00"/>
    <m/>
    <x v="11"/>
  </r>
  <r>
    <n v="259812"/>
    <s v="VERONIKA"/>
    <s v="6102030300 HO Operational Reporting"/>
    <s v="610203030002"/>
    <s v="22 Expert"/>
    <n v="1"/>
    <n v="32500"/>
    <s v="C0013200"/>
    <s v="IT - BICC"/>
    <s v="6102 IT Delivery"/>
    <s v="JABO"/>
    <s v="6102030000 HO Data &amp; Information CC"/>
    <d v="2008-12-01T00:00:00"/>
    <m/>
    <x v="4"/>
  </r>
  <r>
    <n v="671167"/>
    <s v="PETR"/>
    <s v="6102030300 HO Operational Reporting"/>
    <s v="610203030003"/>
    <s v="22 Expert"/>
    <n v="1"/>
    <n v="28800"/>
    <s v="C0013200"/>
    <s v="IT - BICC"/>
    <s v="6102 IT Delivery"/>
    <s v="JABO"/>
    <s v="6102030000 HO Data &amp; Information CC"/>
    <d v="2006-09-01T00:00:00"/>
    <m/>
    <x v="5"/>
  </r>
  <r>
    <n v="665875"/>
    <s v="JITKA"/>
    <s v="6102030300 HO Operational Reporting"/>
    <s v="610203030004"/>
    <s v="22 Expert"/>
    <n v="1"/>
    <n v="36000"/>
    <s v="C0013200"/>
    <s v="IT - BICC"/>
    <s v="6102 IT Delivery"/>
    <s v="JABO"/>
    <s v="6102030000 HO Data &amp; Information CC"/>
    <d v="2000-10-06T00:00:00"/>
    <m/>
    <x v="10"/>
  </r>
  <r>
    <n v="665539"/>
    <s v="KATEŘINA"/>
    <s v="6102030300 HO Operational Reporting"/>
    <s v="610203030006"/>
    <s v="22 Expert"/>
    <n v="1"/>
    <n v="28500"/>
    <s v="C0013200"/>
    <s v="IT - BICC"/>
    <s v="6102 IT Delivery"/>
    <s v="JABO"/>
    <s v="6102030000 HO Data &amp; Information CC"/>
    <d v="1999-07-07T00:00:00"/>
    <m/>
    <x v="11"/>
  </r>
  <r>
    <n v="665014"/>
    <s v="VALERIA"/>
    <s v="6102030300 HO Operational Reporting"/>
    <s v="610203030001"/>
    <s v="28 Head of B - 3 Team"/>
    <n v="1"/>
    <n v="38700"/>
    <s v="C0013200"/>
    <s v="IT - BICC"/>
    <s v="6102 IT Delivery"/>
    <s v="JABO"/>
    <s v="6102030000 HO Data &amp; Information CC"/>
    <d v="1996-07-01T00:00:00"/>
    <m/>
    <x v="11"/>
  </r>
  <r>
    <n v="255017"/>
    <s v="PETR"/>
    <s v="6102030400 HO Data Quality Management"/>
    <s v="610203040006"/>
    <s v="22 Expert"/>
    <n v="1"/>
    <n v="27900"/>
    <s v="C0013200"/>
    <s v="IT - BICC"/>
    <s v="6102 IT Delivery"/>
    <s v="JABO"/>
    <s v="6102030000 HO Data &amp; Information CC"/>
    <d v="2007-12-03T00:00:00"/>
    <m/>
    <x v="4"/>
  </r>
  <r>
    <n v="260519"/>
    <s v="MAGDALENA"/>
    <s v="6102030400 HO Data Quality Management"/>
    <s v="610203040004"/>
    <s v="22 Expert"/>
    <n v="1"/>
    <n v="26100"/>
    <s v="C0013200"/>
    <s v="IT - BICC"/>
    <s v="6102 IT Delivery"/>
    <s v="JABO"/>
    <s v="6102030000 HO Data &amp; Information CC"/>
    <d v="2009-02-01T00:00:00"/>
    <m/>
    <x v="1"/>
  </r>
  <r>
    <n v="263459"/>
    <s v="JAROMÍRA"/>
    <s v="6102030400 HO Data Quality Management"/>
    <s v="610203040001"/>
    <s v="27 Head of B - 2 Team"/>
    <n v="1"/>
    <n v="42500"/>
    <s v="C0013200"/>
    <s v="IT - BICC"/>
    <s v="6102 IT Delivery"/>
    <s v="JABO"/>
    <s v="6102030000 HO Data &amp; Information CC"/>
    <d v="2010-06-01T00:00:00"/>
    <m/>
    <x v="6"/>
  </r>
  <r>
    <n v="264264"/>
    <s v="DAVID"/>
    <s v="6102030400 HO Data Quality Management"/>
    <s v="610203040003"/>
    <s v="22 Expert"/>
    <n v="1"/>
    <n v="20300"/>
    <s v="C0013200"/>
    <s v="IT - BICC"/>
    <s v="6102 IT Delivery"/>
    <s v="JABO"/>
    <s v="6102030000 HO Data &amp; Information CC"/>
    <d v="2010-10-01T00:00:00"/>
    <m/>
    <x v="10"/>
  </r>
  <r>
    <n v="271810"/>
    <s v="MILADA"/>
    <s v="6102030500 HO DWH Technology &amp; Infrastructure"/>
    <s v="610203050005"/>
    <s v="22 Expert"/>
    <n v="1"/>
    <n v="41250"/>
    <s v="C0013200"/>
    <s v="IT - BICC"/>
    <s v="6102 IT Delivery"/>
    <s v="JABO"/>
    <s v="6102030000 HO Data &amp; Information CC"/>
    <d v="2012-05-02T00:00:00"/>
    <m/>
    <x v="7"/>
  </r>
  <r>
    <n v="254380"/>
    <s v="RADOVAN"/>
    <s v="6102030500 HO DWH Technology &amp; Infrastructure"/>
    <s v="610203050001"/>
    <s v="63 Manager of B-4 Team"/>
    <n v="1"/>
    <n v="29225"/>
    <s v="C0013200"/>
    <s v="IT - BICC"/>
    <s v="6102 IT Delivery"/>
    <s v="JABO"/>
    <s v="6102030000 HO Data &amp; Information CC"/>
    <d v="2007-09-03T00:00:00"/>
    <m/>
    <x v="5"/>
  </r>
  <r>
    <n v="254394"/>
    <s v="JANA"/>
    <s v="6102030500 HO DWH Technology &amp; Infrastructure"/>
    <s v="610203050003"/>
    <s v="22 Expert"/>
    <n v="1"/>
    <n v="24500"/>
    <s v="C0013200"/>
    <s v="IT - BICC"/>
    <s v="6102 IT Delivery"/>
    <s v="JABO"/>
    <s v="6102030000 HO Data &amp; Information CC"/>
    <d v="2007-08-01T00:00:00"/>
    <m/>
    <x v="8"/>
  </r>
  <r>
    <n v="256123"/>
    <s v="MILOŠ"/>
    <s v="6102030600 HO Delivery Management"/>
    <s v="610203060002"/>
    <s v="22 Expert"/>
    <n v="1"/>
    <n v="34425"/>
    <s v="C0013200"/>
    <s v="IT - BICC"/>
    <s v="6102 IT Delivery"/>
    <s v="JABO"/>
    <s v="6102030000 HO Data &amp; Information CC"/>
    <d v="2007-11-01T00:00:00"/>
    <m/>
    <x v="2"/>
  </r>
  <r>
    <n v="257124"/>
    <s v="JIŘÍ"/>
    <s v="6102030601 HO External Consultants"/>
    <s v="610203060101"/>
    <s v="64 Teamleader"/>
    <n v="1"/>
    <n v="42900"/>
    <s v="C0013200"/>
    <s v="IT - BICC"/>
    <s v="6102 IT Delivery"/>
    <s v="JABO"/>
    <s v="6102030000 HO Data &amp; Information CC"/>
    <d v="2008-04-01T00:00:00"/>
    <m/>
    <x v="3"/>
  </r>
  <r>
    <n v="269920"/>
    <s v="PETRA"/>
    <s v="6102030700 HO DWH Architecture &amp; Concepts"/>
    <s v="610203070009"/>
    <s v="22 Expert"/>
    <n v="1"/>
    <n v="40500"/>
    <s v="C0013200"/>
    <s v="IT - BICC"/>
    <s v="6102 IT Delivery"/>
    <s v="JABO"/>
    <s v="6102030000 HO Data &amp; Information CC"/>
    <d v="2011-09-01T00:00:00"/>
    <m/>
    <x v="5"/>
  </r>
  <r>
    <n v="667268"/>
    <s v="LUKÁŠ"/>
    <s v="6102030700 HO DWH Architecture &amp; Concepts"/>
    <s v="610203070006"/>
    <s v="22 Expert"/>
    <n v="1"/>
    <n v="31250"/>
    <s v="C0013200"/>
    <s v="IT - BICC"/>
    <s v="6102 IT Delivery"/>
    <s v="JABO"/>
    <s v="6102030000 HO Data &amp; Information CC"/>
    <d v="2003-02-03T00:00:00"/>
    <m/>
    <x v="1"/>
  </r>
  <r>
    <n v="272132"/>
    <s v="JOSEF"/>
    <s v="6102030800 HO DWH Analysis &amp; Development"/>
    <s v="610203080009"/>
    <s v="22 Expert"/>
    <n v="1"/>
    <n v="11900"/>
    <s v="C0013200"/>
    <s v="IT - BICC"/>
    <s v="6102 IT Delivery"/>
    <s v="JABO"/>
    <s v="6102030000 HO Data &amp; Information CC"/>
    <d v="2012-04-02T00:00:00"/>
    <m/>
    <x v="3"/>
  </r>
  <r>
    <n v="262535"/>
    <s v="PAVLA"/>
    <s v="6102030800 HO DWH Analysis &amp; Development"/>
    <s v="610203080003"/>
    <s v="22 Expert"/>
    <n v="1"/>
    <n v="35200"/>
    <s v="C0013200"/>
    <s v="IT - BICC"/>
    <s v="6102 IT Delivery"/>
    <s v="JABO"/>
    <s v="6102030000 HO Data &amp; Information CC"/>
    <d v="2009-12-01T00:00:00"/>
    <m/>
    <x v="4"/>
  </r>
  <r>
    <n v="669452"/>
    <s v="LUBOMÍR"/>
    <s v="6102030800 HO DWH Analysis &amp; Development"/>
    <s v="610203080007"/>
    <s v="22 Expert"/>
    <n v="1"/>
    <n v="40700"/>
    <s v="C0013200"/>
    <s v="IT - BICC"/>
    <s v="6102 IT Delivery"/>
    <s v="JABO"/>
    <s v="6102030000 HO Data &amp; Information CC"/>
    <d v="2004-10-01T00:00:00"/>
    <m/>
    <x v="10"/>
  </r>
  <r>
    <n v="272139"/>
    <s v="DARINA"/>
    <s v="6102030800 HO DWH Analysis &amp; Development"/>
    <s v="610203080010"/>
    <s v="22 Expert"/>
    <n v="1"/>
    <n v="21450"/>
    <s v="C0013200"/>
    <s v="IT - BICC"/>
    <s v="6102 IT Delivery"/>
    <s v="JABO"/>
    <s v="6102030000 HO Data &amp; Information CC"/>
    <d v="2012-05-02T00:00:00"/>
    <m/>
    <x v="7"/>
  </r>
  <r>
    <n v="263732"/>
    <s v="IRENA"/>
    <s v="6102030800 HO DWH Analysis &amp; Development"/>
    <s v="610203080004"/>
    <s v="22 Expert"/>
    <n v="1"/>
    <n v="35750"/>
    <s v="C0013200"/>
    <s v="IT - BICC"/>
    <s v="6102 IT Delivery"/>
    <s v="JABO"/>
    <s v="6102030000 HO Data &amp; Information CC"/>
    <d v="2010-07-01T00:00:00"/>
    <m/>
    <x v="11"/>
  </r>
  <r>
    <n v="254821"/>
    <s v="ANNA"/>
    <s v="6102030800 HO DWH Analysis &amp; Development"/>
    <s v="610203080005"/>
    <s v="22 Expert"/>
    <n v="1"/>
    <n v="24850"/>
    <s v="C0013200"/>
    <s v="IT - BICC"/>
    <s v="6102 IT Delivery"/>
    <s v="JABO"/>
    <s v="6102030000 HO Data &amp; Information CC"/>
    <d v="2007-12-03T00:00:00"/>
    <m/>
    <x v="4"/>
  </r>
  <r>
    <n v="254387"/>
    <s v="JANA"/>
    <s v="6102030800 HO DWH Analysis &amp; Development"/>
    <s v="610203080001"/>
    <s v="63 Manager of B-4 Team"/>
    <n v="1"/>
    <n v="36000"/>
    <s v="C0013200"/>
    <s v="IT - BICC"/>
    <s v="6102 IT Delivery"/>
    <s v="JABO"/>
    <s v="6102030000 HO Data &amp; Information CC"/>
    <d v="2007-08-01T00:00:00"/>
    <m/>
    <x v="8"/>
  </r>
  <r>
    <n v="262339"/>
    <s v="JAN"/>
    <s v="6102030800 HO DWH Analysis &amp; Development"/>
    <s v="610203080002"/>
    <s v="22 Expert"/>
    <n v="1"/>
    <n v="36500"/>
    <s v="C0013200"/>
    <s v="IT - BICC"/>
    <s v="6102 IT Delivery"/>
    <s v="JABO"/>
    <s v="6102030000 HO Data &amp; Information CC"/>
    <d v="2009-12-01T00:00:00"/>
    <m/>
    <x v="4"/>
  </r>
  <r>
    <n v="667065"/>
    <s v="MARGARYTA"/>
    <s v="6103000000 HO IT Demand &amp; Project Management"/>
    <s v="610300000001"/>
    <s v="24 Head of B - 1 Division"/>
    <n v="1"/>
    <n v="76725"/>
    <s v="C0013300"/>
    <s v="IT Demand management"/>
    <s v="6103 IT Demand Management"/>
    <s v="VESV"/>
    <s v="6103000000 HO IT Demand &amp; Project Management"/>
    <d v="2007-09-17T00:00:00"/>
    <m/>
    <x v="5"/>
  </r>
  <r>
    <n v="264502"/>
    <s v="KATEŘINA"/>
    <s v="6103010000 HO IT Architecture"/>
    <s v="610301000005"/>
    <s v="31 IT Officer"/>
    <n v="1"/>
    <n v="54450"/>
    <s v="C0013300"/>
    <s v="IT Demand management"/>
    <s v="6103 IT Demand Management"/>
    <s v="VESV"/>
    <s v="6103010000 HO IT Architecture"/>
    <d v="2010-12-01T00:00:00"/>
    <m/>
    <x v="4"/>
  </r>
  <r>
    <n v="261170"/>
    <s v="HANA"/>
    <s v="6103010000 HO IT Architecture"/>
    <s v="610301000003"/>
    <s v="31 IT Officer"/>
    <n v="1"/>
    <n v="48000"/>
    <s v="C0013300"/>
    <s v="IT Demand management"/>
    <s v="6103 IT Demand Management"/>
    <s v="VESV"/>
    <s v="6103010000 HO IT Architecture"/>
    <d v="2009-04-01T00:00:00"/>
    <m/>
    <x v="3"/>
  </r>
  <r>
    <n v="261338"/>
    <s v="LIBUŠE"/>
    <s v="6103010000 HO IT Architecture"/>
    <s v="610301000002"/>
    <s v="31 IT Officer"/>
    <n v="1"/>
    <n v="39240"/>
    <s v="C0013300"/>
    <s v="IT Demand management"/>
    <s v="6103 IT Demand Management"/>
    <s v="VESV"/>
    <s v="6103010000 HO IT Architecture"/>
    <d v="2009-06-01T00:00:00"/>
    <m/>
    <x v="6"/>
  </r>
  <r>
    <n v="267953"/>
    <s v="ALEŠ"/>
    <s v="6103010000 HO IT Architecture"/>
    <s v="610301000004"/>
    <s v="31 IT Officer"/>
    <n v="1"/>
    <n v="40500"/>
    <s v="C0013300"/>
    <s v="IT Demand management"/>
    <s v="6103 IT Demand Management"/>
    <s v="VESV"/>
    <s v="6103010000 HO IT Architecture"/>
    <d v="2011-04-01T00:00:00"/>
    <m/>
    <x v="3"/>
  </r>
  <r>
    <n v="261009"/>
    <s v="MICHAELA"/>
    <s v="6103010000 HO IT Architecture"/>
    <s v="610301000001"/>
    <s v="27 Head of B - 2 Team"/>
    <n v="1"/>
    <n v="58950"/>
    <s v="C0013300"/>
    <s v="IT Demand management"/>
    <s v="6103 IT Demand Management"/>
    <s v="VESV"/>
    <s v="6103010000 HO IT Architecture"/>
    <d v="2009-03-02T00:00:00"/>
    <m/>
    <x v="0"/>
  </r>
  <r>
    <n v="263886"/>
    <s v="IVA"/>
    <s v="6103020000 HO IT Demanding"/>
    <s v="610302000003"/>
    <s v="49 Project Manager"/>
    <n v="1"/>
    <n v="40905"/>
    <s v="C0013300"/>
    <s v="IT Demand management"/>
    <s v="6103 IT Demand Management"/>
    <s v="VESV"/>
    <s v="6103020000 HO IT Demanding"/>
    <d v="2010-06-01T00:00:00"/>
    <m/>
    <x v="6"/>
  </r>
  <r>
    <n v="266630"/>
    <s v="MARIE"/>
    <s v="6103020000 HO IT Demanding"/>
    <s v="610302000005"/>
    <s v="49 Project Manager"/>
    <n v="1"/>
    <n v="38000"/>
    <s v="C0013300"/>
    <s v="IT Demand management"/>
    <s v="6103 IT Demand Management"/>
    <s v="VESV"/>
    <s v="6103020000 HO IT Demanding"/>
    <d v="2010-12-15T00:00:00"/>
    <m/>
    <x v="4"/>
  </r>
  <r>
    <n v="241213"/>
    <s v="DANA"/>
    <s v="6103020000 HO IT Demanding"/>
    <s v="610302000012"/>
    <s v="49 Project Manager"/>
    <n v="1"/>
    <n v="32625"/>
    <s v="C0013300"/>
    <s v="IT Demand management"/>
    <s v="6103 IT Demand Management"/>
    <s v="VESV"/>
    <s v="6103020000 HO IT Demanding"/>
    <d v="2002-06-17T00:00:00"/>
    <m/>
    <x v="6"/>
  </r>
  <r>
    <n v="247079"/>
    <s v="JANA"/>
    <s v="6103020000 HO IT Demanding"/>
    <s v="610302000007"/>
    <s v="49 Project Manager"/>
    <n v="1"/>
    <n v="32900"/>
    <s v="C0013300"/>
    <s v="IT Demand management"/>
    <s v="6103 IT Demand Management"/>
    <s v="VESV"/>
    <s v="6103020000 HO IT Demanding"/>
    <d v="2004-12-01T00:00:00"/>
    <m/>
    <x v="4"/>
  </r>
  <r>
    <n v="234003"/>
    <s v="RADIM"/>
    <s v="6103020000 HO IT Demanding"/>
    <s v="610302000013"/>
    <s v="49 Project Manager"/>
    <n v="1"/>
    <n v="39600"/>
    <s v="C0013300"/>
    <s v="IT Demand management"/>
    <s v="6103 IT Demand Management"/>
    <s v="VESV"/>
    <s v="6103020000 HO IT Demanding"/>
    <d v="1995-05-01T00:00:00"/>
    <m/>
    <x v="7"/>
  </r>
  <r>
    <n v="262199"/>
    <s v="MARTIN"/>
    <s v="6103020000 HO IT Demanding"/>
    <s v="610302000004"/>
    <s v="49 Project Manager"/>
    <n v="1"/>
    <n v="28700"/>
    <s v="C0013300"/>
    <s v="IT Demand management"/>
    <s v="6103 IT Demand Management"/>
    <s v="VESV"/>
    <s v="6103020000 HO IT Demanding"/>
    <d v="2010-01-01T00:00:00"/>
    <m/>
    <x v="9"/>
  </r>
  <r>
    <n v="667100"/>
    <s v="MAGDALÉNA"/>
    <s v="6103020000 HO IT Demanding"/>
    <s v="610302000008"/>
    <s v="49 Project Manager"/>
    <n v="1"/>
    <n v="40950"/>
    <s v="C0013300"/>
    <s v="IT Demand management"/>
    <s v="6103 IT Demand Management"/>
    <s v="VESV"/>
    <s v="6103020000 HO IT Demanding"/>
    <d v="2002-12-02T00:00:00"/>
    <m/>
    <x v="4"/>
  </r>
  <r>
    <n v="238644"/>
    <s v="PETRA"/>
    <s v="6103020000 HO IT Demanding"/>
    <s v="610302000001"/>
    <s v="27 Head of B - 2 Team"/>
    <n v="1"/>
    <n v="34650"/>
    <s v="C0013300"/>
    <s v="IT Demand management"/>
    <s v="6103 IT Demand Management"/>
    <s v="VESV"/>
    <s v="6103020000 HO IT Demanding"/>
    <d v="2001-05-01T00:00:00"/>
    <m/>
    <x v="7"/>
  </r>
  <r>
    <n v="268247"/>
    <s v="DANIEL"/>
    <s v="6103020000 HO IT Demanding"/>
    <s v="610302000006"/>
    <s v="49 Project Manager"/>
    <n v="1"/>
    <n v="32500"/>
    <s v="C0013300"/>
    <s v="IT Demand management"/>
    <s v="6103 IT Demand Management"/>
    <s v="VESV"/>
    <s v="6103020000 HO IT Demanding"/>
    <d v="2011-04-01T00:00:00"/>
    <m/>
    <x v="3"/>
  </r>
  <r>
    <n v="665063"/>
    <s v="SOŇA"/>
    <s v="6103020000 HO IT Demanding"/>
    <s v="610302000010"/>
    <s v="49 Project Manager"/>
    <n v="1"/>
    <n v="47500"/>
    <s v="C0013300"/>
    <s v="IT Demand management"/>
    <s v="6103 IT Demand Management"/>
    <s v="VESV"/>
    <s v="6103020000 HO IT Demanding"/>
    <d v="1997-11-01T00:00:00"/>
    <m/>
    <x v="2"/>
  </r>
  <r>
    <n v="266238"/>
    <s v="MARCELA"/>
    <s v="6103020000 HO IT Demanding"/>
    <s v="610302000011"/>
    <s v="49 Project Manager"/>
    <n v="1"/>
    <n v="38700"/>
    <s v="C0013300"/>
    <s v="IT Demand management"/>
    <s v="6103 IT Demand Management"/>
    <s v="VESV"/>
    <s v="6103020000 HO IT Demanding"/>
    <d v="2010-11-01T00:00:00"/>
    <m/>
    <x v="2"/>
  </r>
  <r>
    <n v="270228"/>
    <s v="PAVEL"/>
    <s v="6103030000 HO Project Management Office &amp; IT Governance"/>
    <s v="610303000014"/>
    <s v="49 Project Manager"/>
    <n v="1"/>
    <n v="38250"/>
    <s v="C0013000"/>
    <s v="IT  System Division"/>
    <s v="6103 IT Demand Management"/>
    <s v="VESV"/>
    <s v="6103030000 HO Project Management Office &amp; IT Governance"/>
    <d v="2011-10-01T00:00:00"/>
    <m/>
    <x v="10"/>
  </r>
  <r>
    <n v="271621"/>
    <s v="PETR"/>
    <s v="6103030000 HO Project Management Office &amp; IT Governance"/>
    <s v="610303000015"/>
    <s v="49 Project Manager"/>
    <n v="1"/>
    <n v="9450"/>
    <s v="C0013450"/>
    <s v="Organiz.and Process"/>
    <s v="6103 IT Demand Management"/>
    <s v="VESV"/>
    <s v="6103030000 HO Project Management Office &amp; IT Governance"/>
    <d v="2012-03-01T00:00:00"/>
    <m/>
    <x v="0"/>
  </r>
  <r>
    <n v="668640"/>
    <s v="JAN"/>
    <s v="6103030000 HO Project Management Office &amp; IT Governance"/>
    <s v="610303000004"/>
    <s v="49 Project Manager"/>
    <n v="1"/>
    <n v="31500"/>
    <s v="C0013000"/>
    <s v="IT  System Division"/>
    <s v="6103 IT Demand Management"/>
    <s v="VESV"/>
    <s v="6103030000 HO Project Management Office &amp; IT Governance"/>
    <d v="2004-02-02T00:00:00"/>
    <m/>
    <x v="1"/>
  </r>
  <r>
    <n v="268520"/>
    <s v="MONIKA"/>
    <s v="6103030000 HO Project Management Office &amp; IT Governance"/>
    <s v="610303000007"/>
    <s v="45 Portfolio Manager"/>
    <n v="1"/>
    <n v="18200"/>
    <s v="C0013000"/>
    <s v="IT  System Division"/>
    <s v="6103 IT Demand Management"/>
    <s v="VESV"/>
    <s v="6103030000 HO Project Management Office &amp; IT Governance"/>
    <d v="2011-05-01T00:00:00"/>
    <m/>
    <x v="7"/>
  </r>
  <r>
    <n v="238616"/>
    <s v="VERONIKA"/>
    <s v="6103030000 HO Project Management Office &amp; IT Governance"/>
    <s v="610303000001"/>
    <s v="25 Head of B - 1 Team"/>
    <n v="1"/>
    <n v="42525"/>
    <s v="C0013000"/>
    <s v="IT  System Division"/>
    <s v="6103 IT Demand Management"/>
    <s v="VESV"/>
    <s v="6103030000 HO Project Management Office &amp; IT Governance"/>
    <d v="2001-05-01T00:00:00"/>
    <m/>
    <x v="7"/>
  </r>
  <r>
    <n v="256228"/>
    <s v="RADOMÍR"/>
    <s v="6103030000 HO Project Management Office &amp; IT Governance"/>
    <s v="610303000009"/>
    <s v="31 IT Officer"/>
    <n v="1"/>
    <n v="29425"/>
    <s v="C0013000"/>
    <s v="IT  System Division"/>
    <s v="6103 IT Demand Management"/>
    <s v="VESV"/>
    <s v="6103030000 HO Project Management Office &amp; IT Governance"/>
    <d v="2007-10-01T00:00:00"/>
    <m/>
    <x v="10"/>
  </r>
  <r>
    <n v="671230"/>
    <s v="JANA"/>
    <s v="6103030000 HO Project Management Office &amp; IT Governance"/>
    <s v="610303000002"/>
    <s v="05 Assistant"/>
    <n v="1"/>
    <n v="14000"/>
    <s v="C0013000"/>
    <s v="IT  System Division"/>
    <s v="6103 IT Demand Management"/>
    <s v="VESV"/>
    <s v="6103030000 HO Project Management Office &amp; IT Governance"/>
    <d v="2006-09-01T00:00:00"/>
    <m/>
    <x v="5"/>
  </r>
  <r>
    <n v="266371"/>
    <s v="MAREK"/>
    <s v="6103030000 HO Project Management Office &amp; IT Governance"/>
    <s v="610303000011"/>
    <s v="14 Controller"/>
    <n v="1"/>
    <n v="26950"/>
    <s v="C0013000"/>
    <s v="IT  System Division"/>
    <s v="6103 IT Demand Management"/>
    <s v="VESV"/>
    <s v="6103030000 HO Project Management Office &amp; IT Governance"/>
    <d v="2010-12-01T00:00:00"/>
    <m/>
    <x v="4"/>
  </r>
  <r>
    <n v="670257"/>
    <s v="PAVEL"/>
    <s v="6103030000 HO Project Management Office &amp; IT Governance"/>
    <s v="610303000013"/>
    <s v="49 Project Manager"/>
    <n v="1"/>
    <n v="26250"/>
    <s v="C0013000"/>
    <s v="IT  System Division"/>
    <s v="6103 IT Demand Management"/>
    <s v="VESV"/>
    <s v="6103030000 HO Project Management Office &amp; IT Governance"/>
    <d v="2005-11-01T00:00:00"/>
    <m/>
    <x v="2"/>
  </r>
  <r>
    <n v="272048"/>
    <s v="VÁCLAV"/>
    <s v="6103030000 HO Project Management Office &amp; IT Governance"/>
    <s v="610303000003"/>
    <s v="49 Project Manager"/>
    <n v="1"/>
    <n v="36000"/>
    <s v="C0013000"/>
    <s v="IT  System Division"/>
    <s v="6103 IT Demand Management"/>
    <s v="VESV"/>
    <s v="6103030000 HO Project Management Office &amp; IT Governance"/>
    <d v="2012-05-02T00:00:00"/>
    <m/>
    <x v="7"/>
  </r>
  <r>
    <n v="239295"/>
    <s v="JIŘÍ"/>
    <s v="6103030000 HO Project Management Office &amp; IT Governance"/>
    <s v="610303000006"/>
    <s v="31 IT Officer"/>
    <n v="1"/>
    <n v="20350"/>
    <s v="C0013000"/>
    <s v="IT  System Division"/>
    <s v="6103 IT Demand Management"/>
    <s v="VESV"/>
    <s v="6103030000 HO Project Management Office &amp; IT Governance"/>
    <d v="2001-09-10T00:00:00"/>
    <m/>
    <x v="5"/>
  </r>
  <r>
    <n v="238105"/>
    <s v="PAVEL"/>
    <s v="6103030000 HO Project Management Office &amp; IT Governance"/>
    <s v="610303000005"/>
    <s v="31 IT Officer"/>
    <n v="1"/>
    <n v="15750"/>
    <s v="C0013000"/>
    <s v="IT  System Division"/>
    <s v="6103 IT Demand Management"/>
    <s v="VESV"/>
    <s v="6103030000 HO Project Management Office &amp; IT Governance"/>
    <d v="2000-12-15T00:00:00"/>
    <m/>
    <x v="4"/>
  </r>
  <r>
    <n v="267176"/>
    <s v="PETRA"/>
    <s v="6103030000 HO Project Management Office &amp; IT Governance"/>
    <s v="610303000012"/>
    <s v="49 Project Manager"/>
    <n v="1"/>
    <n v="46750"/>
    <s v="C0013000"/>
    <s v="IT  System Division"/>
    <s v="6103 IT Demand Management"/>
    <s v="VESV"/>
    <s v="6103030000 HO Project Management Office &amp; IT Governance"/>
    <d v="2011-01-24T00:00:00"/>
    <m/>
    <x v="9"/>
  </r>
  <r>
    <n v="261464"/>
    <s v="KATEŘINA"/>
    <s v="6105000000 HO Transformation Program"/>
    <s v="610500000002"/>
    <s v="49 Project Manager"/>
    <n v="1"/>
    <n v="81675"/>
    <s v="C0017008"/>
    <s v="Transformation progr - Everest"/>
    <s v="6105 Transformation Program"/>
    <s v="MOHA"/>
    <s v="6105000000 HO Transformation Program"/>
    <d v="2009-07-01T00:00:00"/>
    <m/>
    <x v="11"/>
  </r>
  <r>
    <n v="266091"/>
    <s v="SVĚTLANA"/>
    <s v="6105000000 HO Transformation Program"/>
    <s v="610500000004"/>
    <s v="49 Project Manager"/>
    <n v="1"/>
    <n v="37800"/>
    <s v="C0017008"/>
    <s v="Transformation progr - Everest"/>
    <s v="6105 Transformation Program"/>
    <s v="MOHA"/>
    <s v="6105000000 HO Transformation Program"/>
    <d v="2010-11-01T00:00:00"/>
    <m/>
    <x v="2"/>
  </r>
  <r>
    <n v="236516"/>
    <s v="JARMILA"/>
    <s v="6105000000 HO Transformation Program"/>
    <s v="610500000005"/>
    <s v="49 Project Manager"/>
    <n v="1"/>
    <n v="50625"/>
    <s v="C0017008"/>
    <s v="Transformation progr - Everest"/>
    <s v="6105 Transformation Program"/>
    <s v="MOHA"/>
    <s v="6105000000 HO Transformation Program"/>
    <d v="2009-01-15T00:00:00"/>
    <m/>
    <x v="9"/>
  </r>
  <r>
    <n v="267967"/>
    <s v="ALENA"/>
    <s v="6105000000 HO Transformation Program"/>
    <s v="610500000006"/>
    <s v="49 Project Manager"/>
    <n v="1"/>
    <n v="58500"/>
    <s v="C0017008"/>
    <s v="Transformation progr - Everest"/>
    <s v="6105 Transformation Program"/>
    <s v="MOHA"/>
    <s v="6105000000 HO Transformation Program"/>
    <d v="2011-04-01T00:00:00"/>
    <m/>
    <x v="3"/>
  </r>
  <r>
    <n v="249032"/>
    <s v="LENKA"/>
    <s v="6105000000 HO Transformation Program"/>
    <s v="610500000003"/>
    <s v="58 Specialist"/>
    <n v="1"/>
    <n v="18350"/>
    <s v="C0017008"/>
    <s v="Transformation progr - Everest"/>
    <s v="6105 Transformation Program"/>
    <s v="MOHA"/>
    <s v="6105000000 HO Transformation Program"/>
    <d v="2005-10-03T00:00:00"/>
    <m/>
    <x v="10"/>
  </r>
  <r>
    <n v="259455"/>
    <s v="ANDREA"/>
    <s v="6105000000 HO Transformation Program"/>
    <s v="610500000001"/>
    <s v="24 Head of B - 1 Division"/>
    <n v="1"/>
    <n v="118800"/>
    <s v="C0017008"/>
    <s v="Transformation progr - Everest"/>
    <s v="6105 Transformation Program"/>
    <s v="MOHA"/>
    <s v="6105000000 HO Transformation Program"/>
    <d v="2008-11-03T00:00:00"/>
    <m/>
    <x v="2"/>
  </r>
  <r>
    <n v="266490"/>
    <s v="VÁCLAV"/>
    <s v="6105010000 HO Finance Transformation Cluster"/>
    <s v="610501000009"/>
    <s v="58 Specialist"/>
    <n v="1"/>
    <n v="36000"/>
    <s v="C0017008"/>
    <s v="Transformation progr - Everest"/>
    <s v="6105 Transformation Program"/>
    <s v="MOHA"/>
    <s v="6105010000 HO Finance Transformation Cluster"/>
    <d v="2011-01-03T00:00:00"/>
    <m/>
    <x v="9"/>
  </r>
  <r>
    <n v="261800"/>
    <s v="JAKUB"/>
    <s v="6105010000 HO Finance Transformation Cluster"/>
    <s v="610501000006"/>
    <s v="35 Methodologist"/>
    <n v="1"/>
    <n v="30000"/>
    <s v="C0017008"/>
    <s v="Transformation progr - Everest"/>
    <s v="6105 Transformation Program"/>
    <s v="MOHA"/>
    <s v="6105010000 HO Finance Transformation Cluster"/>
    <d v="2009-08-01T00:00:00"/>
    <m/>
    <x v="8"/>
  </r>
  <r>
    <n v="263284"/>
    <s v="ANNA"/>
    <s v="6105010000 HO Finance Transformation Cluster"/>
    <s v="610501000005"/>
    <s v="58 Specialist"/>
    <n v="1"/>
    <n v="35750"/>
    <s v="C0017008"/>
    <s v="Transformation progr - Everest"/>
    <s v="6105 Transformation Program"/>
    <s v="MOHA"/>
    <s v="6105010000 HO Finance Transformation Cluster"/>
    <d v="2010-05-03T00:00:00"/>
    <m/>
    <x v="7"/>
  </r>
  <r>
    <n v="263277"/>
    <s v="MARTINA"/>
    <s v="6105010000 HO Finance Transformation Cluster"/>
    <s v="610501000004"/>
    <s v="58 Specialist"/>
    <n v="1"/>
    <n v="26250"/>
    <s v="C0017008"/>
    <s v="Transformation progr - Everest"/>
    <s v="6105 Transformation Program"/>
    <s v="MOHA"/>
    <s v="6105010000 HO Finance Transformation Cluster"/>
    <d v="2010-05-03T00:00:00"/>
    <m/>
    <x v="7"/>
  </r>
  <r>
    <n v="267323"/>
    <s v="MILAN"/>
    <s v="6105010000 HO Finance Transformation Cluster"/>
    <s v="610501000010"/>
    <s v="35 Methodologist"/>
    <n v="1"/>
    <n v="32000"/>
    <s v="C0017008"/>
    <s v="Transformation progr - Everest"/>
    <s v="6105 Transformation Program"/>
    <s v="MOHA"/>
    <s v="6105010000 HO Finance Transformation Cluster"/>
    <d v="2011-03-01T00:00:00"/>
    <m/>
    <x v="0"/>
  </r>
  <r>
    <n v="263291"/>
    <s v="JAN"/>
    <s v="6105010000 HO Finance Transformation Cluster"/>
    <s v="610501000001"/>
    <s v="27 Head of B - 2 Team"/>
    <n v="1"/>
    <n v="36000"/>
    <s v="C0017008"/>
    <s v="Transformation progr - Everest"/>
    <s v="6105 Transformation Program"/>
    <s v="MOHA"/>
    <s v="6105010000 HO Finance Transformation Cluster"/>
    <d v="2010-04-01T00:00:00"/>
    <m/>
    <x v="3"/>
  </r>
  <r>
    <n v="259140"/>
    <s v="IVETA"/>
    <s v="6105010000 HO Finance Transformation Cluster"/>
    <s v="610501000007"/>
    <s v="35 Methodologist"/>
    <n v="1"/>
    <n v="31950"/>
    <s v="C0017008"/>
    <s v="Transformation progr - Everest"/>
    <s v="6105 Transformation Program"/>
    <s v="MOHA"/>
    <s v="6105010000 HO Finance Transformation Cluster"/>
    <d v="2008-11-03T00:00:00"/>
    <m/>
    <x v="2"/>
  </r>
  <r>
    <n v="268191"/>
    <s v="ONDŘEJ"/>
    <s v="6105010000 HO Finance Transformation Cluster"/>
    <s v="610501000011"/>
    <s v="58 Specialist"/>
    <n v="1"/>
    <n v="22500"/>
    <s v="C0017008"/>
    <s v="Transformation progr - Everest"/>
    <s v="6105 Transformation Program"/>
    <s v="MOHA"/>
    <s v="6105010000 HO Finance Transformation Cluster"/>
    <d v="2011-06-01T00:00:00"/>
    <m/>
    <x v="6"/>
  </r>
  <r>
    <n v="74648"/>
    <s v="ALŽBĚTA"/>
    <s v="6105020000 HO Corporate Transformation Cluster"/>
    <s v="610502000020"/>
    <s v="04 Analyst"/>
    <n v="1"/>
    <n v="17500"/>
    <s v="C0017008"/>
    <s v="Transformation progr - Everest"/>
    <s v="6105 Transformation Program"/>
    <s v="MOHA"/>
    <s v="6105020000 HO Corporate Transformation Cluster"/>
    <d v="2009-08-03T00:00:00"/>
    <m/>
    <x v="8"/>
  </r>
  <r>
    <n v="267393"/>
    <s v="MICHAELA"/>
    <s v="6105020000 HO Corporate Transformation Cluster"/>
    <s v="610502000015"/>
    <s v="58 Specialist"/>
    <n v="1"/>
    <n v="33000"/>
    <s v="C0017008"/>
    <s v="Transformation progr - Everest"/>
    <s v="6105 Transformation Program"/>
    <s v="MOHA"/>
    <s v="6105020000 HO Corporate Transformation Cluster"/>
    <d v="2011-02-15T00:00:00"/>
    <d v="2019-10-31T00:00:00"/>
    <x v="1"/>
  </r>
  <r>
    <n v="267043"/>
    <s v="JOSEF"/>
    <s v="6105020000 HO Corporate Transformation Cluster"/>
    <s v="610502000014"/>
    <s v="58 Specialist"/>
    <n v="1"/>
    <n v="24000"/>
    <s v="C0017008"/>
    <s v="Transformation progr - Everest"/>
    <s v="6105 Transformation Program"/>
    <s v="MOHA"/>
    <s v="6105020000 HO Corporate Transformation Cluster"/>
    <d v="2011-01-10T00:00:00"/>
    <m/>
    <x v="9"/>
  </r>
  <r>
    <n v="267946"/>
    <s v="JIŘINA"/>
    <s v="6105020000 HO Corporate Transformation Cluster"/>
    <s v="610502000013"/>
    <s v="58 Specialist"/>
    <n v="1"/>
    <n v="9800"/>
    <s v="C0017008"/>
    <s v="Transformation progr - Everest"/>
    <s v="6105 Transformation Program"/>
    <s v="MOHA"/>
    <s v="6105020000 HO Corporate Transformation Cluster"/>
    <d v="2011-03-15T00:00:00"/>
    <m/>
    <x v="0"/>
  </r>
  <r>
    <n v="267939"/>
    <s v="LUCIE"/>
    <s v="6105020000 HO Corporate Transformation Cluster"/>
    <s v="610502000012"/>
    <s v="58 Specialist"/>
    <n v="1"/>
    <n v="12600"/>
    <s v="C0017008"/>
    <s v="Transformation progr - Everest"/>
    <s v="6105 Transformation Program"/>
    <s v="MOHA"/>
    <s v="6105020000 HO Corporate Transformation Cluster"/>
    <d v="2011-04-01T00:00:00"/>
    <m/>
    <x v="3"/>
  </r>
  <r>
    <n v="237062"/>
    <s v="RADANA"/>
    <s v="6105020000 HO Corporate Transformation Cluster"/>
    <s v="610502000003"/>
    <s v="49 Project Manager"/>
    <n v="1"/>
    <n v="27650"/>
    <s v="C0017008"/>
    <s v="Transformation progr - Everest"/>
    <s v="6105 Transformation Program"/>
    <s v="MOHA"/>
    <s v="6105020000 HO Corporate Transformation Cluster"/>
    <d v="2000-03-01T00:00:00"/>
    <m/>
    <x v="0"/>
  </r>
  <r>
    <n v="271089"/>
    <s v="ONDŘEJ"/>
    <s v="6105020000 HO Corporate Transformation Cluster"/>
    <s v="610502000022"/>
    <s v="04 Analyst"/>
    <n v="1"/>
    <n v="20000"/>
    <s v="C0017008"/>
    <s v="Transformation progr - Everest"/>
    <s v="6105 Transformation Program"/>
    <s v="MOHA"/>
    <s v="6105020000 HO Corporate Transformation Cluster"/>
    <d v="2012-01-02T00:00:00"/>
    <m/>
    <x v="9"/>
  </r>
  <r>
    <n v="254569"/>
    <s v="ROMANA"/>
    <s v="6105020000 HO Corporate Transformation Cluster"/>
    <s v="610502000001"/>
    <s v="27 Head of B - 2 Team"/>
    <n v="1"/>
    <n v="67500"/>
    <s v="C0017008"/>
    <s v="Transformation progr - Everest"/>
    <s v="6105 Transformation Program"/>
    <s v="MOHA"/>
    <s v="6105020000 HO Corporate Transformation Cluster"/>
    <d v="2007-08-01T00:00:00"/>
    <m/>
    <x v="8"/>
  </r>
  <r>
    <n v="263984"/>
    <s v="RENATA"/>
    <s v="6105020000 HO Corporate Transformation Cluster"/>
    <s v="610502000008"/>
    <s v="49 Project Manager"/>
    <n v="1"/>
    <n v="24000"/>
    <s v="C0017008"/>
    <s v="Transformation progr - Everest"/>
    <s v="6105 Transformation Program"/>
    <s v="MOHA"/>
    <s v="6105020000 HO Corporate Transformation Cluster"/>
    <d v="2010-09-01T00:00:00"/>
    <m/>
    <x v="5"/>
  </r>
  <r>
    <n v="270606"/>
    <s v="ROMAN"/>
    <s v="6105020000 HO Corporate Transformation Cluster"/>
    <s v="610502000019"/>
    <s v="58 Specialist"/>
    <n v="1"/>
    <n v="9800"/>
    <s v="C0017008"/>
    <s v="Transformation progr - Everest"/>
    <s v="6105 Transformation Program"/>
    <s v="MOHA"/>
    <s v="6105020000 HO Corporate Transformation Cluster"/>
    <d v="2011-11-01T00:00:00"/>
    <m/>
    <x v="2"/>
  </r>
  <r>
    <n v="82607"/>
    <s v="MICHAELA"/>
    <s v="6105020000 HO Corporate Transformation Cluster"/>
    <s v="610502000006"/>
    <s v="49 Project Manager"/>
    <n v="1"/>
    <n v="33000"/>
    <s v="C0017008"/>
    <s v="Transformation progr - Everest"/>
    <s v="6105 Transformation Program"/>
    <s v="MOHA"/>
    <s v="6105020000 HO Corporate Transformation Cluster"/>
    <d v="2008-01-02T00:00:00"/>
    <m/>
    <x v="9"/>
  </r>
  <r>
    <n v="267813"/>
    <s v="TEREZA"/>
    <s v="6105020000 HO Corporate Transformation Cluster"/>
    <s v="610502000009"/>
    <s v="58 Specialist"/>
    <n v="1"/>
    <n v="15400"/>
    <s v="C0017008"/>
    <s v="Transformation progr - Everest"/>
    <s v="6105 Transformation Program"/>
    <s v="MOHA"/>
    <s v="6105020000 HO Corporate Transformation Cluster"/>
    <d v="2011-03-15T00:00:00"/>
    <m/>
    <x v="0"/>
  </r>
  <r>
    <n v="245812"/>
    <s v="PETR"/>
    <s v="6105020000 HO Corporate Transformation Cluster"/>
    <s v="610502000005"/>
    <s v="49 Project Manager"/>
    <n v="1"/>
    <n v="27500"/>
    <s v="C0017008"/>
    <s v="Transformation progr - Everest"/>
    <s v="6105 Transformation Program"/>
    <s v="MOHA"/>
    <s v="6105020000 HO Corporate Transformation Cluster"/>
    <d v="2004-08-02T00:00:00"/>
    <m/>
    <x v="8"/>
  </r>
  <r>
    <n v="243460"/>
    <s v="RADEK"/>
    <s v="6105020000 HO Corporate Transformation Cluster"/>
    <s v="610502000011"/>
    <s v="49 Project Manager"/>
    <n v="1"/>
    <n v="41250"/>
    <s v="C0017008"/>
    <s v="Transformation progr - Everest"/>
    <s v="6105 Transformation Program"/>
    <s v="MOHA"/>
    <s v="6105020000 HO Corporate Transformation Cluster"/>
    <d v="2003-06-01T00:00:00"/>
    <m/>
    <x v="6"/>
  </r>
  <r>
    <n v="265783"/>
    <s v="MÁRIA"/>
    <s v="6105020000 HO Corporate Transformation Cluster"/>
    <s v="610502000010"/>
    <s v="58 Specialist"/>
    <n v="1"/>
    <n v="30600"/>
    <s v="C0017008"/>
    <s v="Transformation progr - Everest"/>
    <s v="6105 Transformation Program"/>
    <s v="MOHA"/>
    <s v="6105020000 HO Corporate Transformation Cluster"/>
    <d v="2010-10-01T00:00:00"/>
    <m/>
    <x v="10"/>
  </r>
  <r>
    <n v="270529"/>
    <s v="MARIE"/>
    <s v="6105020000 HO Corporate Transformation Cluster"/>
    <s v="610502000016"/>
    <s v="58 Specialist"/>
    <n v="0.875"/>
    <n v="40000"/>
    <s v="C0017008"/>
    <s v="Transformation progr - Everest"/>
    <s v="6105 Transformation Program"/>
    <s v="MOHA"/>
    <s v="6105020000 HO Corporate Transformation Cluster"/>
    <d v="2011-10-03T00:00:00"/>
    <m/>
    <x v="10"/>
  </r>
  <r>
    <n v="255066"/>
    <s v="MIROSLAV"/>
    <s v="6105020000 HO Corporate Transformation Cluster"/>
    <s v="610502000004"/>
    <s v="49 Project Manager"/>
    <n v="1"/>
    <n v="44000"/>
    <s v="C0017008"/>
    <s v="Transformation progr - Everest"/>
    <s v="6105 Transformation Program"/>
    <s v="MOHA"/>
    <s v="6105020000 HO Corporate Transformation Cluster"/>
    <d v="2007-11-01T00:00:00"/>
    <m/>
    <x v="2"/>
  </r>
  <r>
    <n v="265461"/>
    <s v="MILUŠE"/>
    <s v="6105020000 HO Corporate Transformation Cluster"/>
    <s v="610502000007"/>
    <s v="49 Project Manager"/>
    <n v="1"/>
    <n v="24750"/>
    <s v="C0017008"/>
    <s v="Transformation progr - Everest"/>
    <s v="6105 Transformation Program"/>
    <s v="MOHA"/>
    <s v="6105020000 HO Corporate Transformation Cluster"/>
    <d v="2010-08-02T00:00:00"/>
    <m/>
    <x v="8"/>
  </r>
  <r>
    <n v="238840"/>
    <s v="RÓBERT"/>
    <s v="6105020000 HO Corporate Transformation Cluster"/>
    <s v="610502000021"/>
    <s v="04 Analyst"/>
    <n v="1"/>
    <n v="17500"/>
    <s v="C0017008"/>
    <s v="Transformation progr - Everest"/>
    <s v="6105 Transformation Program"/>
    <s v="MOHA"/>
    <s v="6105020000 HO Corporate Transformation Cluster"/>
    <d v="2001-06-25T00:00:00"/>
    <m/>
    <x v="6"/>
  </r>
  <r>
    <n v="270613"/>
    <s v="BORIS"/>
    <s v="6105020000 HO Corporate Transformation Cluster"/>
    <s v="610502000018"/>
    <s v="58 Specialist"/>
    <n v="1"/>
    <n v="12600"/>
    <s v="C0017008"/>
    <s v="Transformation progr - Everest"/>
    <s v="6105 Transformation Program"/>
    <s v="MOHA"/>
    <s v="6105020000 HO Corporate Transformation Cluster"/>
    <d v="2011-11-01T00:00:00"/>
    <m/>
    <x v="2"/>
  </r>
  <r>
    <n v="269010"/>
    <s v="MICHAELA"/>
    <s v="6105030000 HO CRM Transformation Cluster"/>
    <s v="610503000011"/>
    <s v="49 Project Manager"/>
    <n v="1"/>
    <n v="34000"/>
    <s v="C0017008"/>
    <s v="Transformation progr - Everest"/>
    <s v="6105 Transformation Program"/>
    <s v="MOHA"/>
    <s v="6105030000 HO CRM Transformation Cluster"/>
    <d v="2011-06-01T00:00:00"/>
    <m/>
    <x v="6"/>
  </r>
  <r>
    <n v="270060"/>
    <s v="MARTIN"/>
    <s v="6105030000 HO CRM Transformation Cluster"/>
    <s v="610503000010"/>
    <s v="58 Specialist"/>
    <n v="0.875"/>
    <n v="10719"/>
    <s v="C0017008"/>
    <s v="Transformation progr - Everest"/>
    <s v="6105 Transformation Program"/>
    <s v="MOHA"/>
    <s v="6105030000 HO CRM Transformation Cluster"/>
    <d v="2011-08-01T00:00:00"/>
    <m/>
    <x v="8"/>
  </r>
  <r>
    <n v="266686"/>
    <s v="JAN"/>
    <s v="6105030000 HO CRM Transformation Cluster"/>
    <s v="610503000006"/>
    <s v="49 Project Manager"/>
    <n v="1"/>
    <n v="24500"/>
    <s v="C0017008"/>
    <s v="Transformation progr - Everest"/>
    <s v="6105 Transformation Program"/>
    <s v="MOHA"/>
    <s v="6105030000 HO CRM Transformation Cluster"/>
    <d v="2011-01-17T00:00:00"/>
    <m/>
    <x v="9"/>
  </r>
  <r>
    <n v="268835"/>
    <s v="EDUARD"/>
    <s v="6105030000 HO CRM Transformation Cluster"/>
    <s v="610503000004"/>
    <s v="58 Specialist"/>
    <n v="1"/>
    <n v="14000"/>
    <s v="C0017008"/>
    <s v="Transformation progr - Everest"/>
    <s v="6105 Transformation Program"/>
    <s v="MOHA"/>
    <s v="6105030000 HO CRM Transformation Cluster"/>
    <d v="2011-07-01T00:00:00"/>
    <m/>
    <x v="11"/>
  </r>
  <r>
    <n v="75481"/>
    <s v="MICHAL"/>
    <s v="6105030000 HO CRM Transformation Cluster"/>
    <s v="610503000003"/>
    <s v="49 Project Manager"/>
    <n v="1"/>
    <n v="58500"/>
    <s v="C0017008"/>
    <s v="Transformation progr - Everest"/>
    <s v="6105 Transformation Program"/>
    <s v="MOHA"/>
    <s v="6105030000 HO CRM Transformation Cluster"/>
    <d v="2010-04-01T00:00:00"/>
    <m/>
    <x v="3"/>
  </r>
  <r>
    <n v="268023"/>
    <s v="BLANKA"/>
    <s v="6105030000 HO CRM Transformation Cluster"/>
    <s v="610503000009"/>
    <s v="58 Specialist"/>
    <n v="1"/>
    <n v="19250"/>
    <s v="C0017008"/>
    <s v="Transformation progr - Everest"/>
    <s v="6105 Transformation Program"/>
    <s v="MOHA"/>
    <s v="6105030000 HO CRM Transformation Cluster"/>
    <d v="2011-08-01T00:00:00"/>
    <m/>
    <x v="8"/>
  </r>
  <r>
    <n v="267533"/>
    <s v="PETR"/>
    <s v="6105030000 HO CRM Transformation Cluster"/>
    <s v="610503000005"/>
    <s v="58 Specialist"/>
    <n v="1"/>
    <n v="19250"/>
    <s v="C0017008"/>
    <s v="Transformation progr - Everest"/>
    <s v="6105 Transformation Program"/>
    <s v="MOHA"/>
    <s v="6105030000 HO CRM Transformation Cluster"/>
    <d v="2011-03-01T00:00:00"/>
    <m/>
    <x v="0"/>
  </r>
  <r>
    <n v="263270"/>
    <s v="IVA"/>
    <s v="6105030000 HO CRM Transformation Cluster"/>
    <s v="610503000007"/>
    <s v="49 Project Manager"/>
    <n v="1"/>
    <n v="43200"/>
    <s v="C0017008"/>
    <s v="Transformation progr - Everest"/>
    <s v="6105 Transformation Program"/>
    <s v="MOHA"/>
    <s v="6105030000 HO CRM Transformation Cluster"/>
    <d v="2010-05-01T00:00:00"/>
    <m/>
    <x v="7"/>
  </r>
  <r>
    <n v="665147"/>
    <s v="JAROSLAV"/>
    <s v="6105030000 HO CRM Transformation Cluster"/>
    <s v="610503000002"/>
    <s v="49 Project Manager"/>
    <n v="1"/>
    <n v="33750"/>
    <s v="C0017008"/>
    <s v="Transformation progr - Everest"/>
    <s v="6105 Transformation Program"/>
    <s v="MOHA"/>
    <s v="6105030000 HO CRM Transformation Cluster"/>
    <d v="1998-03-01T00:00:00"/>
    <m/>
    <x v="0"/>
  </r>
  <r>
    <n v="261310"/>
    <s v="IRENA"/>
    <s v="6105030000 HO CRM Transformation Cluster"/>
    <s v="610503000001"/>
    <s v="49 Project Manager"/>
    <n v="1"/>
    <n v="60750"/>
    <s v="C0017008"/>
    <s v="Transformation progr - Everest"/>
    <s v="6105 Transformation Program"/>
    <s v="MOHA"/>
    <s v="6105030000 HO CRM Transformation Cluster"/>
    <d v="2009-05-01T00:00:00"/>
    <m/>
    <x v="7"/>
  </r>
  <r>
    <n v="667142"/>
    <s v="LUBOMÍR"/>
    <s v="6105030000 HO CRM Transformation Cluster"/>
    <s v="610503000008"/>
    <s v="49 Project Manager"/>
    <n v="1"/>
    <n v="32500"/>
    <s v="C0017008"/>
    <s v="Transformation progr - Everest"/>
    <s v="6105 Transformation Program"/>
    <s v="MOHA"/>
    <s v="6105030000 HO CRM Transformation Cluster"/>
    <d v="2002-12-16T00:00:00"/>
    <m/>
    <x v="4"/>
  </r>
  <r>
    <n v="665371"/>
    <s v="PETR"/>
    <s v="6105040000 HO Operations Transformation Cluster"/>
    <s v="610504000008"/>
    <s v="49 Project Manager"/>
    <n v="1"/>
    <n v="35750"/>
    <s v="C0017008"/>
    <s v="Transformation progr - Everest"/>
    <s v="6105 Transformation Program"/>
    <s v="MOHA"/>
    <s v="6105040000 HO Operations Transformation Cluster"/>
    <d v="1998-07-01T00:00:00"/>
    <m/>
    <x v="11"/>
  </r>
  <r>
    <n v="258937"/>
    <s v="STANISLAVA"/>
    <s v="6105040000 HO Operations Transformation Cluster"/>
    <s v="610504000017"/>
    <s v="58 Specialist"/>
    <n v="1"/>
    <n v="14080"/>
    <s v="C0017008"/>
    <s v="Transformation progr - Everest"/>
    <s v="6105 Transformation Program"/>
    <s v="MOHA"/>
    <s v="6105040000 HO Operations Transformation Cluster"/>
    <d v="2008-09-01T00:00:00"/>
    <m/>
    <x v="5"/>
  </r>
  <r>
    <n v="72618"/>
    <s v="ZDEŇKA"/>
    <s v="6105040000 HO Operations Transformation Cluster"/>
    <s v="610504000011"/>
    <s v="58 Specialist"/>
    <n v="1"/>
    <n v="18150"/>
    <s v="C0017008"/>
    <s v="Transformation progr - Everest"/>
    <s v="6105 Transformation Program"/>
    <s v="MOHA"/>
    <s v="6105040000 HO Operations Transformation Cluster"/>
    <d v="2009-02-16T00:00:00"/>
    <m/>
    <x v="1"/>
  </r>
  <r>
    <n v="247884"/>
    <s v="JAROSLAVA"/>
    <s v="6105040000 HO Operations Transformation Cluster"/>
    <s v="610504000003"/>
    <s v="49 Project Manager"/>
    <n v="1"/>
    <n v="17500"/>
    <s v="C0017008"/>
    <s v="Transformation progr - Everest"/>
    <s v="6105 Transformation Program"/>
    <s v="MOHA"/>
    <s v="6105040000 HO Operations Transformation Cluster"/>
    <d v="2005-05-02T00:00:00"/>
    <m/>
    <x v="7"/>
  </r>
  <r>
    <n v="266056"/>
    <s v="MARTINA"/>
    <s v="6105040000 HO Operations Transformation Cluster"/>
    <s v="610504000004"/>
    <s v="58 Specialist"/>
    <n v="1"/>
    <n v="36000"/>
    <s v="C0017008"/>
    <s v="Transformation progr - Everest"/>
    <s v="6105 Transformation Program"/>
    <s v="MOHA"/>
    <s v="6105040000 HO Operations Transformation Cluster"/>
    <d v="2011-03-01T00:00:00"/>
    <m/>
    <x v="0"/>
  </r>
  <r>
    <n v="231392"/>
    <s v="JAN"/>
    <s v="6105040000 HO Operations Transformation Cluster"/>
    <s v="610504000013"/>
    <s v="49 Project Manager"/>
    <n v="1"/>
    <n v="16500"/>
    <s v="C0017008"/>
    <s v="Transformation progr - Everest"/>
    <s v="6105 Transformation Program"/>
    <s v="MOHA"/>
    <s v="6105040000 HO Operations Transformation Cluster"/>
    <d v="2004-01-02T00:00:00"/>
    <m/>
    <x v="9"/>
  </r>
  <r>
    <n v="665091"/>
    <s v="LUBOMÍR"/>
    <s v="6105040000 HO Operations Transformation Cluster"/>
    <s v="610504000001"/>
    <s v="27 Head of B - 2 Team"/>
    <n v="1"/>
    <n v="54450"/>
    <s v="C0017008"/>
    <s v="Transformation progr - Everest"/>
    <s v="6105 Transformation Program"/>
    <s v="MOHA"/>
    <s v="6105040000 HO Operations Transformation Cluster"/>
    <d v="1997-11-01T00:00:00"/>
    <m/>
    <x v="2"/>
  </r>
  <r>
    <n v="665532"/>
    <s v="JOSEF"/>
    <s v="6105040000 HO Operations Transformation Cluster"/>
    <s v="610504000016"/>
    <s v="58 Specialist"/>
    <n v="1"/>
    <n v="28050"/>
    <s v="C0017008"/>
    <s v="Transformation progr - Everest"/>
    <s v="6105 Transformation Program"/>
    <s v="MOHA"/>
    <s v="6105040000 HO Operations Transformation Cluster"/>
    <d v="1999-06-25T00:00:00"/>
    <m/>
    <x v="6"/>
  </r>
  <r>
    <n v="258349"/>
    <s v="HANA"/>
    <s v="6105040000 HO Operations Transformation Cluster"/>
    <s v="610504000014"/>
    <s v="58 Specialist"/>
    <n v="1"/>
    <n v="10500"/>
    <s v="C0017008"/>
    <s v="Transformation progr - Everest"/>
    <s v="6105 Transformation Program"/>
    <s v="MOHA"/>
    <s v="6105040000 HO Operations Transformation Cluster"/>
    <d v="2008-08-01T00:00:00"/>
    <m/>
    <x v="8"/>
  </r>
  <r>
    <n v="666099"/>
    <s v="LUCIE"/>
    <s v="6105040000 HO Operations Transformation Cluster"/>
    <s v="610504000005"/>
    <s v="49 Project Manager"/>
    <n v="1"/>
    <n v="15750"/>
    <s v="C0017008"/>
    <s v="Transformation progr - Everest"/>
    <s v="6105 Transformation Program"/>
    <s v="MOHA"/>
    <s v="6105040000 HO Operations Transformation Cluster"/>
    <d v="2001-02-05T00:00:00"/>
    <m/>
    <x v="1"/>
  </r>
  <r>
    <n v="78092"/>
    <s v="JAROSLAV"/>
    <s v="6105040000 HO Operations Transformation Cluster"/>
    <s v="610504000007"/>
    <s v="49 Project Manager"/>
    <n v="1"/>
    <n v="21000"/>
    <s v="C0017008"/>
    <s v="Transformation progr - Everest"/>
    <s v="6105 Transformation Program"/>
    <s v="MOHA"/>
    <s v="6105040000 HO Operations Transformation Cluster"/>
    <d v="2007-09-03T00:00:00"/>
    <m/>
    <x v="5"/>
  </r>
  <r>
    <n v="249424"/>
    <s v="TOMÁŠ"/>
    <s v="6105040000 HO Operations Transformation Cluster"/>
    <s v="610504000002"/>
    <s v="49 Project Manager"/>
    <n v="1"/>
    <n v="38500"/>
    <s v="C0017008"/>
    <s v="Transformation progr - Everest"/>
    <s v="6105 Transformation Program"/>
    <s v="MOHA"/>
    <s v="6105040000 HO Operations Transformation Cluster"/>
    <d v="2005-12-01T00:00:00"/>
    <m/>
    <x v="4"/>
  </r>
  <r>
    <n v="264215"/>
    <s v="VERONIKA"/>
    <s v="6105040000 HO Operations Transformation Cluster"/>
    <s v="610504000009"/>
    <s v="58 Specialist"/>
    <n v="1"/>
    <n v="22750"/>
    <s v="C0017008"/>
    <s v="Transformation progr - Everest"/>
    <s v="6105 Transformation Program"/>
    <s v="MOHA"/>
    <s v="6105040000 HO Operations Transformation Cluster"/>
    <d v="2010-11-01T00:00:00"/>
    <m/>
    <x v="2"/>
  </r>
  <r>
    <n v="238315"/>
    <s v="ALENA"/>
    <s v="6105040000 HO Operations Transformation Cluster"/>
    <s v="610504000012"/>
    <s v="49 Project Manager"/>
    <n v="1"/>
    <n v="18800"/>
    <s v="C0017008"/>
    <s v="Transformation progr - Everest"/>
    <s v="6105 Transformation Program"/>
    <s v="MOHA"/>
    <s v="6105040000 HO Operations Transformation Cluster"/>
    <d v="2001-02-01T00:00:00"/>
    <m/>
    <x v="1"/>
  </r>
  <r>
    <n v="267470"/>
    <s v="MARKÉTA"/>
    <s v="6105040000 HO Operations Transformation Cluster"/>
    <s v="610504000015"/>
    <s v="58 Specialist"/>
    <n v="1"/>
    <n v="15400"/>
    <s v="C0017008"/>
    <s v="Transformation progr - Everest"/>
    <s v="6105 Transformation Program"/>
    <s v="MOHA"/>
    <s v="6105040000 HO Operations Transformation Cluster"/>
    <d v="2011-02-01T00:00:00"/>
    <m/>
    <x v="1"/>
  </r>
  <r>
    <n v="267365"/>
    <s v="GABRIELA"/>
    <s v="6105050000 HO Treasury Transformation Cluster"/>
    <s v="610505000008"/>
    <s v="49 Project Manager"/>
    <n v="1"/>
    <n v="22500"/>
    <s v="C0017008"/>
    <s v="Transformation progr - Everest"/>
    <s v="6105 Transformation Program"/>
    <s v="MOHA"/>
    <s v="6105050000 HO Treasury Transformation Cluster"/>
    <d v="2011-03-01T00:00:00"/>
    <m/>
    <x v="0"/>
  </r>
  <r>
    <n v="239512"/>
    <s v="JANA"/>
    <s v="6105050000 HO Treasury Transformation Cluster"/>
    <s v="610505000003"/>
    <s v="49 Project Manager"/>
    <n v="1"/>
    <n v="28000"/>
    <s v="C0017008"/>
    <s v="Transformation progr - Everest"/>
    <s v="6105 Transformation Program"/>
    <s v="MOHA"/>
    <s v="6105050000 HO Treasury Transformation Cluster"/>
    <d v="2001-10-01T00:00:00"/>
    <m/>
    <x v="10"/>
  </r>
  <r>
    <n v="268226"/>
    <s v="PETR"/>
    <s v="6105050000 HO Treasury Transformation Cluster"/>
    <s v="610505000005"/>
    <s v="58 Specialist"/>
    <n v="1"/>
    <n v="42750"/>
    <s v="C0017008"/>
    <s v="Transformation progr - Everest"/>
    <s v="6105 Transformation Program"/>
    <s v="MOHA"/>
    <s v="6105050000 HO Treasury Transformation Cluster"/>
    <d v="2011-05-09T00:00:00"/>
    <m/>
    <x v="7"/>
  </r>
  <r>
    <n v="263417"/>
    <s v="LUKÁŠ"/>
    <s v="6105050000 HO Treasury Transformation Cluster"/>
    <s v="610505000002"/>
    <s v="49 Project Manager"/>
    <n v="1"/>
    <n v="29250"/>
    <s v="C0017008"/>
    <s v="Transformation progr - Everest"/>
    <s v="6105 Transformation Program"/>
    <s v="MOHA"/>
    <s v="6105050000 HO Treasury Transformation Cluster"/>
    <d v="2010-04-01T00:00:00"/>
    <m/>
    <x v="3"/>
  </r>
  <r>
    <n v="270739"/>
    <s v="RENATA"/>
    <s v="6105050000 HO Treasury Transformation Cluster"/>
    <s v="610505000004"/>
    <s v="04 Analyst"/>
    <n v="1"/>
    <n v="16500"/>
    <s v="C0017008"/>
    <s v="Transformation progr - Everest"/>
    <s v="6105 Transformation Program"/>
    <s v="MOHA"/>
    <s v="6105050000 HO Treasury Transformation Cluster"/>
    <d v="2011-12-01T00:00:00"/>
    <m/>
    <x v="4"/>
  </r>
  <r>
    <n v="265713"/>
    <s v="ŽANETA"/>
    <s v="6105050000 HO Treasury Transformation Cluster"/>
    <s v="610505000006"/>
    <s v="58 Specialist"/>
    <n v="1"/>
    <n v="12250"/>
    <s v="C0017008"/>
    <s v="Transformation progr - Everest"/>
    <s v="6105 Transformation Program"/>
    <s v="MOHA"/>
    <s v="6105050000 HO Treasury Transformation Cluster"/>
    <d v="2010-10-15T00:00:00"/>
    <m/>
    <x v="10"/>
  </r>
  <r>
    <n v="265167"/>
    <s v="ALENA"/>
    <s v="6105050000 HO Treasury Transformation Cluster"/>
    <s v="610505000007"/>
    <s v="49 Project Manager"/>
    <n v="1"/>
    <n v="42500"/>
    <s v="C0017008"/>
    <s v="Transformation progr - Everest"/>
    <s v="6105 Transformation Program"/>
    <s v="MOHA"/>
    <s v="6105050000 HO Treasury Transformation Cluster"/>
    <d v="2010-07-15T00:00:00"/>
    <m/>
    <x v="11"/>
  </r>
  <r>
    <n v="242543"/>
    <s v="IVO"/>
    <s v="6105050000 HO Treasury Transformation Cluster"/>
    <s v="610505000001"/>
    <s v="27 Head of B - 2 Team"/>
    <n v="1"/>
    <n v="72000"/>
    <s v="C0017008"/>
    <s v="Transformation progr - Everest"/>
    <s v="6105 Transformation Program"/>
    <s v="MOHA"/>
    <s v="6105050000 HO Treasury Transformation Cluster"/>
    <d v="2003-01-15T00:00:00"/>
    <m/>
    <x v="9"/>
  </r>
  <r>
    <n v="667443"/>
    <s v="PAVLA"/>
    <s v="6105050000 HO Treasury Transformation Cluster"/>
    <s v="610505000009"/>
    <s v="58 Specialist"/>
    <n v="1"/>
    <n v="36000"/>
    <s v="C0017008"/>
    <s v="Transformation progr - Everest"/>
    <s v="6105 Transformation Program"/>
    <s v="MOHA"/>
    <s v="6105050000 HO Treasury Transformation Cluster"/>
    <d v="2003-04-01T00:00:00"/>
    <m/>
    <x v="3"/>
  </r>
  <r>
    <n v="268149"/>
    <s v="MONIKA"/>
    <s v="6105060000 HO Risk Transformation Cluster"/>
    <s v="610506000005"/>
    <s v="58 Specialist"/>
    <n v="1"/>
    <n v="17500"/>
    <s v="C0017008"/>
    <s v="Transformation progr - Everest"/>
    <s v="6105 Transformation Program"/>
    <s v="MOHA"/>
    <s v="6105060000 HO Risk Transformation Cluster"/>
    <d v="2011-05-02T00:00:00"/>
    <m/>
    <x v="7"/>
  </r>
  <r>
    <n v="246890"/>
    <s v="DAGMAR"/>
    <s v="6105060000 HO Risk Transformation Cluster"/>
    <s v="610506000003"/>
    <s v="49 Project Manager"/>
    <n v="1"/>
    <n v="19250"/>
    <s v="C0017008"/>
    <s v="Transformation progr - Everest"/>
    <s v="6105 Transformation Program"/>
    <s v="MOHA"/>
    <s v="6105060000 HO Risk Transformation Cluster"/>
    <d v="2004-10-18T00:00:00"/>
    <m/>
    <x v="10"/>
  </r>
  <r>
    <n v="665840"/>
    <s v="ALEXANDR"/>
    <s v="6105060000 HO Risk Transformation Cluster"/>
    <s v="610506000001"/>
    <s v="27 Head of B - 2 Team"/>
    <n v="1"/>
    <n v="49500"/>
    <s v="C0017008"/>
    <s v="Transformation progr - Everest"/>
    <s v="6105 Transformation Program"/>
    <s v="MOHA"/>
    <s v="6105060000 HO Risk Transformation Cluster"/>
    <d v="2000-09-18T00:00:00"/>
    <m/>
    <x v="5"/>
  </r>
  <r>
    <n v="265944"/>
    <s v="LUBOMÍRA"/>
    <s v="6105060000 HO Risk Transformation Cluster"/>
    <s v="610506000006"/>
    <s v="58 Specialist"/>
    <n v="1"/>
    <n v="25000"/>
    <s v="C0017008"/>
    <s v="Transformation progr - Everest"/>
    <s v="6105 Transformation Program"/>
    <s v="MOHA"/>
    <s v="6105060000 HO Risk Transformation Cluster"/>
    <d v="2010-10-15T00:00:00"/>
    <m/>
    <x v="10"/>
  </r>
  <r>
    <n v="271936"/>
    <s v="MARTINA"/>
    <s v="6105060000 HO Risk Transformation Cluster"/>
    <s v="610506000008"/>
    <s v="49 Project Manager"/>
    <n v="1"/>
    <n v="33750"/>
    <s v="C0017008"/>
    <s v="Transformation progr - Everest"/>
    <s v="6105 Transformation Program"/>
    <s v="MOHA"/>
    <s v="6105060000 HO Risk Transformation Cluster"/>
    <d v="2012-05-02T00:00:00"/>
    <m/>
    <x v="7"/>
  </r>
  <r>
    <n v="266301"/>
    <s v="DRAHOMÍRA"/>
    <s v="6105060000 HO Risk Transformation Cluster"/>
    <s v="610506000004"/>
    <s v="40 Operational Risk Manager"/>
    <n v="1"/>
    <n v="30250"/>
    <s v="C0017008"/>
    <s v="Transformation progr - Everest"/>
    <s v="6105 Transformation Program"/>
    <s v="MOHA"/>
    <s v="6105060000 HO Risk Transformation Cluster"/>
    <d v="2011-01-03T00:00:00"/>
    <m/>
    <x v="9"/>
  </r>
  <r>
    <n v="270179"/>
    <s v="JAN"/>
    <s v="6105060000 HO Risk Transformation Cluster"/>
    <s v="610506000007"/>
    <s v="58 Specialist"/>
    <n v="1"/>
    <n v="15750"/>
    <s v="C0017008"/>
    <s v="Transformation progr - Everest"/>
    <s v="6105 Transformation Program"/>
    <s v="MOHA"/>
    <s v="6105060000 HO Risk Transformation Cluster"/>
    <d v="2011-08-15T00:00:00"/>
    <m/>
    <x v="8"/>
  </r>
  <r>
    <n v="667289"/>
    <s v="PETR"/>
    <s v="6105060000 HO Risk Transformation Cluster"/>
    <s v="610506000002"/>
    <s v="49 Project Manager"/>
    <n v="1"/>
    <n v="29000"/>
    <s v="C0017008"/>
    <s v="Transformation progr - Everest"/>
    <s v="6105 Transformation Program"/>
    <s v="MOHA"/>
    <s v="6105060000 HO Risk Transformation Cluster"/>
    <d v="2003-02-03T00:00:00"/>
    <m/>
    <x v="1"/>
  </r>
  <r>
    <n v="77161"/>
    <s v="MOJMÍR"/>
    <s v="6105070000 HO IT Transformation Cluster"/>
    <s v="610507000023"/>
    <s v="49 Project Manager"/>
    <n v="1"/>
    <n v="23200"/>
    <s v="C0017008"/>
    <s v="Transformation progr - Everest"/>
    <s v="6105 Transformation Program"/>
    <s v="MOHA"/>
    <s v="6105070000 HO IT Transformation Cluster"/>
    <d v="2010-04-15T00:00:00"/>
    <m/>
    <x v="3"/>
  </r>
  <r>
    <n v="242809"/>
    <s v="LUCIE"/>
    <s v="6105070000 HO IT Transformation Cluster"/>
    <s v="610507000001"/>
    <s v="27 Head of B - 2 Team"/>
    <n v="1"/>
    <n v="66150"/>
    <s v="C0017008"/>
    <s v="Transformation progr - Everest"/>
    <s v="6105 Transformation Program"/>
    <s v="MOHA"/>
    <s v="6105070000 HO IT Transformation Cluster"/>
    <d v="2003-03-10T00:00:00"/>
    <m/>
    <x v="0"/>
  </r>
  <r>
    <n v="272181"/>
    <s v="HANA"/>
    <s v="6105070000 HO IT Transformation Cluster"/>
    <s v="610507000034"/>
    <s v="04 Analyst"/>
    <n v="1"/>
    <n v="10000"/>
    <s v="C0017008"/>
    <s v="Transformation progr - Everest"/>
    <s v="6105 Transformation Program"/>
    <s v="MOHA"/>
    <s v="6105070000 HO IT Transformation Cluster"/>
    <d v="2012-04-16T00:00:00"/>
    <m/>
    <x v="3"/>
  </r>
  <r>
    <n v="271012"/>
    <s v="EVA"/>
    <s v="6105070000 HO IT Transformation Cluster"/>
    <s v="610507000026"/>
    <s v="48 Programmer"/>
    <n v="1"/>
    <n v="31500"/>
    <s v="C0017008"/>
    <s v="Transformation progr - Everest"/>
    <s v="6105 Transformation Program"/>
    <s v="MOHA"/>
    <s v="6105070000 HO IT Transformation Cluster"/>
    <d v="2012-01-02T00:00:00"/>
    <m/>
    <x v="9"/>
  </r>
  <r>
    <n v="265069"/>
    <s v="TEREZA"/>
    <s v="6105070000 HO IT Transformation Cluster"/>
    <s v="610507000002"/>
    <s v="49 Project Manager"/>
    <n v="1"/>
    <n v="37800"/>
    <s v="C0017008"/>
    <s v="Transformation progr - Everest"/>
    <s v="6105 Transformation Program"/>
    <s v="MOHA"/>
    <s v="6105070000 HO IT Transformation Cluster"/>
    <d v="2010-09-01T00:00:00"/>
    <m/>
    <x v="5"/>
  </r>
  <r>
    <n v="560427"/>
    <s v="VIKTOR"/>
    <s v="6105070000 HO IT Transformation Cluster"/>
    <s v="610507000006"/>
    <s v="49 Project Manager"/>
    <n v="1"/>
    <n v="22500"/>
    <s v="C0017008"/>
    <s v="Transformation progr - Everest"/>
    <s v="6105 Transformation Program"/>
    <s v="MOHA"/>
    <s v="6105070000 HO IT Transformation Cluster"/>
    <d v="2006-08-01T00:00:00"/>
    <m/>
    <x v="8"/>
  </r>
  <r>
    <n v="264852"/>
    <s v="EVA"/>
    <s v="6105070000 HO IT Transformation Cluster"/>
    <s v="610507000012"/>
    <s v="04 Analyst"/>
    <n v="1"/>
    <n v="37400"/>
    <s v="C0017008"/>
    <s v="Transformation progr - Everest"/>
    <s v="6105 Transformation Program"/>
    <s v="MOHA"/>
    <s v="6105070000 HO IT Transformation Cluster"/>
    <d v="2010-09-01T00:00:00"/>
    <m/>
    <x v="5"/>
  </r>
  <r>
    <n v="264208"/>
    <s v="PŘEMYSL"/>
    <s v="6105070000 HO IT Transformation Cluster"/>
    <s v="610507000016"/>
    <s v="48 Programmer"/>
    <n v="1"/>
    <n v="22000"/>
    <s v="C0017008"/>
    <s v="Transformation progr - Everest"/>
    <s v="6105 Transformation Program"/>
    <s v="MOHA"/>
    <s v="6105070000 HO IT Transformation Cluster"/>
    <d v="2010-09-01T00:00:00"/>
    <m/>
    <x v="5"/>
  </r>
  <r>
    <n v="266294"/>
    <s v="LUCIE"/>
    <s v="6105070000 HO IT Transformation Cluster"/>
    <s v="610507000017"/>
    <s v="48 Programmer"/>
    <n v="1"/>
    <n v="14000"/>
    <s v="C0017008"/>
    <s v="Transformation progr - Everest"/>
    <s v="6105 Transformation Program"/>
    <s v="MOHA"/>
    <s v="6105070000 HO IT Transformation Cluster"/>
    <d v="2011-01-01T00:00:00"/>
    <m/>
    <x v="9"/>
  </r>
  <r>
    <n v="270872"/>
    <s v="KATEŘINA"/>
    <s v="6105070000 HO IT Transformation Cluster"/>
    <s v="610507000024"/>
    <s v="04 Analyst"/>
    <n v="1"/>
    <n v="21700"/>
    <s v="C0017008"/>
    <s v="Transformation progr - Everest"/>
    <s v="6105 Transformation Program"/>
    <s v="MOHA"/>
    <s v="6105070000 HO IT Transformation Cluster"/>
    <d v="2011-12-15T00:00:00"/>
    <m/>
    <x v="4"/>
  </r>
  <r>
    <n v="260372"/>
    <s v="LUBOMÍR"/>
    <s v="6105070000 HO IT Transformation Cluster"/>
    <s v="610507000003"/>
    <s v="49 Project Manager"/>
    <n v="1"/>
    <n v="36000"/>
    <s v="C0017008"/>
    <s v="Transformation progr - Everest"/>
    <s v="6105 Transformation Program"/>
    <s v="MOHA"/>
    <s v="6105070000 HO IT Transformation Cluster"/>
    <d v="2009-02-01T00:00:00"/>
    <m/>
    <x v="1"/>
  </r>
  <r>
    <n v="270704"/>
    <s v="MICHAL"/>
    <s v="6105070000 HO IT Transformation Cluster"/>
    <s v="610507000025"/>
    <s v="49 Project Manager"/>
    <n v="1"/>
    <n v="21000"/>
    <s v="C0017008"/>
    <s v="Transformation progr - Everest"/>
    <s v="6105 Transformation Program"/>
    <s v="MOHA"/>
    <s v="6105070000 HO IT Transformation Cluster"/>
    <d v="2012-01-02T00:00:00"/>
    <m/>
    <x v="9"/>
  </r>
  <r>
    <n v="267267"/>
    <s v="PETR"/>
    <s v="6105070000 HO IT Transformation Cluster"/>
    <s v="610507000021"/>
    <s v="48 Programmer"/>
    <n v="1"/>
    <n v="35750"/>
    <s v="C0017008"/>
    <s v="Transformation progr - Everest"/>
    <s v="6105 Transformation Program"/>
    <s v="MOHA"/>
    <s v="6105070000 HO IT Transformation Cluster"/>
    <d v="2011-03-01T00:00:00"/>
    <m/>
    <x v="0"/>
  </r>
  <r>
    <n v="269745"/>
    <s v="PETR"/>
    <s v="6105070000 HO IT Transformation Cluster"/>
    <s v="610507000019"/>
    <s v="48 Programmer"/>
    <n v="1"/>
    <n v="24500"/>
    <s v="C0017008"/>
    <s v="Transformation progr - Everest"/>
    <s v="6105 Transformation Program"/>
    <s v="MOHA"/>
    <s v="6105070000 HO IT Transformation Cluster"/>
    <d v="2011-07-01T00:00:00"/>
    <m/>
    <x v="11"/>
  </r>
  <r>
    <n v="263858"/>
    <s v="JAN"/>
    <s v="6105070000 HO IT Transformation Cluster"/>
    <s v="610507000011"/>
    <s v="49 Project Manager"/>
    <n v="1"/>
    <n v="45000"/>
    <s v="C0017008"/>
    <s v="Transformation progr - Everest"/>
    <s v="6105 Transformation Program"/>
    <s v="MOHA"/>
    <s v="6105070000 HO IT Transformation Cluster"/>
    <d v="2010-08-02T00:00:00"/>
    <m/>
    <x v="8"/>
  </r>
  <r>
    <n v="271852"/>
    <s v="MARCELA"/>
    <s v="6105070000 HO IT Transformation Cluster"/>
    <s v="610507000020"/>
    <s v="04 Analyst"/>
    <n v="1"/>
    <n v="12000"/>
    <s v="C0017008"/>
    <s v="Transformation progr - Everest"/>
    <s v="6105 Transformation Program"/>
    <s v="MOHA"/>
    <s v="6105070000 HO IT Transformation Cluster"/>
    <d v="2012-03-01T00:00:00"/>
    <m/>
    <x v="0"/>
  </r>
  <r>
    <n v="272104"/>
    <s v="IVO"/>
    <s v="6105070000 HO IT Transformation Cluster"/>
    <s v="610507000031"/>
    <s v="48 Programmer"/>
    <n v="1"/>
    <n v="26000"/>
    <s v="C0017008"/>
    <s v="Transformation progr - Everest"/>
    <s v="6105 Transformation Program"/>
    <s v="MOHA"/>
    <s v="6105070000 HO IT Transformation Cluster"/>
    <d v="2012-04-02T00:00:00"/>
    <m/>
    <x v="3"/>
  </r>
  <r>
    <n v="264180"/>
    <s v="MONIKA"/>
    <s v="6105070000 HO IT Transformation Cluster"/>
    <s v="610507000018"/>
    <s v="49 Project Manager"/>
    <n v="1"/>
    <n v="30250"/>
    <s v="C0017008"/>
    <s v="Transformation progr - Everest"/>
    <s v="6105 Transformation Program"/>
    <s v="MOHA"/>
    <s v="6105070000 HO IT Transformation Cluster"/>
    <d v="2010-11-01T00:00:00"/>
    <m/>
    <x v="2"/>
  </r>
  <r>
    <n v="240149"/>
    <s v="ALEXANDR"/>
    <s v="6105070000 HO IT Transformation Cluster"/>
    <s v="610507000008"/>
    <s v="49 Project Manager"/>
    <n v="1"/>
    <n v="36000"/>
    <s v="C0017008"/>
    <s v="Transformation progr - Everest"/>
    <s v="6105 Transformation Program"/>
    <s v="MOHA"/>
    <s v="6105070000 HO IT Transformation Cluster"/>
    <d v="2002-01-01T00:00:00"/>
    <m/>
    <x v="9"/>
  </r>
  <r>
    <n v="271306"/>
    <s v="DALIBOR"/>
    <s v="6105070000 HO IT Transformation Cluster"/>
    <s v="610507000028"/>
    <s v="49 Project Manager"/>
    <n v="1"/>
    <n v="26250"/>
    <s v="C0017008"/>
    <s v="Transformation progr - Everest"/>
    <s v="6105 Transformation Program"/>
    <s v="MOHA"/>
    <s v="6105070000 HO IT Transformation Cluster"/>
    <d v="2012-01-02T00:00:00"/>
    <m/>
    <x v="9"/>
  </r>
  <r>
    <n v="265083"/>
    <s v="JARMILA"/>
    <s v="6105070000 HO IT Transformation Cluster"/>
    <s v="610507000014"/>
    <s v="49 Project Manager"/>
    <n v="1"/>
    <n v="18000"/>
    <s v="C0017008"/>
    <s v="Transformation progr - Everest"/>
    <s v="6105 Transformation Program"/>
    <s v="MOHA"/>
    <s v="6105070000 HO IT Transformation Cluster"/>
    <d v="2010-09-01T00:00:00"/>
    <m/>
    <x v="5"/>
  </r>
  <r>
    <n v="271915"/>
    <s v="DAGMAR"/>
    <s v="6105070000 HO IT Transformation Cluster"/>
    <s v="610507000027"/>
    <s v="04 Analyst"/>
    <n v="1"/>
    <n v="29250"/>
    <s v="C0017008"/>
    <s v="Transformation progr - Everest"/>
    <s v="6105 Transformation Program"/>
    <s v="MOHA"/>
    <s v="6105070000 HO IT Transformation Cluster"/>
    <d v="2012-04-02T00:00:00"/>
    <m/>
    <x v="3"/>
  </r>
  <r>
    <n v="670138"/>
    <s v="PETR"/>
    <s v="6105070000 HO IT Transformation Cluster"/>
    <s v="610507000007"/>
    <s v="49 Project Manager"/>
    <n v="1"/>
    <n v="35200"/>
    <s v="C0017008"/>
    <s v="Transformation progr - Everest"/>
    <s v="6105 Transformation Program"/>
    <s v="MOHA"/>
    <s v="6105070000 HO IT Transformation Cluster"/>
    <d v="2006-01-02T00:00:00"/>
    <m/>
    <x v="9"/>
  </r>
  <r>
    <n v="263704"/>
    <s v="TEREZA"/>
    <s v="6105070000 HO IT Transformation Cluster"/>
    <s v="610507000010"/>
    <s v="04 Analyst"/>
    <n v="1"/>
    <n v="33000"/>
    <s v="C0017008"/>
    <s v="Transformation progr - Everest"/>
    <s v="6105 Transformation Program"/>
    <s v="MOHA"/>
    <s v="6105070000 HO IT Transformation Cluster"/>
    <d v="2010-06-01T00:00:00"/>
    <m/>
    <x v="6"/>
  </r>
  <r>
    <n v="265111"/>
    <s v="PETRA"/>
    <s v="6105070000 HO IT Transformation Cluster"/>
    <s v="610507000015"/>
    <s v="04 Analyst"/>
    <n v="1"/>
    <n v="27200"/>
    <s v="C0017008"/>
    <s v="Transformation progr - Everest"/>
    <s v="6105 Transformation Program"/>
    <s v="MOHA"/>
    <s v="6105070000 HO IT Transformation Cluster"/>
    <d v="2010-09-01T00:00:00"/>
    <m/>
    <x v="5"/>
  </r>
  <r>
    <n v="270683"/>
    <s v="JAKUB"/>
    <s v="6105070000 HO IT Transformation Cluster"/>
    <s v="610507000022"/>
    <s v="49 Project Manager"/>
    <n v="1"/>
    <n v="18000"/>
    <s v="C0017008"/>
    <s v="Transformation progr - Everest"/>
    <s v="6105 Transformation Program"/>
    <s v="MOHA"/>
    <s v="6105070000 HO IT Transformation Cluster"/>
    <d v="2011-11-01T00:00:00"/>
    <m/>
    <x v="2"/>
  </r>
  <r>
    <n v="271369"/>
    <s v="JANA"/>
    <s v="6105070000 HO IT Transformation Cluster"/>
    <s v="610507000013"/>
    <s v="49 Project Manager"/>
    <n v="1"/>
    <n v="27000"/>
    <s v="C0017008"/>
    <s v="Transformation progr - Everest"/>
    <s v="6105 Transformation Program"/>
    <s v="MOHA"/>
    <s v="6105070000 HO IT Transformation Cluster"/>
    <d v="2012-02-01T00:00:00"/>
    <m/>
    <x v="1"/>
  </r>
  <r>
    <n v="271670"/>
    <s v="HANA"/>
    <s v="6105070000 HO IT Transformation Cluster"/>
    <s v="610507000029"/>
    <s v="49 Project Manager"/>
    <n v="1"/>
    <n v="21000"/>
    <s v="C0017008"/>
    <s v="Transformation progr - Everest"/>
    <s v="6105 Transformation Program"/>
    <s v="MOHA"/>
    <s v="6105070000 HO IT Transformation Cluster"/>
    <d v="2012-02-15T00:00:00"/>
    <m/>
    <x v="1"/>
  </r>
  <r>
    <n v="249949"/>
    <s v="GABRIELA"/>
    <s v="6105070000 HO IT Transformation Cluster"/>
    <s v="610507000005"/>
    <s v="49 Project Manager"/>
    <n v="1"/>
    <n v="35750"/>
    <s v="C0017008"/>
    <s v="Transformation progr - Everest"/>
    <s v="6105 Transformation Program"/>
    <s v="MOHA"/>
    <s v="6105070000 HO IT Transformation Cluster"/>
    <d v="2006-01-16T00:00:00"/>
    <m/>
    <x v="9"/>
  </r>
  <r>
    <n v="243159"/>
    <s v="DITA"/>
    <s v="6105070000 HO IT Transformation Cluster"/>
    <s v="610507000004"/>
    <s v="49 Project Manager"/>
    <n v="1"/>
    <n v="49500"/>
    <s v="C0017008"/>
    <s v="Transformation progr - Everest"/>
    <s v="6105 Transformation Program"/>
    <s v="MOHA"/>
    <s v="6105070000 HO IT Transformation Cluster"/>
    <d v="2003-04-01T00:00:00"/>
    <m/>
    <x v="3"/>
  </r>
  <r>
    <n v="672511"/>
    <s v="IVA"/>
    <s v="6105080000 HO Business Migration Cluster"/>
    <s v="610508000013"/>
    <s v="61 Trainer"/>
    <n v="1"/>
    <n v="18425"/>
    <s v="C0017008"/>
    <s v="Transformation progr - Everest"/>
    <s v="6105 Transformation Program"/>
    <s v="MOHA"/>
    <s v="6105080000 HO Business Migration Cluster"/>
    <d v="2007-09-03T00:00:00"/>
    <m/>
    <x v="5"/>
  </r>
  <r>
    <n v="244797"/>
    <s v="VĚRA"/>
    <s v="6105080000 HO Business Migration Cluster"/>
    <s v="610508000012"/>
    <s v="61 Trainer"/>
    <n v="1"/>
    <n v="22800"/>
    <s v="C0017008"/>
    <s v="Transformation progr - Everest"/>
    <s v="6105 Transformation Program"/>
    <s v="MOHA"/>
    <s v="6105080000 HO Business Migration Cluster"/>
    <d v="2004-01-02T00:00:00"/>
    <m/>
    <x v="9"/>
  </r>
  <r>
    <n v="268030"/>
    <s v="MILAN"/>
    <s v="6105080000 HO Business Migration Cluster"/>
    <s v="610508000003"/>
    <s v="49 Project Manager"/>
    <n v="1"/>
    <n v="36000"/>
    <s v="C0017008"/>
    <s v="Transformation progr - Everest"/>
    <s v="6105 Transformation Program"/>
    <s v="MOHA"/>
    <s v="6105080000 HO Business Migration Cluster"/>
    <d v="2011-04-15T00:00:00"/>
    <m/>
    <x v="3"/>
  </r>
  <r>
    <n v="79702"/>
    <s v="JAN"/>
    <s v="6105080000 HO Business Migration Cluster"/>
    <s v="610508000008"/>
    <s v="61 Trainer"/>
    <n v="1"/>
    <n v="10850"/>
    <s v="C0017008"/>
    <s v="Transformation progr - Everest"/>
    <s v="6105 Transformation Program"/>
    <s v="MOHA"/>
    <s v="6105080000 HO Business Migration Cluster"/>
    <d v="2010-09-01T00:00:00"/>
    <m/>
    <x v="5"/>
  </r>
  <r>
    <n v="671902"/>
    <s v="LUCIE"/>
    <s v="6105080000 HO Business Migration Cluster"/>
    <s v="610508000011"/>
    <s v="61 Trainer"/>
    <n v="1"/>
    <n v="8050"/>
    <s v="C0017008"/>
    <s v="Transformation progr - Everest"/>
    <s v="6105 Transformation Program"/>
    <s v="MOHA"/>
    <s v="6105080000 HO Business Migration Cluster"/>
    <d v="2007-05-02T00:00:00"/>
    <m/>
    <x v="7"/>
  </r>
  <r>
    <n v="75341"/>
    <s v="MARCELA"/>
    <s v="6105080000 HO Business Migration Cluster"/>
    <s v="610508000016"/>
    <s v="61 Trainer"/>
    <n v="1"/>
    <n v="8800"/>
    <s v="C0017008"/>
    <s v="Transformation progr - Everest"/>
    <s v="6105 Transformation Program"/>
    <s v="MOHA"/>
    <s v="6105080000 HO Business Migration Cluster"/>
    <d v="2010-01-04T00:00:00"/>
    <m/>
    <x v="9"/>
  </r>
  <r>
    <n v="271005"/>
    <s v="EKATERINA"/>
    <s v="6105080000 HO Business Migration Cluster"/>
    <s v="610508000020"/>
    <s v="61 Trainer"/>
    <n v="1"/>
    <n v="15000"/>
    <s v="C0017008"/>
    <s v="Transformation progr - Everest"/>
    <s v="6105 Transformation Program"/>
    <s v="MOHA"/>
    <s v="6105080000 HO Business Migration Cluster"/>
    <d v="2012-02-01T00:00:00"/>
    <m/>
    <x v="1"/>
  </r>
  <r>
    <n v="266553"/>
    <s v="PETRA"/>
    <s v="6105080000 HO Business Migration Cluster"/>
    <s v="610508000009"/>
    <s v="49 Project Manager"/>
    <n v="1"/>
    <n v="17500"/>
    <s v="C0017008"/>
    <s v="Transformation progr - Everest"/>
    <s v="6105 Transformation Program"/>
    <s v="MOHA"/>
    <s v="6105080000 HO Business Migration Cluster"/>
    <d v="2012-04-16T00:00:00"/>
    <m/>
    <x v="3"/>
  </r>
  <r>
    <n v="666008"/>
    <s v="PAVEL"/>
    <s v="6105080000 HO Business Migration Cluster"/>
    <s v="610508000019"/>
    <s v="61 Trainer"/>
    <n v="1"/>
    <n v="12250"/>
    <s v="C0017008"/>
    <s v="Transformation progr - Everest"/>
    <s v="6105 Transformation Program"/>
    <s v="MOHA"/>
    <s v="6105080000 HO Business Migration Cluster"/>
    <d v="2000-11-20T00:00:00"/>
    <m/>
    <x v="2"/>
  </r>
  <r>
    <n v="666113"/>
    <s v="MICHAELA"/>
    <s v="6105080000 HO Business Migration Cluster"/>
    <s v="610508000005"/>
    <s v="49 Project Manager"/>
    <n v="1"/>
    <n v="38250"/>
    <s v="C0017008"/>
    <s v="Transformation progr - Everest"/>
    <s v="6105 Transformation Program"/>
    <s v="MOHA"/>
    <s v="6105080000 HO Business Migration Cluster"/>
    <d v="2003-04-15T00:00:00"/>
    <m/>
    <x v="3"/>
  </r>
  <r>
    <n v="667632"/>
    <s v="JAROSLAV"/>
    <s v="6105080000 HO Business Migration Cluster"/>
    <s v="610508000017"/>
    <s v="61 Trainer"/>
    <n v="1"/>
    <n v="14500"/>
    <s v="C0017008"/>
    <s v="Transformation progr - Everest"/>
    <s v="6105 Transformation Program"/>
    <s v="MOHA"/>
    <s v="6105080000 HO Business Migration Cluster"/>
    <d v="2003-06-02T00:00:00"/>
    <m/>
    <x v="6"/>
  </r>
  <r>
    <n v="82369"/>
    <s v="ILONA"/>
    <s v="6105080000 HO Business Migration Cluster"/>
    <s v="610508000021"/>
    <s v="61 Trainer"/>
    <n v="1"/>
    <n v="16000"/>
    <s v="C0017008"/>
    <s v="Transformation progr - Everest"/>
    <s v="6105 Transformation Program"/>
    <s v="MOHA"/>
    <s v="6105080000 HO Business Migration Cluster"/>
    <d v="2007-12-05T00:00:00"/>
    <m/>
    <x v="4"/>
  </r>
  <r>
    <n v="265832"/>
    <s v="SOŇA"/>
    <s v="6105080000 HO Business Migration Cluster"/>
    <s v="610508000004"/>
    <s v="49 Project Manager"/>
    <n v="1"/>
    <n v="32000"/>
    <s v="C0017008"/>
    <s v="Transformation progr - Everest"/>
    <s v="6105 Transformation Program"/>
    <s v="MOHA"/>
    <s v="6105080000 HO Business Migration Cluster"/>
    <d v="2010-10-01T00:00:00"/>
    <m/>
    <x v="10"/>
  </r>
  <r>
    <n v="670908"/>
    <s v="IVAN"/>
    <s v="6105080000 HO Business Migration Cluster"/>
    <s v="610508000023"/>
    <s v="61 Trainer"/>
    <n v="1"/>
    <n v="12750"/>
    <s v="C0017008"/>
    <s v="Transformation progr - Everest"/>
    <s v="6105 Transformation Program"/>
    <s v="MOHA"/>
    <s v="6105080000 HO Business Migration Cluster"/>
    <d v="2006-06-21T00:00:00"/>
    <m/>
    <x v="6"/>
  </r>
  <r>
    <n v="259007"/>
    <s v="NADĚŽDA"/>
    <s v="6105080000 HO Business Migration Cluster"/>
    <s v="610508000006"/>
    <s v="49 Project Manager"/>
    <n v="1"/>
    <n v="54450"/>
    <s v="C0017008"/>
    <s v="Transformation progr - Everest"/>
    <s v="6105 Transformation Program"/>
    <s v="MOHA"/>
    <s v="6105080000 HO Business Migration Cluster"/>
    <d v="2007-12-03T00:00:00"/>
    <m/>
    <x v="4"/>
  </r>
  <r>
    <n v="269696"/>
    <s v="IRENA"/>
    <s v="6105080000 HO Business Migration Cluster"/>
    <s v="610508000010"/>
    <s v="49 Project Manager"/>
    <n v="1"/>
    <n v="74250"/>
    <s v="C0017008"/>
    <s v="Transformation progr - Everest"/>
    <s v="6105 Transformation Program"/>
    <s v="MOHA"/>
    <s v="6105080000 HO Business Migration Cluster"/>
    <d v="2011-08-01T00:00:00"/>
    <m/>
    <x v="8"/>
  </r>
  <r>
    <n v="84854"/>
    <s v="ROMANA"/>
    <s v="6105080000 HO Business Migration Cluster"/>
    <s v="610508000026"/>
    <s v="61 Trainer"/>
    <n v="1"/>
    <n v="9500"/>
    <s v="C0017008"/>
    <s v="Transformation progr - Everest"/>
    <s v="6105 Transformation Program"/>
    <s v="MOHA"/>
    <s v="6105080000 HO Business Migration Cluster"/>
    <d v="2010-11-01T00:00:00"/>
    <m/>
    <x v="2"/>
  </r>
  <r>
    <n v="672182"/>
    <s v="TEREZA"/>
    <s v="6105080000 HO Business Migration Cluster"/>
    <s v="610508000022"/>
    <s v="61 Trainer"/>
    <n v="1"/>
    <n v="11550"/>
    <s v="C0017008"/>
    <s v="Transformation progr - Everest"/>
    <s v="6105 Transformation Program"/>
    <s v="MOHA"/>
    <s v="6105080000 HO Business Migration Cluster"/>
    <d v="2007-06-25T00:00:00"/>
    <m/>
    <x v="6"/>
  </r>
  <r>
    <n v="241374"/>
    <s v="PETR"/>
    <s v="6105080000 HO Business Migration Cluster"/>
    <s v="610508000007"/>
    <s v="49 Project Manager"/>
    <n v="1"/>
    <n v="44000"/>
    <s v="C0017008"/>
    <s v="Transformation progr - Everest"/>
    <s v="6105 Transformation Program"/>
    <s v="MOHA"/>
    <s v="6105080000 HO Business Migration Cluster"/>
    <d v="2002-07-01T00:00:00"/>
    <m/>
    <x v="11"/>
  </r>
  <r>
    <n v="672035"/>
    <s v="RADEK"/>
    <s v="6105080000 HO Business Migration Cluster"/>
    <s v="610508000024"/>
    <s v="61 Trainer"/>
    <n v="1"/>
    <n v="17500"/>
    <s v="C0017008"/>
    <s v="Transformation progr - Everest"/>
    <s v="6105 Transformation Program"/>
    <s v="MOHA"/>
    <s v="6105080000 HO Business Migration Cluster"/>
    <d v="2007-06-11T00:00:00"/>
    <m/>
    <x v="6"/>
  </r>
  <r>
    <n v="244720"/>
    <s v="DANA"/>
    <s v="6105080000 HO Business Migration Cluster"/>
    <s v="610508000018"/>
    <s v="61 Trainer"/>
    <n v="1"/>
    <n v="14500"/>
    <s v="C0017008"/>
    <s v="Transformation progr - Everest"/>
    <s v="6105 Transformation Program"/>
    <s v="MOHA"/>
    <s v="6105080000 HO Business Migration Cluster"/>
    <d v="2003-11-01T00:00:00"/>
    <m/>
    <x v="2"/>
  </r>
  <r>
    <n v="667954"/>
    <s v="TEREZA"/>
    <s v="6105080000 HO Business Migration Cluster"/>
    <s v="610508000015"/>
    <s v="61 Trainer"/>
    <n v="1"/>
    <n v="25850"/>
    <s v="C0017008"/>
    <s v="Transformation progr - Everest"/>
    <s v="6105 Transformation Program"/>
    <s v="MOHA"/>
    <s v="6105080000 HO Business Migration Cluster"/>
    <d v="2003-09-01T00:00:00"/>
    <m/>
    <x v="5"/>
  </r>
  <r>
    <n v="271684"/>
    <s v="ALENA"/>
    <s v="6105120000 HO Testing Transformation Cluster"/>
    <s v="610512000029"/>
    <s v="04 Analyst"/>
    <n v="1"/>
    <n v="17500"/>
    <s v="C0017008"/>
    <s v="Transformation progr - Everest"/>
    <s v="6105 Transformation Program"/>
    <s v="MOHA"/>
    <s v="6105120000 HO Testing Transformation Cluster"/>
    <d v="2012-03-16T00:00:00"/>
    <m/>
    <x v="0"/>
  </r>
  <r>
    <n v="257747"/>
    <s v="RENATA"/>
    <s v="6105120000 HO Testing Transformation Cluster"/>
    <s v="610512000004"/>
    <s v="49 Project Manager"/>
    <n v="1"/>
    <n v="30250"/>
    <s v="C0017008"/>
    <s v="Transformation progr - Everest"/>
    <s v="6105 Transformation Program"/>
    <s v="MOHA"/>
    <s v="6105120000 HO Testing Transformation Cluster"/>
    <d v="2008-06-02T00:00:00"/>
    <m/>
    <x v="6"/>
  </r>
  <r>
    <n v="270949"/>
    <s v="MARTINA"/>
    <s v="6105120000 HO Testing Transformation Cluster"/>
    <s v="610512000017"/>
    <s v="58 Specialist"/>
    <n v="1"/>
    <n v="13500"/>
    <s v="C0017008"/>
    <s v="Transformation progr - Everest"/>
    <s v="6105 Transformation Program"/>
    <s v="MOHA"/>
    <s v="6105120000 HO Testing Transformation Cluster"/>
    <d v="2011-12-01T00:00:00"/>
    <m/>
    <x v="4"/>
  </r>
  <r>
    <n v="268779"/>
    <s v="PETRA"/>
    <s v="6105120000 HO Testing Transformation Cluster"/>
    <s v="610512000005"/>
    <s v="58 Specialist"/>
    <n v="1"/>
    <n v="14000"/>
    <s v="C0017008"/>
    <s v="Transformation progr - Everest"/>
    <s v="6105 Transformation Program"/>
    <s v="MOHA"/>
    <s v="6105120000 HO Testing Transformation Cluster"/>
    <d v="2011-05-02T00:00:00"/>
    <m/>
    <x v="7"/>
  </r>
  <r>
    <n v="269129"/>
    <s v="PAVEL"/>
    <s v="6105120000 HO Testing Transformation Cluster"/>
    <s v="610512000006"/>
    <s v="49 Project Manager"/>
    <n v="1"/>
    <n v="31500"/>
    <s v="C0017008"/>
    <s v="Transformation progr - Everest"/>
    <s v="6105 Transformation Program"/>
    <s v="MOHA"/>
    <s v="6105120000 HO Testing Transformation Cluster"/>
    <d v="2011-06-01T00:00:00"/>
    <m/>
    <x v="6"/>
  </r>
  <r>
    <n v="270977"/>
    <s v="MONIKA"/>
    <s v="6105120000 HO Testing Transformation Cluster"/>
    <s v="610512000018"/>
    <s v="49 Project Manager"/>
    <n v="1"/>
    <n v="19250"/>
    <s v="C0017008"/>
    <s v="Transformation progr - Everest"/>
    <s v="6105 Transformation Program"/>
    <s v="MOHA"/>
    <s v="6105120000 HO Testing Transformation Cluster"/>
    <d v="2012-01-02T00:00:00"/>
    <m/>
    <x v="9"/>
  </r>
  <r>
    <n v="271061"/>
    <s v="ROMAN"/>
    <s v="6105120000 HO Testing Transformation Cluster"/>
    <s v="610512000024"/>
    <s v="49 Project Manager"/>
    <n v="1"/>
    <n v="21000"/>
    <s v="C0017008"/>
    <s v="Transformation progr - Everest"/>
    <s v="6105 Transformation Program"/>
    <s v="MOHA"/>
    <s v="6105120000 HO Testing Transformation Cluster"/>
    <d v="2012-01-16T00:00:00"/>
    <m/>
    <x v="9"/>
  </r>
  <r>
    <n v="271859"/>
    <s v="BLANKA"/>
    <s v="6105120000 HO Testing Transformation Cluster"/>
    <s v="610512000030"/>
    <s v="04 Analyst"/>
    <n v="1"/>
    <n v="20000"/>
    <s v="C0017008"/>
    <s v="Transformation progr - Everest"/>
    <s v="6105 Transformation Program"/>
    <s v="MOHA"/>
    <s v="6105120000 HO Testing Transformation Cluster"/>
    <d v="2012-04-02T00:00:00"/>
    <m/>
    <x v="3"/>
  </r>
  <r>
    <n v="270599"/>
    <s v="VLASTIMIL"/>
    <s v="6105120000 HO Testing Transformation Cluster"/>
    <s v="610512000012"/>
    <s v="49 Project Manager"/>
    <n v="0.875"/>
    <n v="30250"/>
    <s v="C0017008"/>
    <s v="Transformation progr - Everest"/>
    <s v="6105 Transformation Program"/>
    <s v="MOHA"/>
    <s v="6105120000 HO Testing Transformation Cluster"/>
    <d v="2011-10-17T00:00:00"/>
    <m/>
    <x v="10"/>
  </r>
  <r>
    <n v="270725"/>
    <s v="JAROMÍR"/>
    <s v="6105120000 HO Testing Transformation Cluster"/>
    <s v="610512000015"/>
    <s v="58 Specialist"/>
    <n v="1"/>
    <n v="22500"/>
    <s v="C0017008"/>
    <s v="Transformation progr - Everest"/>
    <s v="6105 Transformation Program"/>
    <s v="MOHA"/>
    <s v="6105120000 HO Testing Transformation Cluster"/>
    <d v="2012-01-02T00:00:00"/>
    <m/>
    <x v="9"/>
  </r>
  <r>
    <n v="267183"/>
    <s v="JÁN"/>
    <s v="6105120000 HO Testing Transformation Cluster"/>
    <s v="610512000021"/>
    <s v="49 Project Manager"/>
    <n v="1"/>
    <n v="20000"/>
    <s v="C0017008"/>
    <s v="Transformation progr - Everest"/>
    <s v="6105 Transformation Program"/>
    <s v="MOHA"/>
    <s v="6105120000 HO Testing Transformation Cluster"/>
    <d v="2011-02-01T00:00:00"/>
    <m/>
    <x v="1"/>
  </r>
  <r>
    <n v="271257"/>
    <s v="PETR"/>
    <s v="6105120000 HO Testing Transformation Cluster"/>
    <s v="610512000026"/>
    <s v="04 Analyst"/>
    <n v="1"/>
    <n v="22400"/>
    <s v="C0017008"/>
    <s v="Transformation progr - Everest"/>
    <s v="6105 Transformation Program"/>
    <s v="MOHA"/>
    <s v="6105120000 HO Testing Transformation Cluster"/>
    <d v="2012-02-01T00:00:00"/>
    <m/>
    <x v="1"/>
  </r>
  <r>
    <n v="270984"/>
    <s v="LUCIE"/>
    <s v="6105120000 HO Testing Transformation Cluster"/>
    <s v="610512000020"/>
    <s v="58 Specialist"/>
    <n v="1"/>
    <n v="9800"/>
    <s v="C0017008"/>
    <s v="Transformation progr - Everest"/>
    <s v="6105 Transformation Program"/>
    <s v="MOHA"/>
    <s v="6105120000 HO Testing Transformation Cluster"/>
    <d v="2012-01-02T00:00:00"/>
    <m/>
    <x v="9"/>
  </r>
  <r>
    <n v="270676"/>
    <s v="DANUŠE"/>
    <s v="6105120000 HO Testing Transformation Cluster"/>
    <s v="610512000014"/>
    <s v="04 Analyst"/>
    <n v="1"/>
    <n v="17500"/>
    <s v="C0017008"/>
    <s v="Transformation progr - Everest"/>
    <s v="6105 Transformation Program"/>
    <s v="MOHA"/>
    <s v="6105120000 HO Testing Transformation Cluster"/>
    <d v="2011-11-01T00:00:00"/>
    <m/>
    <x v="2"/>
  </r>
  <r>
    <n v="272153"/>
    <s v="SOŇA"/>
    <s v="6105120000 HO Testing Transformation Cluster"/>
    <s v="610512000032"/>
    <s v="49 Project Manager"/>
    <n v="1"/>
    <n v="38500"/>
    <s v="C0017008"/>
    <s v="Transformation progr - Everest"/>
    <s v="6105 Transformation Program"/>
    <s v="MOHA"/>
    <s v="6105120000 HO Testing Transformation Cluster"/>
    <d v="2012-04-02T00:00:00"/>
    <m/>
    <x v="3"/>
  </r>
  <r>
    <n v="261681"/>
    <s v="PAVLÍNA"/>
    <s v="6105120000 HO Testing Transformation Cluster"/>
    <s v="610512000001"/>
    <s v="27 Head of B - 2 Team"/>
    <n v="1"/>
    <n v="43200"/>
    <s v="C0017008"/>
    <s v="Transformation progr - Everest"/>
    <s v="6105 Transformation Program"/>
    <s v="MOHA"/>
    <s v="6105120000 HO Testing Transformation Cluster"/>
    <d v="2009-08-01T00:00:00"/>
    <m/>
    <x v="8"/>
  </r>
  <r>
    <n v="272118"/>
    <s v="EVA"/>
    <s v="6105120000 HO Testing Transformation Cluster"/>
    <s v="610512000033"/>
    <s v="58 Specialist"/>
    <n v="1"/>
    <n v="10000"/>
    <s v="C0017008"/>
    <s v="Transformation progr - Everest"/>
    <s v="6105 Transformation Program"/>
    <s v="MOHA"/>
    <s v="6105120000 HO Testing Transformation Cluster"/>
    <d v="2012-04-02T00:00:00"/>
    <m/>
    <x v="3"/>
  </r>
  <r>
    <n v="266210"/>
    <s v="ANDRÉ"/>
    <s v="6105120000 HO Testing Transformation Cluster"/>
    <s v="610512000031"/>
    <s v="58 Specialist"/>
    <n v="1"/>
    <n v="12950"/>
    <s v="C0017008"/>
    <s v="Transformation progr - Everest"/>
    <s v="6105 Transformation Program"/>
    <s v="MOHA"/>
    <s v="6105120000 HO Testing Transformation Cluster"/>
    <d v="2010-11-01T00:00:00"/>
    <m/>
    <x v="2"/>
  </r>
  <r>
    <n v="271474"/>
    <s v="KLÁRA"/>
    <s v="6105120000 HO Testing Transformation Cluster"/>
    <s v="610512000028"/>
    <s v="58 Specialist"/>
    <n v="1"/>
    <n v="14000"/>
    <s v="C0017008"/>
    <s v="Transformation progr - Everest"/>
    <s v="6105 Transformation Program"/>
    <s v="MOHA"/>
    <s v="6105120000 HO Testing Transformation Cluster"/>
    <d v="2012-02-06T00:00:00"/>
    <m/>
    <x v="1"/>
  </r>
  <r>
    <n v="271642"/>
    <s v="PAVEL"/>
    <s v="6105120000 HO Testing Transformation Cluster"/>
    <s v="610512000023"/>
    <s v="58 Specialist"/>
    <n v="1"/>
    <n v="11200"/>
    <s v="C0017008"/>
    <s v="Transformation progr - Everest"/>
    <s v="6105 Transformation Program"/>
    <s v="MOHA"/>
    <s v="6105120000 HO Testing Transformation Cluster"/>
    <d v="2012-02-15T00:00:00"/>
    <m/>
    <x v="1"/>
  </r>
  <r>
    <n v="244867"/>
    <s v="MARKÉTA"/>
    <s v="6105120000 HO Testing Transformation Cluster"/>
    <s v="610512000016"/>
    <s v="04 Analyst"/>
    <n v="1"/>
    <n v="28500"/>
    <s v="C0017008"/>
    <s v="Transformation progr - Everest"/>
    <s v="6105 Transformation Program"/>
    <s v="MOHA"/>
    <s v="6105120000 HO Testing Transformation Cluster"/>
    <d v="2004-01-02T00:00:00"/>
    <m/>
    <x v="9"/>
  </r>
  <r>
    <n v="270585"/>
    <s v="MÁRIA"/>
    <s v="6105120000 HO Testing Transformation Cluster"/>
    <s v="610512000010"/>
    <s v="58 Specialist"/>
    <n v="1"/>
    <n v="18000"/>
    <s v="C0017008"/>
    <s v="Transformation progr - Everest"/>
    <s v="6105 Transformation Program"/>
    <s v="MOHA"/>
    <s v="6105120000 HO Testing Transformation Cluster"/>
    <d v="2011-10-17T00:00:00"/>
    <m/>
    <x v="10"/>
  </r>
  <r>
    <n v="667877"/>
    <s v="PETR"/>
    <s v="6105120000 HO Testing Transformation Cluster"/>
    <s v="610512000019"/>
    <s v="31 IT Officer"/>
    <n v="1"/>
    <n v="34650"/>
    <s v="C0017008"/>
    <s v="Transformation progr - Everest"/>
    <s v="6105 Transformation Program"/>
    <s v="MOHA"/>
    <s v="6105120000 HO Testing Transformation Cluster"/>
    <d v="2003-09-01T00:00:00"/>
    <m/>
    <x v="5"/>
  </r>
  <r>
    <n v="271215"/>
    <s v="IVANA"/>
    <s v="6105120000 HO Testing Transformation Cluster"/>
    <s v="610512000022"/>
    <s v="58 Specialist"/>
    <n v="1"/>
    <n v="9000"/>
    <s v="C0017008"/>
    <s v="Transformation progr - Everest"/>
    <s v="6105 Transformation Program"/>
    <s v="MOHA"/>
    <s v="6105120000 HO Testing Transformation Cluster"/>
    <d v="2012-01-02T00:00:00"/>
    <m/>
    <x v="9"/>
  </r>
  <r>
    <n v="270620"/>
    <s v="JIŘÍ"/>
    <s v="6105120000 HO Testing Transformation Cluster"/>
    <s v="610512000013"/>
    <s v="04 Analyst"/>
    <n v="1"/>
    <n v="23200"/>
    <s v="C0017008"/>
    <s v="Transformation progr - Everest"/>
    <s v="6105 Transformation Program"/>
    <s v="MOHA"/>
    <s v="6105120000 HO Testing Transformation Cluster"/>
    <d v="2011-12-01T00:00:00"/>
    <m/>
    <x v="4"/>
  </r>
  <r>
    <n v="266315"/>
    <s v="MILOŠ"/>
    <s v="6105120000 HO Testing Transformation Cluster"/>
    <s v="610512000002"/>
    <s v="49 Project Manager"/>
    <n v="1"/>
    <n v="32500"/>
    <s v="C0017008"/>
    <s v="Transformation progr - Everest"/>
    <s v="6105 Transformation Program"/>
    <s v="MOHA"/>
    <s v="6105120000 HO Testing Transformation Cluster"/>
    <d v="2010-12-01T00:00:00"/>
    <m/>
    <x v="4"/>
  </r>
  <r>
    <n v="269556"/>
    <s v="MIROSLAV"/>
    <s v="6105120000 HO Testing Transformation Cluster"/>
    <s v="610512000008"/>
    <s v="58 Specialist"/>
    <n v="1"/>
    <n v="14000"/>
    <s v="C0017008"/>
    <s v="Transformation progr - Everest"/>
    <s v="6105 Transformation Program"/>
    <s v="MOHA"/>
    <s v="6105120000 HO Testing Transformation Cluster"/>
    <d v="2011-06-15T00:00:00"/>
    <m/>
    <x v="6"/>
  </r>
  <r>
    <n v="270522"/>
    <s v="HANA"/>
    <s v="6105120000 HO Testing Transformation Cluster"/>
    <s v="610512000009"/>
    <s v="04 Analyst"/>
    <n v="1"/>
    <n v="27000"/>
    <s v="C0017008"/>
    <s v="Transformation progr - Everest"/>
    <s v="6105 Transformation Program"/>
    <s v="MOHA"/>
    <s v="6105120000 HO Testing Transformation Cluster"/>
    <d v="2011-10-01T00:00:00"/>
    <m/>
    <x v="10"/>
  </r>
  <r>
    <n v="270592"/>
    <s v="JANA"/>
    <s v="6105120000 HO Testing Transformation Cluster"/>
    <s v="610512000011"/>
    <s v="58 Specialist"/>
    <n v="1"/>
    <n v="30250"/>
    <s v="C0017008"/>
    <s v="Transformation progr - Everest"/>
    <s v="6105 Transformation Program"/>
    <s v="MOHA"/>
    <s v="6105120000 HO Testing Transformation Cluster"/>
    <d v="2011-11-01T00:00:00"/>
    <m/>
    <x v="2"/>
  </r>
  <r>
    <n v="271082"/>
    <s v="KATEŘINA"/>
    <s v="6105120000 HO Testing Transformation Cluster"/>
    <s v="610512000025"/>
    <s v="04 Analyst"/>
    <n v="1"/>
    <n v="10400"/>
    <s v="C0017008"/>
    <s v="Transformation progr - Everest"/>
    <s v="6105 Transformation Program"/>
    <s v="MOHA"/>
    <s v="6105120000 HO Testing Transformation Cluster"/>
    <d v="2012-01-02T00:00:00"/>
    <d v="2019-10-31T00:00:00"/>
    <x v="9"/>
  </r>
  <r>
    <n v="269423"/>
    <s v="BARBORA"/>
    <s v="6105120000 HO Testing Transformation Cluster"/>
    <s v="610512000007"/>
    <s v="49 Project Manager"/>
    <n v="1"/>
    <n v="20250"/>
    <s v="C0017008"/>
    <s v="Transformation progr - Everest"/>
    <s v="6105 Transformation Program"/>
    <s v="MOHA"/>
    <s v="6105120000 HO Testing Transformation Cluster"/>
    <d v="2011-06-15T00:00:00"/>
    <m/>
    <x v="6"/>
  </r>
  <r>
    <n v="264474"/>
    <s v="RENATA"/>
    <s v="6105130000 HO E-Banking Transformation Cluster"/>
    <s v="610513000003"/>
    <s v="58 Specialist"/>
    <n v="1"/>
    <n v="28000"/>
    <s v="C0017008"/>
    <s v="Transformation progr - Everest"/>
    <s v="6105 Transformation Program"/>
    <s v="MOHA"/>
    <s v="6105130000 HO E-Banking Transformation Cluster"/>
    <d v="2010-10-01T00:00:00"/>
    <m/>
    <x v="10"/>
  </r>
  <r>
    <n v="267498"/>
    <s v="KLÁRA"/>
    <s v="6105130000 HO E-Banking Transformation Cluster"/>
    <s v="610513000006"/>
    <s v="58 Specialist"/>
    <n v="1"/>
    <n v="27500"/>
    <s v="C0017008"/>
    <s v="Transformation progr - Everest"/>
    <s v="6105 Transformation Program"/>
    <s v="MOHA"/>
    <s v="6105130000 HO E-Banking Transformation Cluster"/>
    <d v="2011-04-01T00:00:00"/>
    <m/>
    <x v="3"/>
  </r>
  <r>
    <n v="666400"/>
    <s v="ŠÁRKA"/>
    <s v="6105130000 HO E-Banking Transformation Cluster"/>
    <s v="610513000001"/>
    <s v="27 Head of B - 2 Team"/>
    <n v="1"/>
    <n v="45000"/>
    <s v="C0017008"/>
    <s v="Transformation progr - Everest"/>
    <s v="6105 Transformation Program"/>
    <s v="MOHA"/>
    <s v="6105130000 HO E-Banking Transformation Cluster"/>
    <d v="2006-06-01T00:00:00"/>
    <m/>
    <x v="6"/>
  </r>
  <r>
    <n v="267750"/>
    <s v="JANA"/>
    <s v="6105130000 HO E-Banking Transformation Cluster"/>
    <s v="610513000005"/>
    <s v="58 Specialist"/>
    <n v="1"/>
    <n v="27500"/>
    <s v="C0017008"/>
    <s v="Transformation progr - Everest"/>
    <s v="6105 Transformation Program"/>
    <s v="MOHA"/>
    <s v="6105130000 HO E-Banking Transformation Cluster"/>
    <d v="2011-03-01T00:00:00"/>
    <m/>
    <x v="0"/>
  </r>
  <r>
    <n v="164626"/>
    <s v="HUBERT"/>
    <s v="6105130000 HO E-Banking Transformation Cluster"/>
    <s v="610513000002"/>
    <s v="49 Project Manager"/>
    <n v="1"/>
    <n v="24000"/>
    <s v="C0017008"/>
    <s v="Transformation progr - Everest"/>
    <s v="6105 Transformation Program"/>
    <s v="MOHA"/>
    <s v="6105130000 HO E-Banking Transformation Cluster"/>
    <d v="1994-07-04T00:00:00"/>
    <m/>
    <x v="1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85">
  <r>
    <n v="260792"/>
    <s v="VERONIKA"/>
    <s v="0101000000 Expats"/>
    <s v="110000000003"/>
    <x v="0"/>
    <n v="1"/>
    <x v="0"/>
    <s v="C0011010"/>
    <s v="Expats"/>
    <s v="0101 Expats"/>
    <s v="ŽALU"/>
    <s v="0101000000 Expats"/>
    <d v="2009-03-01T00:00:00"/>
    <m/>
    <n v="3"/>
    <x v="0"/>
  </r>
  <r>
    <n v="267120"/>
    <s v="LUCIA"/>
    <s v="1101000000 HO Internal Audit"/>
    <s v="110100000003"/>
    <x v="1"/>
    <n v="1"/>
    <x v="1"/>
    <s v="C0011050"/>
    <s v="Internal Audit"/>
    <s v="1101 Internal Audit"/>
    <s v="SMRO"/>
    <s v="1101000000 HO Internal Audit"/>
    <d v="2011-02-01T00:00:00"/>
    <m/>
    <n v="2"/>
    <x v="0"/>
  </r>
  <r>
    <n v="236131"/>
    <s v="PETR"/>
    <s v="1101000000 HO Internal Audit"/>
    <s v="110100000004"/>
    <x v="1"/>
    <n v="1"/>
    <x v="2"/>
    <s v="C0011050"/>
    <s v="Internal Audit"/>
    <s v="1101 Internal Audit"/>
    <s v="SMRO"/>
    <s v="1101000000 HO Internal Audit"/>
    <d v="1998-11-01T00:00:00"/>
    <d v="2019-12-31T00:00:00"/>
    <n v="11"/>
    <x v="0"/>
  </r>
  <r>
    <n v="669732"/>
    <s v="ALEXANDER"/>
    <s v="1101000000 HO Internal Audit"/>
    <s v="110100000005"/>
    <x v="1"/>
    <n v="1"/>
    <x v="3"/>
    <s v="C0011050"/>
    <s v="Internal Audit"/>
    <s v="1101 Internal Audit"/>
    <s v="SMRO"/>
    <s v="1101000000 HO Internal Audit"/>
    <d v="2005-04-18T00:00:00"/>
    <m/>
    <n v="4"/>
    <x v="0"/>
  </r>
  <r>
    <n v="240065"/>
    <s v="NINA"/>
    <s v="1101000000 HO Internal Audit"/>
    <s v="110100000002"/>
    <x v="1"/>
    <n v="0.75"/>
    <x v="4"/>
    <s v="C0011050"/>
    <s v="Internal Audit"/>
    <s v="1101 Internal Audit"/>
    <s v="SMRO"/>
    <s v="1101000000 HO Internal Audit"/>
    <d v="2001-12-01T00:00:00"/>
    <m/>
    <n v="12"/>
    <x v="0"/>
  </r>
  <r>
    <n v="237734"/>
    <s v="JANA"/>
    <s v="1101000000 HO Internal Audit"/>
    <s v="110100000001"/>
    <x v="2"/>
    <n v="1"/>
    <x v="5"/>
    <s v="C0011050"/>
    <s v="Internal Audit"/>
    <s v="1101 Internal Audit"/>
    <s v="SMRO"/>
    <s v="1101000000 HO Internal Audit"/>
    <d v="2000-09-01T00:00:00"/>
    <m/>
    <n v="9"/>
    <x v="0"/>
  </r>
  <r>
    <n v="265685"/>
    <s v="ZDENKA"/>
    <s v="1102000000 HO Compliance and Security"/>
    <s v="110200000001"/>
    <x v="3"/>
    <n v="1"/>
    <x v="6"/>
    <s v="C0011600"/>
    <s v="Security"/>
    <s v="1102 Compliance and Security"/>
    <s v="NAGL"/>
    <s v="1102000000 HO Compliance and Security"/>
    <d v="2010-09-13T00:00:00"/>
    <m/>
    <n v="9"/>
    <x v="0"/>
  </r>
  <r>
    <n v="265146"/>
    <s v="KRISTÝNA"/>
    <s v="1102000000 HO Compliance and Security"/>
    <s v="110200000002"/>
    <x v="4"/>
    <n v="1"/>
    <x v="7"/>
    <s v="C0011600"/>
    <s v="Security"/>
    <s v="1102 Compliance and Security"/>
    <s v="NAGL"/>
    <s v="1102000000 HO Compliance and Security"/>
    <d v="2010-06-28T00:00:00"/>
    <m/>
    <n v="6"/>
    <x v="0"/>
  </r>
  <r>
    <n v="233919"/>
    <s v="VERONIKA"/>
    <s v="1102010000 HO Compliance &amp; AML"/>
    <s v="110201000002"/>
    <x v="5"/>
    <n v="0.75"/>
    <x v="8"/>
    <s v="C0011600"/>
    <s v="Security"/>
    <s v="1102 Compliance and Security"/>
    <s v="NAGL"/>
    <s v="1102010000 HO Compliance &amp; AML"/>
    <d v="1995-02-01T00:00:00"/>
    <m/>
    <n v="2"/>
    <x v="0"/>
  </r>
  <r>
    <n v="261023"/>
    <s v="PETR"/>
    <s v="1102010000 HO Compliance &amp; AML"/>
    <s v="110201000001"/>
    <x v="6"/>
    <n v="1"/>
    <x v="9"/>
    <s v="C0011600"/>
    <s v="Security"/>
    <s v="1102 Compliance and Security"/>
    <s v="NAGL"/>
    <s v="1102010000 HO Compliance &amp; AML"/>
    <d v="2009-05-11T00:00:00"/>
    <m/>
    <n v="5"/>
    <x v="0"/>
  </r>
  <r>
    <n v="265503"/>
    <s v="SIMONA"/>
    <s v="1102010000 HO Compliance &amp; AML"/>
    <s v="110201000009"/>
    <x v="7"/>
    <n v="1"/>
    <x v="10"/>
    <s v="C0011600"/>
    <s v="Security"/>
    <s v="1102 Compliance and Security"/>
    <s v="NAGL"/>
    <s v="1102010000 HO Compliance &amp; AML"/>
    <d v="2010-08-02T00:00:00"/>
    <m/>
    <n v="8"/>
    <x v="0"/>
  </r>
  <r>
    <n v="263606"/>
    <s v="JAN"/>
    <s v="1102010000 HO Compliance &amp; AML"/>
    <s v="110201000004"/>
    <x v="5"/>
    <n v="1"/>
    <x v="11"/>
    <s v="C0011600"/>
    <s v="Security"/>
    <s v="1102 Compliance and Security"/>
    <s v="NAGL"/>
    <s v="1102010000 HO Compliance &amp; AML"/>
    <d v="2010-06-01T00:00:00"/>
    <m/>
    <n v="6"/>
    <x v="0"/>
  </r>
  <r>
    <n v="271362"/>
    <s v="KLÁRA"/>
    <s v="1102010000 HO Compliance &amp; AML"/>
    <s v="110201000006"/>
    <x v="5"/>
    <n v="1"/>
    <x v="12"/>
    <s v="C0011600"/>
    <s v="Security"/>
    <s v="1102 Compliance and Security"/>
    <s v="NAGL"/>
    <s v="1102010000 HO Compliance &amp; AML"/>
    <d v="2012-01-16T00:00:00"/>
    <m/>
    <n v="1"/>
    <x v="0"/>
  </r>
  <r>
    <n v="269591"/>
    <s v="LENKA"/>
    <s v="1102010000 HO Compliance &amp; AML"/>
    <s v="110201000005"/>
    <x v="7"/>
    <n v="1"/>
    <x v="13"/>
    <s v="C0011600"/>
    <s v="Security"/>
    <s v="1102 Compliance and Security"/>
    <s v="NAGL"/>
    <s v="1102010000 HO Compliance &amp; AML"/>
    <d v="2011-06-23T00:00:00"/>
    <m/>
    <n v="6"/>
    <x v="0"/>
  </r>
  <r>
    <n v="252294"/>
    <s v="LENKA"/>
    <s v="1102010000 HO Compliance &amp; AML"/>
    <s v="110201000007"/>
    <x v="5"/>
    <n v="1"/>
    <x v="14"/>
    <s v="C0011600"/>
    <s v="Security"/>
    <s v="1102 Compliance and Security"/>
    <s v="NAGL"/>
    <s v="1102010000 HO Compliance &amp; AML"/>
    <d v="2007-02-01T00:00:00"/>
    <m/>
    <n v="2"/>
    <x v="0"/>
  </r>
  <r>
    <n v="270319"/>
    <s v="KAROLÍNA"/>
    <s v="1102030000 HO Fraud Risk Management"/>
    <s v="110203000001"/>
    <x v="6"/>
    <n v="1"/>
    <x v="5"/>
    <s v="C0011600"/>
    <s v="Security"/>
    <s v="1102 Compliance and Security"/>
    <s v="NAGL"/>
    <s v="1102030000 HO Fraud Risk Management"/>
    <d v="2011-10-01T00:00:00"/>
    <m/>
    <n v="10"/>
    <x v="0"/>
  </r>
  <r>
    <n v="267547"/>
    <s v="PETRA"/>
    <s v="1102030000 HO Fraud Risk Management"/>
    <s v="110203000002"/>
    <x v="7"/>
    <n v="1"/>
    <x v="15"/>
    <s v="C0011600"/>
    <s v="Security"/>
    <s v="1102 Compliance and Security"/>
    <s v="NAGL"/>
    <s v="1102030000 HO Fraud Risk Management"/>
    <d v="2011-03-01T00:00:00"/>
    <m/>
    <n v="3"/>
    <x v="0"/>
  </r>
  <r>
    <n v="267869"/>
    <s v="TEREZA"/>
    <s v="1102030000 HO Fraud Risk Management"/>
    <s v="110203000003"/>
    <x v="7"/>
    <n v="1"/>
    <x v="16"/>
    <s v="C0011600"/>
    <s v="Security"/>
    <s v="1102 Compliance and Security"/>
    <s v="NAGL"/>
    <s v="1102030000 HO Fraud Risk Management"/>
    <d v="2011-04-01T00:00:00"/>
    <m/>
    <n v="4"/>
    <x v="0"/>
  </r>
  <r>
    <n v="269584"/>
    <s v="PAVLÍNA"/>
    <s v="1102040000 HO Information Security"/>
    <s v="110204000005"/>
    <x v="8"/>
    <n v="1"/>
    <x v="17"/>
    <s v="C0011600"/>
    <s v="Security"/>
    <s v="1102 Compliance and Security"/>
    <s v="NAGL"/>
    <s v="1102040000 HO Information Security"/>
    <d v="2011-09-01T00:00:00"/>
    <m/>
    <n v="9"/>
    <x v="0"/>
  </r>
  <r>
    <n v="668528"/>
    <s v="RADOMÍR"/>
    <s v="1102040000 HO Information Security"/>
    <s v="110204000003"/>
    <x v="8"/>
    <n v="1"/>
    <x v="18"/>
    <s v="C0011600"/>
    <s v="Security"/>
    <s v="1102 Compliance and Security"/>
    <s v="NAGL"/>
    <s v="1102040000 HO Information Security"/>
    <d v="2004-01-02T00:00:00"/>
    <m/>
    <n v="1"/>
    <x v="0"/>
  </r>
  <r>
    <n v="668535"/>
    <s v="LIBUŠE"/>
    <s v="1102040000 HO Information Security"/>
    <s v="110204000001"/>
    <x v="9"/>
    <n v="1"/>
    <x v="19"/>
    <s v="C0011600"/>
    <s v="Security"/>
    <s v="1102 Compliance and Security"/>
    <s v="NAGL"/>
    <s v="1102040000 HO Information Security"/>
    <d v="2004-01-02T00:00:00"/>
    <m/>
    <n v="1"/>
    <x v="0"/>
  </r>
  <r>
    <n v="240800"/>
    <s v="MARTIN"/>
    <s v="1102040000 HO Information Security"/>
    <s v="110204000002"/>
    <x v="5"/>
    <n v="1"/>
    <x v="20"/>
    <s v="C0011600"/>
    <s v="Security"/>
    <s v="1102 Compliance and Security"/>
    <s v="NAGL"/>
    <s v="1102040000 HO Information Security"/>
    <d v="2002-04-01T00:00:00"/>
    <m/>
    <n v="4"/>
    <x v="0"/>
  </r>
  <r>
    <n v="668164"/>
    <s v="PETRA"/>
    <s v="1102040000 HO Information Security"/>
    <s v="110204000004"/>
    <x v="8"/>
    <n v="1"/>
    <x v="21"/>
    <s v="C0011600"/>
    <s v="Security"/>
    <s v="1102 Compliance and Security"/>
    <s v="NAGL"/>
    <s v="1102040000 HO Information Security"/>
    <d v="2004-09-01T00:00:00"/>
    <m/>
    <n v="9"/>
    <x v="0"/>
  </r>
  <r>
    <n v="667296"/>
    <s v="LENKA"/>
    <s v="1102050000 HO Physical Security"/>
    <s v="110205000003"/>
    <x v="5"/>
    <n v="1"/>
    <x v="22"/>
    <s v="C0011600"/>
    <s v="Security"/>
    <s v="1102 Compliance and Security"/>
    <s v="NAGL"/>
    <s v="1102050000 HO Physical Security"/>
    <d v="2003-02-03T00:00:00"/>
    <m/>
    <n v="2"/>
    <x v="0"/>
  </r>
  <r>
    <n v="257005"/>
    <s v="ADÉLA"/>
    <s v="1102050000 HO Physical Security"/>
    <s v="110205000001"/>
    <x v="9"/>
    <n v="1"/>
    <x v="23"/>
    <s v="C0011600"/>
    <s v="Security"/>
    <s v="1102 Compliance and Security"/>
    <s v="NAGL"/>
    <s v="1102050000 HO Physical Security"/>
    <d v="2008-03-03T00:00:00"/>
    <m/>
    <n v="3"/>
    <x v="0"/>
  </r>
  <r>
    <n v="261324"/>
    <s v="LUKÁŠ"/>
    <s v="1102050000 HO Physical Security"/>
    <s v="110205000002"/>
    <x v="5"/>
    <n v="1"/>
    <x v="24"/>
    <s v="C0011600"/>
    <s v="Security"/>
    <s v="1102 Compliance and Security"/>
    <s v="NAGL"/>
    <s v="1102050000 HO Physical Security"/>
    <d v="2009-05-01T00:00:00"/>
    <m/>
    <n v="5"/>
    <x v="0"/>
  </r>
  <r>
    <n v="251160"/>
    <s v="PAVEL"/>
    <s v="1103000000 HO Strategy"/>
    <s v="110300000001"/>
    <x v="3"/>
    <n v="1"/>
    <x v="25"/>
    <s v="C0011005"/>
    <s v="Strategy"/>
    <s v="1102 Compliance and Security"/>
    <s v="SLAA"/>
    <s v="1103000000 HO Strategy"/>
    <d v="2006-09-04T00:00:00"/>
    <m/>
    <n v="9"/>
    <x v="0"/>
  </r>
  <r>
    <n v="76433"/>
    <s v="JANA"/>
    <s v="1103000000 HO Strategy"/>
    <s v="110300000002"/>
    <x v="10"/>
    <n v="1"/>
    <x v="26"/>
    <s v="C0011005"/>
    <s v="Strategy"/>
    <s v="1102 Compliance and Security"/>
    <s v="SLAA"/>
    <s v="1103000000 HO Strategy"/>
    <d v="2010-06-01T00:00:00"/>
    <m/>
    <n v="6"/>
    <x v="0"/>
  </r>
  <r>
    <n v="266896"/>
    <s v="JIŘINA"/>
    <s v="1103000000 HO Strategy"/>
    <s v="110300000003"/>
    <x v="0"/>
    <n v="0.75"/>
    <x v="27"/>
    <s v="C0011005"/>
    <s v="Strategy"/>
    <s v="1102 Compliance and Security"/>
    <s v="SLAA"/>
    <s v="1103000000 HO Strategy"/>
    <d v="2011-01-03T00:00:00"/>
    <m/>
    <n v="1"/>
    <x v="0"/>
  </r>
  <r>
    <n v="238553"/>
    <s v="JAN"/>
    <s v="1202000000 HO Legal &amp; Regulatory"/>
    <s v="120200000001"/>
    <x v="3"/>
    <n v="1"/>
    <x v="28"/>
    <s v="C0011260"/>
    <s v="Man. supp. -PR, Com."/>
    <s v="1202 Management Support"/>
    <s v="ONDE"/>
    <s v="1202000000 HO Legal &amp; Regulatory"/>
    <d v="2001-04-23T00:00:00"/>
    <m/>
    <n v="4"/>
    <x v="1"/>
  </r>
  <r>
    <n v="236047"/>
    <s v="PETRA"/>
    <s v="1202000000 HO Legal &amp; Regulatory"/>
    <s v="120200000002"/>
    <x v="11"/>
    <n v="0.875"/>
    <x v="29"/>
    <s v="C0011200"/>
    <s v="Legal Department"/>
    <s v="1202 Management Support"/>
    <s v="ONDE"/>
    <s v="1202000000 HO Legal &amp; Regulatory"/>
    <d v="1998-09-15T00:00:00"/>
    <m/>
    <n v="9"/>
    <x v="1"/>
  </r>
  <r>
    <n v="240009"/>
    <s v="EVA"/>
    <s v="1202010000 HO Organisation &amp; Management Secretariat"/>
    <s v="120201000001"/>
    <x v="6"/>
    <n v="1"/>
    <x v="30"/>
    <s v="C0011260"/>
    <s v="Man. supp. -PR, Com."/>
    <s v="1202 Management Support"/>
    <s v="ONDE"/>
    <s v="1202010000 HO Organisation &amp; Management Secretariat"/>
    <d v="2001-12-01T00:00:00"/>
    <m/>
    <n v="12"/>
    <x v="1"/>
  </r>
  <r>
    <n v="239477"/>
    <s v="JAKUB"/>
    <s v="1202010100 HO Organisation &amp; ICS"/>
    <s v="120201010002"/>
    <x v="7"/>
    <n v="1"/>
    <x v="31"/>
    <s v="C0011260"/>
    <s v="Man. supp. -PR, Com."/>
    <s v="1202 Management Support"/>
    <s v="ONDE"/>
    <s v="1202010000 HO Organisation &amp; Management Secretariat"/>
    <d v="2001-10-01T00:00:00"/>
    <m/>
    <n v="10"/>
    <x v="1"/>
  </r>
  <r>
    <n v="250670"/>
    <s v="JAN"/>
    <s v="1202010100 HO Organisation &amp; ICS"/>
    <s v="120201010004"/>
    <x v="7"/>
    <n v="1"/>
    <x v="32"/>
    <s v="C0011260"/>
    <s v="Man. supp. -PR, Com."/>
    <s v="1202 Management Support"/>
    <s v="ONDE"/>
    <s v="1202010000 HO Organisation &amp; Management Secretariat"/>
    <d v="2006-06-19T00:00:00"/>
    <m/>
    <n v="6"/>
    <x v="1"/>
  </r>
  <r>
    <n v="668780"/>
    <s v="JOSEF"/>
    <s v="1202010100 HO Organisation &amp; ICS"/>
    <s v="120201010003"/>
    <x v="7"/>
    <n v="1"/>
    <x v="33"/>
    <s v="C0011260"/>
    <s v="Man. supp. -PR, Com."/>
    <s v="1202 Management Support"/>
    <s v="ONDE"/>
    <s v="1202010000 HO Organisation &amp; Management Secretariat"/>
    <d v="2004-03-01T00:00:00"/>
    <m/>
    <n v="3"/>
    <x v="1"/>
  </r>
  <r>
    <n v="237370"/>
    <s v="PETR"/>
    <s v="1202010200 HO Executive Support"/>
    <s v="120201020007"/>
    <x v="10"/>
    <n v="1"/>
    <x v="34"/>
    <s v="C0011260"/>
    <s v="Man. supp. -PR, Com."/>
    <s v="1202 Management Support"/>
    <s v="ONDE"/>
    <s v="1202010000 HO Organisation &amp; Management Secretariat"/>
    <d v="2000-07-01T00:00:00"/>
    <d v="2019-12-31T00:00:00"/>
    <n v="7"/>
    <x v="1"/>
  </r>
  <r>
    <n v="267610"/>
    <s v="DAVID"/>
    <s v="1202010200 HO Executive Support"/>
    <s v="120201020006"/>
    <x v="10"/>
    <n v="1"/>
    <x v="35"/>
    <s v="C0011260"/>
    <s v="Man. supp. -PR, Com."/>
    <s v="1202 Management Support"/>
    <s v="ONDE"/>
    <s v="1202010000 HO Organisation &amp; Management Secretariat"/>
    <d v="2011-04-01T00:00:00"/>
    <m/>
    <n v="4"/>
    <x v="1"/>
  </r>
  <r>
    <n v="266574"/>
    <s v="IVETA"/>
    <s v="1202010200 HO Executive Support"/>
    <s v="120201020005"/>
    <x v="10"/>
    <n v="1"/>
    <x v="36"/>
    <s v="C0011260"/>
    <s v="Man. supp. -PR, Com."/>
    <s v="1202 Management Support"/>
    <s v="ONDE"/>
    <s v="1202010000 HO Organisation &amp; Management Secretariat"/>
    <d v="2010-12-01T00:00:00"/>
    <m/>
    <n v="12"/>
    <x v="1"/>
  </r>
  <r>
    <n v="261527"/>
    <s v="ADÉLA"/>
    <s v="1202010200 HO Executive Support"/>
    <s v="120201020001"/>
    <x v="6"/>
    <n v="1"/>
    <x v="37"/>
    <s v="C0011260"/>
    <s v="Man. supp. -PR, Com."/>
    <s v="1202 Management Support"/>
    <s v="ONDE"/>
    <s v="1202010000 HO Organisation &amp; Management Secretariat"/>
    <d v="2009-06-01T00:00:00"/>
    <m/>
    <n v="6"/>
    <x v="1"/>
  </r>
  <r>
    <n v="236544"/>
    <s v="VERONIKA"/>
    <s v="1202010200 HO Executive Support"/>
    <s v="120201020002"/>
    <x v="10"/>
    <n v="0.8125"/>
    <x v="38"/>
    <s v="C0011260"/>
    <s v="Man. supp. -PR, Com."/>
    <s v="1202 Management Support"/>
    <s v="ONDE"/>
    <s v="1202010000 HO Organisation &amp; Management Secretariat"/>
    <d v="1999-07-20T00:00:00"/>
    <m/>
    <n v="7"/>
    <x v="1"/>
  </r>
  <r>
    <n v="266378"/>
    <s v="MICHAELA"/>
    <s v="1202010200 HO Executive Support"/>
    <s v="120201020011"/>
    <x v="12"/>
    <n v="1"/>
    <x v="39"/>
    <s v="C0011260"/>
    <s v="Man. supp. -PR, Com."/>
    <s v="1202 Management Support"/>
    <s v="ONDE"/>
    <s v="1202010000 HO Organisation &amp; Management Secretariat"/>
    <d v="2010-12-01T00:00:00"/>
    <m/>
    <n v="12"/>
    <x v="1"/>
  </r>
  <r>
    <n v="270480"/>
    <s v="MARKÉTA"/>
    <s v="1202010200 HO Executive Support"/>
    <s v="120201020004"/>
    <x v="10"/>
    <n v="1"/>
    <x v="40"/>
    <s v="C0011260"/>
    <s v="Man. supp. -PR, Com."/>
    <s v="1202 Management Support"/>
    <s v="ONDE"/>
    <s v="1202010000 HO Organisation &amp; Management Secretariat"/>
    <d v="2011-12-01T00:00:00"/>
    <m/>
    <n v="12"/>
    <x v="1"/>
  </r>
  <r>
    <n v="264432"/>
    <s v="ROMAN"/>
    <s v="1202010200 HO Executive Support"/>
    <s v="120201020014"/>
    <x v="12"/>
    <n v="1"/>
    <x v="10"/>
    <s v="C0011260"/>
    <s v="Man. supp. -PR, Com."/>
    <s v="1202 Management Support"/>
    <s v="ONDE"/>
    <s v="1202010000 HO Organisation &amp; Management Secretariat"/>
    <d v="2010-09-20T00:00:00"/>
    <m/>
    <n v="9"/>
    <x v="1"/>
  </r>
  <r>
    <n v="266665"/>
    <s v="ANTON"/>
    <s v="1202040000 HO Legal - Retail &amp; Non-business"/>
    <s v="120204000008"/>
    <x v="13"/>
    <n v="1"/>
    <x v="41"/>
    <s v="C0011200"/>
    <s v="Legal Department"/>
    <s v="1202 Management Support"/>
    <s v="ONDE"/>
    <s v="1202040000 HO Legal - Retail &amp; Non-business"/>
    <d v="2011-02-01T00:00:00"/>
    <m/>
    <n v="2"/>
    <x v="1"/>
  </r>
  <r>
    <n v="264397"/>
    <s v="KAROLÍNA"/>
    <s v="1202040000 HO Legal - Retail &amp; Non-business"/>
    <s v="120204000012"/>
    <x v="13"/>
    <n v="1"/>
    <x v="42"/>
    <s v="C0011200"/>
    <s v="Legal Department"/>
    <s v="1202 Management Support"/>
    <s v="ONDE"/>
    <s v="1202040000 HO Legal - Retail &amp; Non-business"/>
    <d v="2010-10-01T00:00:00"/>
    <m/>
    <n v="10"/>
    <x v="1"/>
  </r>
  <r>
    <n v="238336"/>
    <s v="PAVEL"/>
    <s v="1202040000 HO Legal - Retail &amp; Non-business"/>
    <s v="120204000011"/>
    <x v="9"/>
    <n v="1"/>
    <x v="43"/>
    <s v="C0011200"/>
    <s v="Legal Department"/>
    <s v="1202 Management Support"/>
    <s v="ONDE"/>
    <s v="1202040000 HO Legal - Retail &amp; Non-business"/>
    <d v="2001-02-01T00:00:00"/>
    <m/>
    <n v="2"/>
    <x v="1"/>
  </r>
  <r>
    <n v="257565"/>
    <s v="DAVID"/>
    <s v="1202040000 HO Legal - Retail &amp; Non-business"/>
    <s v="120204000001"/>
    <x v="9"/>
    <n v="1"/>
    <x v="44"/>
    <s v="C0011200"/>
    <s v="Legal Department"/>
    <s v="1202 Management Support"/>
    <s v="ONDE"/>
    <s v="1202040000 HO Legal - Retail &amp; Non-business"/>
    <d v="2008-06-02T00:00:00"/>
    <m/>
    <n v="6"/>
    <x v="1"/>
  </r>
  <r>
    <n v="261485"/>
    <s v="PETRA"/>
    <s v="1202040000 HO Legal - Retail &amp; Non-business"/>
    <s v="120204000009"/>
    <x v="13"/>
    <n v="1"/>
    <x v="45"/>
    <s v="C0011200"/>
    <s v="Legal Department"/>
    <s v="1202 Management Support"/>
    <s v="ONDE"/>
    <s v="1202040000 HO Legal - Retail &amp; Non-business"/>
    <d v="2009-06-01T00:00:00"/>
    <m/>
    <n v="6"/>
    <x v="1"/>
  </r>
  <r>
    <n v="262787"/>
    <s v="PETR"/>
    <s v="1202040000 HO Legal - Retail &amp; Non-business"/>
    <s v="120204000003"/>
    <x v="13"/>
    <n v="1"/>
    <x v="46"/>
    <s v="C0011200"/>
    <s v="Legal Department"/>
    <s v="1202 Management Support"/>
    <s v="ONDE"/>
    <s v="1202040000 HO Legal - Retail &amp; Non-business"/>
    <d v="2010-02-01T00:00:00"/>
    <m/>
    <n v="2"/>
    <x v="1"/>
  </r>
  <r>
    <n v="251132"/>
    <s v="ALŽBĚTA"/>
    <s v="1202050000 HO Legal - Corporate &amp; Treasury"/>
    <s v="120205000005"/>
    <x v="13"/>
    <n v="0.625"/>
    <x v="47"/>
    <s v="C0011200"/>
    <s v="Legal Department"/>
    <s v="1202 Management Support"/>
    <s v="ONDE"/>
    <s v="1202050000 HO Legal - Corporate &amp; Treasury"/>
    <d v="2006-08-01T00:00:00"/>
    <m/>
    <n v="8"/>
    <x v="1"/>
  </r>
  <r>
    <n v="247289"/>
    <s v="PETRA"/>
    <s v="1202050000 HO Legal - Corporate &amp; Treasury"/>
    <s v="120205000001"/>
    <x v="9"/>
    <n v="1"/>
    <x v="48"/>
    <s v="C0011200"/>
    <s v="Legal Department"/>
    <s v="1202 Management Support"/>
    <s v="ONDE"/>
    <s v="1202050000 HO Legal - Corporate &amp; Treasury"/>
    <d v="2005-01-03T00:00:00"/>
    <m/>
    <n v="1"/>
    <x v="1"/>
  </r>
  <r>
    <n v="249193"/>
    <s v="MILAN"/>
    <s v="1202050000 HO Legal - Corporate &amp; Treasury"/>
    <s v="120205000002"/>
    <x v="9"/>
    <n v="1"/>
    <x v="49"/>
    <s v="C0011200"/>
    <s v="Legal Department"/>
    <s v="1202 Management Support"/>
    <s v="ONDE"/>
    <s v="1202050000 HO Legal - Corporate &amp; Treasury"/>
    <d v="2005-12-01T00:00:00"/>
    <m/>
    <n v="12"/>
    <x v="1"/>
  </r>
  <r>
    <n v="256319"/>
    <s v="MARTIN"/>
    <s v="1202050000 HO Legal - Corporate &amp; Treasury"/>
    <s v="120205000004"/>
    <x v="13"/>
    <n v="1"/>
    <x v="50"/>
    <s v="C0011200"/>
    <s v="Legal Department"/>
    <s v="1202 Management Support"/>
    <s v="ONDE"/>
    <s v="1202050000 HO Legal - Corporate &amp; Treasury"/>
    <d v="2007-11-01T00:00:00"/>
    <m/>
    <n v="11"/>
    <x v="1"/>
  </r>
  <r>
    <n v="269444"/>
    <s v="VÁCLAV"/>
    <s v="1202050000 HO Legal - Corporate &amp; Treasury"/>
    <s v="120205000008"/>
    <x v="13"/>
    <n v="1"/>
    <x v="7"/>
    <s v="C0011200"/>
    <s v="Legal Department"/>
    <s v="1202 Management Support"/>
    <s v="ONDE"/>
    <s v="1202050000 HO Legal - Corporate &amp; Treasury"/>
    <d v="2011-07-01T00:00:00"/>
    <m/>
    <n v="7"/>
    <x v="1"/>
  </r>
  <r>
    <n v="261814"/>
    <s v="JAN"/>
    <s v="1202050000 HO Legal - Corporate &amp; Treasury"/>
    <s v="120205000007"/>
    <x v="13"/>
    <n v="1"/>
    <x v="51"/>
    <s v="C0011200"/>
    <s v="Legal Department"/>
    <s v="1202 Management Support"/>
    <s v="ONDE"/>
    <s v="1202050000 HO Legal - Corporate &amp; Treasury"/>
    <d v="2009-10-01T00:00:00"/>
    <m/>
    <n v="10"/>
    <x v="1"/>
  </r>
  <r>
    <n v="266266"/>
    <s v="JIŘÍ"/>
    <s v="1203000000 HO Internal/External Communication"/>
    <s v="120300000005"/>
    <x v="7"/>
    <n v="1"/>
    <x v="52"/>
    <s v="C0011280"/>
    <s v="Intern/Extern Comm"/>
    <s v="1203 Internal/External Communication"/>
    <s v="PUCA"/>
    <s v="1203000000 HO Internal/External Communication"/>
    <d v="2010-11-01T00:00:00"/>
    <m/>
    <n v="11"/>
    <x v="1"/>
  </r>
  <r>
    <n v="257138"/>
    <s v="HANA"/>
    <s v="1203000000 HO Internal/External Communication"/>
    <s v="120300000001"/>
    <x v="2"/>
    <n v="1"/>
    <x v="53"/>
    <s v="C0011280"/>
    <s v="Intern/Extern Comm"/>
    <s v="1203 Internal/External Communication"/>
    <s v="PUCA"/>
    <s v="1203000000 HO Internal/External Communication"/>
    <d v="2008-03-03T00:00:00"/>
    <m/>
    <n v="3"/>
    <x v="1"/>
  </r>
  <r>
    <n v="239806"/>
    <s v="ALAN"/>
    <s v="1203000000 HO Internal/External Communication"/>
    <s v="120300000003"/>
    <x v="7"/>
    <n v="1"/>
    <x v="54"/>
    <s v="C0011280"/>
    <s v="Intern/Extern Comm"/>
    <s v="1203 Internal/External Communication"/>
    <s v="PUCA"/>
    <s v="1203000000 HO Internal/External Communication"/>
    <d v="2001-10-22T00:00:00"/>
    <m/>
    <n v="10"/>
    <x v="1"/>
  </r>
  <r>
    <n v="246519"/>
    <s v="PETR"/>
    <s v="1203000000 HO Internal/External Communication"/>
    <s v="120300000002"/>
    <x v="7"/>
    <n v="1"/>
    <x v="21"/>
    <s v="C0011280"/>
    <s v="Intern/Extern Comm"/>
    <s v="1203 Internal/External Communication"/>
    <s v="PUCA"/>
    <s v="1203000000 HO Internal/External Communication"/>
    <d v="2004-09-01T00:00:00"/>
    <m/>
    <n v="9"/>
    <x v="1"/>
  </r>
  <r>
    <n v="269703"/>
    <s v="JAN"/>
    <s v="1300000000 HO Finance"/>
    <s v="130000000002"/>
    <x v="10"/>
    <n v="1"/>
    <x v="55"/>
    <s v="C0011500"/>
    <s v="Finance Division"/>
    <s v="1300 Finance"/>
    <s v="SOUA"/>
    <s v="1300000000 HO Finance"/>
    <d v="2011-06-27T00:00:00"/>
    <m/>
    <n v="6"/>
    <x v="2"/>
  </r>
  <r>
    <n v="252854"/>
    <s v="DENIS"/>
    <s v="1301000000 HO Taxes, Accounting Metodology and Controls"/>
    <s v="130100000001"/>
    <x v="11"/>
    <n v="1"/>
    <x v="56"/>
    <s v="C0011500"/>
    <s v="Finance Division"/>
    <s v="1301 Financial Accounting and Taxes"/>
    <s v="ALEÚ"/>
    <s v="1301000000 HO Taxes, Accounting Metodology and Controls"/>
    <d v="2007-04-02T00:00:00"/>
    <m/>
    <n v="4"/>
    <x v="2"/>
  </r>
  <r>
    <n v="267890"/>
    <s v="MICHAELA"/>
    <s v="1301010000 HO Taxes"/>
    <s v="130101000004"/>
    <x v="7"/>
    <n v="1"/>
    <x v="57"/>
    <s v="C0011500"/>
    <s v="Finance Division"/>
    <s v="1301 Financial Accounting and Taxes"/>
    <s v="ALEÚ"/>
    <s v="1301010000 HO Taxes"/>
    <d v="2011-03-17T00:00:00"/>
    <d v="2019-12-31T00:00:00"/>
    <n v="3"/>
    <x v="2"/>
  </r>
  <r>
    <n v="240758"/>
    <s v="ŠTĚPÁN"/>
    <s v="1301010000 HO Taxes"/>
    <s v="130101000001"/>
    <x v="9"/>
    <n v="1"/>
    <x v="58"/>
    <s v="C0011500"/>
    <s v="Finance Division"/>
    <s v="1301 Financial Accounting and Taxes"/>
    <s v="ALEÚ"/>
    <s v="1301010000 HO Taxes"/>
    <d v="2002-04-01T00:00:00"/>
    <m/>
    <n v="4"/>
    <x v="2"/>
  </r>
  <r>
    <n v="242151"/>
    <s v="HANA"/>
    <s v="1301010000 HO Taxes"/>
    <s v="130101000002"/>
    <x v="7"/>
    <n v="1"/>
    <x v="59"/>
    <s v="C0011500"/>
    <s v="Finance Division"/>
    <s v="1301 Financial Accounting and Taxes"/>
    <s v="ALEÚ"/>
    <s v="1301010000 HO Taxes"/>
    <d v="2003-01-13T00:00:00"/>
    <m/>
    <n v="1"/>
    <x v="2"/>
  </r>
  <r>
    <n v="270746"/>
    <s v="JIŘÍ"/>
    <s v="1301020000 HO Financial Controls and Reconciliations"/>
    <s v="130102000006"/>
    <x v="14"/>
    <n v="1"/>
    <x v="55"/>
    <s v="C0011500"/>
    <s v="Finance Division"/>
    <s v="1301 Financial Accounting and Taxes"/>
    <s v="ALEÚ"/>
    <s v="1301020000 HO Financial Controls and Reconciliations"/>
    <d v="2011-11-15T00:00:00"/>
    <m/>
    <n v="11"/>
    <x v="2"/>
  </r>
  <r>
    <n v="234241"/>
    <s v="PAVLA"/>
    <s v="1301020000 HO Financial Controls and Reconciliations"/>
    <s v="130102000007"/>
    <x v="7"/>
    <n v="1"/>
    <x v="60"/>
    <s v="C0011500"/>
    <s v="Finance Division"/>
    <s v="1301 Financial Accounting and Taxes"/>
    <s v="ALEÚ"/>
    <s v="1301020000 HO Financial Controls and Reconciliations"/>
    <d v="1996-02-01T00:00:00"/>
    <m/>
    <n v="2"/>
    <x v="2"/>
  </r>
  <r>
    <n v="236201"/>
    <s v="HANA"/>
    <s v="1301020000 HO Financial Controls and Reconciliations"/>
    <s v="130102000008"/>
    <x v="7"/>
    <n v="1"/>
    <x v="61"/>
    <s v="C0011500"/>
    <s v="Finance Division"/>
    <s v="1301 Financial Accounting and Taxes"/>
    <s v="ALEÚ"/>
    <s v="1301020000 HO Financial Controls and Reconciliations"/>
    <d v="1999-02-15T00:00:00"/>
    <m/>
    <n v="2"/>
    <x v="2"/>
  </r>
  <r>
    <n v="237167"/>
    <s v="MARTIN"/>
    <s v="1301020000 HO Financial Controls and Reconciliations"/>
    <s v="130102000009"/>
    <x v="7"/>
    <n v="1"/>
    <x v="62"/>
    <s v="C0011500"/>
    <s v="Finance Division"/>
    <s v="1301 Financial Accounting and Taxes"/>
    <s v="ALEÚ"/>
    <s v="1301020000 HO Financial Controls and Reconciliations"/>
    <d v="2000-04-01T00:00:00"/>
    <m/>
    <n v="4"/>
    <x v="2"/>
  </r>
  <r>
    <n v="271327"/>
    <s v="LUCIE"/>
    <s v="1301020000 HO Financial Controls and Reconciliations"/>
    <s v="130102000001"/>
    <x v="6"/>
    <n v="1"/>
    <x v="63"/>
    <s v="C0011500"/>
    <s v="Finance Division"/>
    <s v="1301 Financial Accounting and Taxes"/>
    <s v="ALEÚ"/>
    <s v="1301020000 HO Financial Controls and Reconciliations"/>
    <d v="2012-03-01T00:00:00"/>
    <m/>
    <n v="3"/>
    <x v="2"/>
  </r>
  <r>
    <n v="271110"/>
    <s v="PAVEL"/>
    <s v="1301020000 HO Financial Controls and Reconciliations"/>
    <s v="130102000013"/>
    <x v="7"/>
    <n v="1"/>
    <x v="64"/>
    <s v="C0011500"/>
    <s v="Finance Division"/>
    <s v="1301 Financial Accounting and Taxes"/>
    <s v="ALEÚ"/>
    <s v="1301020000 HO Financial Controls and Reconciliations"/>
    <d v="2012-01-02T00:00:00"/>
    <m/>
    <n v="1"/>
    <x v="2"/>
  </r>
  <r>
    <n v="256158"/>
    <s v="PAVLA"/>
    <s v="1301020000 HO Financial Controls and Reconciliations"/>
    <s v="130102000010"/>
    <x v="14"/>
    <n v="1"/>
    <x v="44"/>
    <s v="C0011500"/>
    <s v="Finance Division"/>
    <s v="1301 Financial Accounting and Taxes"/>
    <s v="ALEÚ"/>
    <s v="1301020000 HO Financial Controls and Reconciliations"/>
    <d v="2007-10-01T00:00:00"/>
    <m/>
    <n v="10"/>
    <x v="2"/>
  </r>
  <r>
    <n v="257341"/>
    <s v="MARTINA"/>
    <s v="1301030000 HO Accounting Methodology"/>
    <s v="130103000003"/>
    <x v="15"/>
    <n v="1"/>
    <x v="65"/>
    <s v="C0011500"/>
    <s v="Finance Division"/>
    <s v="1301 Financial Accounting and Taxes"/>
    <s v="ALEÚ"/>
    <s v="1301030000 HO Accounting Methodology"/>
    <d v="2008-04-01T00:00:00"/>
    <m/>
    <n v="4"/>
    <x v="2"/>
  </r>
  <r>
    <n v="270032"/>
    <s v="DRAHOMÍRA"/>
    <s v="1301030000 HO Accounting Methodology"/>
    <s v="130103000001"/>
    <x v="9"/>
    <n v="0.75"/>
    <x v="57"/>
    <s v="C0011500"/>
    <s v="Finance Division"/>
    <s v="1301 Financial Accounting and Taxes"/>
    <s v="ALEÚ"/>
    <s v="1301030000 HO Accounting Methodology"/>
    <d v="2011-09-01T00:00:00"/>
    <m/>
    <n v="9"/>
    <x v="2"/>
  </r>
  <r>
    <n v="241654"/>
    <s v="MONIKA"/>
    <s v="1301030000 HO Accounting Methodology"/>
    <s v="130103000002"/>
    <x v="9"/>
    <n v="1"/>
    <x v="66"/>
    <s v="C0011500"/>
    <s v="Finance Division"/>
    <s v="1301 Financial Accounting and Taxes"/>
    <s v="ALEÚ"/>
    <s v="1301030000 HO Accounting Methodology"/>
    <d v="2002-08-05T00:00:00"/>
    <m/>
    <n v="8"/>
    <x v="2"/>
  </r>
  <r>
    <n v="669536"/>
    <s v="MARTINA"/>
    <s v="1302000000 HO Controlling"/>
    <s v="130200000001"/>
    <x v="11"/>
    <n v="1"/>
    <x v="67"/>
    <s v="C0011500"/>
    <s v="Finance Division"/>
    <s v="1302 Controlling"/>
    <s v="HUMI"/>
    <s v="1302000000 HO Controlling"/>
    <d v="2004-11-15T00:00:00"/>
    <m/>
    <n v="11"/>
    <x v="2"/>
  </r>
  <r>
    <n v="249788"/>
    <s v="MIROSLAV"/>
    <s v="1302000000 HO Controlling"/>
    <s v="130200000004"/>
    <x v="16"/>
    <n v="1"/>
    <x v="68"/>
    <s v="C0011500"/>
    <s v="Finance Division"/>
    <s v="1302 Controlling"/>
    <s v="HUMI"/>
    <s v="1302000000 HO Controlling"/>
    <d v="2006-01-02T00:00:00"/>
    <m/>
    <n v="1"/>
    <x v="2"/>
  </r>
  <r>
    <n v="261261"/>
    <s v="TOMÁŠ"/>
    <s v="1302010000 HO MIS Development"/>
    <s v="130201000007"/>
    <x v="14"/>
    <n v="1"/>
    <x v="69"/>
    <s v="C0011500"/>
    <s v="Finance Division"/>
    <s v="1302 Controlling"/>
    <s v="HUMI"/>
    <s v="1302010000 HO MIS Development"/>
    <d v="2009-04-15T00:00:00"/>
    <m/>
    <n v="4"/>
    <x v="2"/>
  </r>
  <r>
    <n v="237097"/>
    <s v="PETR"/>
    <s v="1302010000 HO MIS Development"/>
    <s v="130201000004"/>
    <x v="14"/>
    <n v="1"/>
    <x v="70"/>
    <s v="C0011500"/>
    <s v="Finance Division"/>
    <s v="1302 Controlling"/>
    <s v="HUMI"/>
    <s v="1302010000 HO MIS Development"/>
    <d v="2000-03-01T00:00:00"/>
    <m/>
    <n v="3"/>
    <x v="2"/>
  </r>
  <r>
    <n v="250362"/>
    <s v="VERONIKA"/>
    <s v="1302010000 HO MIS Development"/>
    <s v="130201000003"/>
    <x v="14"/>
    <n v="1"/>
    <x v="42"/>
    <s v="C0011500"/>
    <s v="Finance Division"/>
    <s v="1302 Controlling"/>
    <s v="HUMI"/>
    <s v="1302010000 HO MIS Development"/>
    <d v="2006-06-01T00:00:00"/>
    <m/>
    <n v="6"/>
    <x v="2"/>
  </r>
  <r>
    <n v="265244"/>
    <s v="KAREL"/>
    <s v="1302010000 HO MIS Development"/>
    <s v="130201000002"/>
    <x v="14"/>
    <n v="1"/>
    <x v="31"/>
    <s v="C0011500"/>
    <s v="Finance Division"/>
    <s v="1302 Controlling"/>
    <s v="HUMI"/>
    <s v="1302010000 HO MIS Development"/>
    <d v="2010-08-02T00:00:00"/>
    <m/>
    <n v="8"/>
    <x v="2"/>
  </r>
  <r>
    <n v="250117"/>
    <s v="MARTIN"/>
    <s v="1302010000 HO MIS Development"/>
    <s v="130201000001"/>
    <x v="9"/>
    <n v="1"/>
    <x v="71"/>
    <s v="C0011500"/>
    <s v="Finance Division"/>
    <s v="1302 Controlling"/>
    <s v="HUMI"/>
    <s v="1302010000 HO MIS Development"/>
    <d v="2006-02-15T00:00:00"/>
    <m/>
    <n v="2"/>
    <x v="2"/>
  </r>
  <r>
    <n v="253946"/>
    <s v="TOMÁŠ"/>
    <s v="1302010000 HO MIS Development"/>
    <s v="130201000005"/>
    <x v="14"/>
    <n v="1"/>
    <x v="72"/>
    <s v="C0011500"/>
    <s v="Finance Division"/>
    <s v="1302 Controlling"/>
    <s v="HUMI"/>
    <s v="1302010000 HO MIS Development"/>
    <d v="2007-08-01T00:00:00"/>
    <m/>
    <n v="8"/>
    <x v="2"/>
  </r>
  <r>
    <n v="259329"/>
    <s v="EVA"/>
    <s v="1302010000 HO MIS Development"/>
    <s v="130201000006"/>
    <x v="14"/>
    <n v="1"/>
    <x v="73"/>
    <s v="C0011500"/>
    <s v="Finance Division"/>
    <s v="1302 Controlling"/>
    <s v="HUMI"/>
    <s v="1302010000 HO MIS Development"/>
    <d v="2008-12-01T00:00:00"/>
    <m/>
    <n v="12"/>
    <x v="2"/>
  </r>
  <r>
    <n v="665560"/>
    <s v="MAXIM"/>
    <s v="1302020000 HO Financial Analysis and Budgeting"/>
    <s v="130202000007"/>
    <x v="17"/>
    <n v="0.75"/>
    <x v="74"/>
    <s v="C0011500"/>
    <s v="Finance Division"/>
    <s v="1302 Controlling"/>
    <s v="HUMI"/>
    <s v="1302020000 HO Financial Analysis and Budgeting"/>
    <d v="1999-08-01T00:00:00"/>
    <m/>
    <n v="8"/>
    <x v="2"/>
  </r>
  <r>
    <n v="272027"/>
    <s v="OLDŘICH"/>
    <s v="1302020000 HO Financial Analysis and Budgeting"/>
    <s v="130202000013"/>
    <x v="17"/>
    <n v="1"/>
    <x v="70"/>
    <s v="C0011500"/>
    <s v="Finance Division"/>
    <s v="1302 Controlling"/>
    <s v="HUMI"/>
    <s v="1302020000 HO Financial Analysis and Budgeting"/>
    <d v="2012-04-02T00:00:00"/>
    <m/>
    <n v="4"/>
    <x v="2"/>
  </r>
  <r>
    <n v="265426"/>
    <s v="NINA"/>
    <s v="1302020000 HO Financial Analysis and Budgeting"/>
    <s v="130202000009"/>
    <x v="17"/>
    <n v="1"/>
    <x v="11"/>
    <s v="C0011500"/>
    <s v="Finance Division"/>
    <s v="1302 Controlling"/>
    <s v="HUMI"/>
    <s v="1302020000 HO Financial Analysis and Budgeting"/>
    <d v="2010-09-01T00:00:00"/>
    <m/>
    <n v="9"/>
    <x v="2"/>
  </r>
  <r>
    <n v="266462"/>
    <s v="PETRA"/>
    <s v="1302020000 HO Financial Analysis and Budgeting"/>
    <s v="130202000006"/>
    <x v="17"/>
    <n v="1"/>
    <x v="27"/>
    <s v="C0011500"/>
    <s v="Finance Division"/>
    <s v="1302 Controlling"/>
    <s v="HUMI"/>
    <s v="1302020000 HO Financial Analysis and Budgeting"/>
    <d v="2010-12-01T00:00:00"/>
    <m/>
    <n v="12"/>
    <x v="2"/>
  </r>
  <r>
    <n v="666197"/>
    <s v="DAVID"/>
    <s v="1302020000 HO Financial Analysis and Budgeting"/>
    <s v="130202000001"/>
    <x v="9"/>
    <n v="1"/>
    <x v="75"/>
    <s v="C0011500"/>
    <s v="Finance Division"/>
    <s v="1302 Controlling"/>
    <s v="HUMI"/>
    <s v="1302020000 HO Financial Analysis and Budgeting"/>
    <d v="2001-03-19T00:00:00"/>
    <m/>
    <n v="3"/>
    <x v="2"/>
  </r>
  <r>
    <n v="259861"/>
    <s v="DANIELA"/>
    <s v="1302030000 HO Business Controlling"/>
    <s v="130203000009"/>
    <x v="17"/>
    <n v="1"/>
    <x v="76"/>
    <s v="C0011500"/>
    <s v="Finance Division"/>
    <s v="1302 Controlling"/>
    <s v="HUMI"/>
    <s v="1302030000 HO Business Controlling"/>
    <d v="2008-11-18T00:00:00"/>
    <m/>
    <n v="11"/>
    <x v="2"/>
  </r>
  <r>
    <n v="672168"/>
    <s v="ZUZANA"/>
    <s v="1302030000 HO Business Controlling"/>
    <s v="130203000006"/>
    <x v="17"/>
    <n v="1"/>
    <x v="77"/>
    <s v="C0011500"/>
    <s v="Finance Division"/>
    <s v="1302 Controlling"/>
    <s v="HUMI"/>
    <s v="1302030000 HO Business Controlling"/>
    <d v="2007-06-21T00:00:00"/>
    <m/>
    <n v="6"/>
    <x v="2"/>
  </r>
  <r>
    <n v="667121"/>
    <s v="PAVLÍNA"/>
    <s v="1302030000 HO Business Controlling"/>
    <s v="130203000002"/>
    <x v="17"/>
    <n v="1"/>
    <x v="37"/>
    <s v="C0011500"/>
    <s v="Finance Division"/>
    <s v="1302 Controlling"/>
    <s v="HUMI"/>
    <s v="1302030000 HO Business Controlling"/>
    <d v="2002-12-02T00:00:00"/>
    <m/>
    <n v="12"/>
    <x v="2"/>
  </r>
  <r>
    <n v="259154"/>
    <s v="TOMÁŠ"/>
    <s v="1302030000 HO Business Controlling"/>
    <s v="130203000005"/>
    <x v="17"/>
    <n v="1"/>
    <x v="78"/>
    <s v="C0011500"/>
    <s v="Finance Division"/>
    <s v="1302 Controlling"/>
    <s v="HUMI"/>
    <s v="1302030000 HO Business Controlling"/>
    <d v="2008-11-03T00:00:00"/>
    <m/>
    <n v="11"/>
    <x v="2"/>
  </r>
  <r>
    <n v="269248"/>
    <s v="KAREL"/>
    <s v="1302030000 HO Business Controlling"/>
    <s v="130203000013"/>
    <x v="17"/>
    <n v="0.75"/>
    <x v="79"/>
    <s v="C0011500"/>
    <s v="Finance Division"/>
    <s v="1302 Controlling"/>
    <s v="HUMI"/>
    <s v="1302030000 HO Business Controlling"/>
    <d v="2011-06-01T00:00:00"/>
    <m/>
    <n v="6"/>
    <x v="2"/>
  </r>
  <r>
    <n v="668129"/>
    <s v="MARTIN"/>
    <s v="1302030000 HO Business Controlling"/>
    <s v="130203000003"/>
    <x v="17"/>
    <n v="1"/>
    <x v="80"/>
    <s v="C0011500"/>
    <s v="Finance Division"/>
    <s v="1302 Controlling"/>
    <s v="HUMI"/>
    <s v="1302030000 HO Business Controlling"/>
    <d v="2003-10-01T00:00:00"/>
    <m/>
    <n v="10"/>
    <x v="2"/>
  </r>
  <r>
    <n v="71617"/>
    <s v="ILONA"/>
    <s v="1302030000 HO Business Controlling"/>
    <s v="130203000011"/>
    <x v="17"/>
    <n v="1"/>
    <x v="81"/>
    <s v="C0011500"/>
    <s v="Finance Division"/>
    <s v="1302 Controlling"/>
    <s v="HUMI"/>
    <s v="1302030000 HO Business Controlling"/>
    <d v="2008-10-01T00:00:00"/>
    <m/>
    <n v="10"/>
    <x v="2"/>
  </r>
  <r>
    <n v="255752"/>
    <s v="DANA"/>
    <s v="1302030000 HO Business Controlling"/>
    <s v="130203000001"/>
    <x v="9"/>
    <n v="1"/>
    <x v="57"/>
    <s v="C0011500"/>
    <s v="Finance Division"/>
    <s v="1302 Controlling"/>
    <s v="HUMI"/>
    <s v="1302030000 HO Business Controlling"/>
    <d v="2007-09-15T00:00:00"/>
    <m/>
    <n v="9"/>
    <x v="2"/>
  </r>
  <r>
    <n v="270193"/>
    <s v="EVA"/>
    <s v="1302030000 HO Business Controlling"/>
    <s v="130203000012"/>
    <x v="17"/>
    <n v="1"/>
    <x v="31"/>
    <s v="C0011500"/>
    <s v="Finance Division"/>
    <s v="1302 Controlling"/>
    <s v="HUMI"/>
    <s v="1302030000 HO Business Controlling"/>
    <d v="2011-10-03T00:00:00"/>
    <m/>
    <n v="10"/>
    <x v="2"/>
  </r>
  <r>
    <n v="257607"/>
    <s v="VENDULA"/>
    <s v="1303000000 HO Accounting and Reporting"/>
    <s v="130300000001"/>
    <x v="11"/>
    <n v="1"/>
    <x v="82"/>
    <s v="C0011500"/>
    <s v="Finance Division"/>
    <s v="1303 Operating Accounting and Reporting"/>
    <s v="ŠPEA"/>
    <s v="1303000000 HO Accounting and Reporting"/>
    <d v="2008-06-02T00:00:00"/>
    <m/>
    <n v="6"/>
    <x v="2"/>
  </r>
  <r>
    <n v="254856"/>
    <s v="MICHAELA"/>
    <s v="1303010000 HO Reporting"/>
    <s v="130301000006"/>
    <x v="7"/>
    <n v="1"/>
    <x v="35"/>
    <s v="C0011500"/>
    <s v="Finance Division"/>
    <s v="1303 Operating Accounting and Reporting"/>
    <s v="ŠPEA"/>
    <s v="1303010000 HO Reporting"/>
    <d v="2007-11-01T00:00:00"/>
    <m/>
    <n v="11"/>
    <x v="2"/>
  </r>
  <r>
    <n v="260232"/>
    <s v="VÁCLAV"/>
    <s v="1303010000 HO Reporting"/>
    <s v="130301000001"/>
    <x v="9"/>
    <n v="1"/>
    <x v="83"/>
    <s v="C0011500"/>
    <s v="Finance Division"/>
    <s v="1303 Operating Accounting and Reporting"/>
    <s v="ŠPEA"/>
    <s v="1303010000 HO Reporting"/>
    <d v="2009-02-01T00:00:00"/>
    <m/>
    <n v="2"/>
    <x v="2"/>
  </r>
  <r>
    <n v="267722"/>
    <s v="JANA"/>
    <s v="1303010000 HO Reporting"/>
    <s v="130301000013"/>
    <x v="7"/>
    <n v="1"/>
    <x v="84"/>
    <s v="C0011500"/>
    <s v="Finance Division"/>
    <s v="1303 Operating Accounting and Reporting"/>
    <s v="ŠPEA"/>
    <s v="1303010000 HO Reporting"/>
    <d v="2011-05-02T00:00:00"/>
    <m/>
    <n v="5"/>
    <x v="2"/>
  </r>
  <r>
    <n v="237916"/>
    <s v="ALŽBĚTA"/>
    <s v="1303010000 HO Reporting"/>
    <s v="130301000014"/>
    <x v="14"/>
    <n v="1"/>
    <x v="85"/>
    <s v="C0011500"/>
    <s v="Finance Division"/>
    <s v="1303 Operating Accounting and Reporting"/>
    <s v="ŠPEA"/>
    <s v="1303010000 HO Reporting"/>
    <d v="2000-10-01T00:00:00"/>
    <m/>
    <n v="10"/>
    <x v="2"/>
  </r>
  <r>
    <n v="670159"/>
    <s v="NATÁLIA"/>
    <s v="1303010000 HO Reporting"/>
    <s v="130301000008"/>
    <x v="7"/>
    <n v="1"/>
    <x v="27"/>
    <s v="C0011500"/>
    <s v="Finance Division"/>
    <s v="1303 Operating Accounting and Reporting"/>
    <s v="ŠPEA"/>
    <s v="1303010000 HO Reporting"/>
    <d v="2005-09-19T00:00:00"/>
    <m/>
    <n v="9"/>
    <x v="2"/>
  </r>
  <r>
    <n v="258489"/>
    <s v="SLAVĚNA"/>
    <s v="1303010000 HO Reporting"/>
    <s v="130301000010"/>
    <x v="7"/>
    <n v="1"/>
    <x v="76"/>
    <s v="C0011500"/>
    <s v="Finance Division"/>
    <s v="1303 Operating Accounting and Reporting"/>
    <s v="ŠPEA"/>
    <s v="1303010000 HO Reporting"/>
    <d v="2008-08-01T00:00:00"/>
    <m/>
    <n v="8"/>
    <x v="2"/>
  </r>
  <r>
    <n v="665483"/>
    <s v="EVA"/>
    <s v="1303010000 HO Reporting"/>
    <s v="130301000003"/>
    <x v="14"/>
    <n v="0.75"/>
    <x v="86"/>
    <s v="C0011500"/>
    <s v="Finance Division"/>
    <s v="1303 Operating Accounting and Reporting"/>
    <s v="ŠPEA"/>
    <s v="1303010000 HO Reporting"/>
    <d v="1999-01-25T00:00:00"/>
    <m/>
    <n v="1"/>
    <x v="2"/>
  </r>
  <r>
    <n v="256753"/>
    <s v="ŠÁRKA"/>
    <s v="1303010000 HO Reporting"/>
    <s v="130301000012"/>
    <x v="7"/>
    <n v="1"/>
    <x v="87"/>
    <s v="C0011500"/>
    <s v="Finance Division"/>
    <s v="1303 Operating Accounting and Reporting"/>
    <s v="ŠPEA"/>
    <s v="1303010000 HO Reporting"/>
    <d v="2008-01-02T00:00:00"/>
    <m/>
    <n v="1"/>
    <x v="2"/>
  </r>
  <r>
    <n v="236313"/>
    <s v="JIŘÍ"/>
    <s v="1303010000 HO Reporting"/>
    <s v="130301000009"/>
    <x v="14"/>
    <n v="1"/>
    <x v="52"/>
    <s v="C0011500"/>
    <s v="Finance Division"/>
    <s v="1303 Operating Accounting and Reporting"/>
    <s v="ŠPEA"/>
    <s v="1303010000 HO Reporting"/>
    <d v="1999-05-01T00:00:00"/>
    <m/>
    <n v="5"/>
    <x v="2"/>
  </r>
  <r>
    <n v="248507"/>
    <s v="SANDRA"/>
    <s v="1303020000 HO Accounting"/>
    <s v="130302000006"/>
    <x v="18"/>
    <n v="0.75"/>
    <x v="88"/>
    <s v="C0011500"/>
    <s v="Finance Division"/>
    <s v="1303 Operating Accounting and Reporting"/>
    <s v="ŠPEA"/>
    <s v="1303020000 HO Accounting"/>
    <d v="2005-09-01T00:00:00"/>
    <m/>
    <n v="9"/>
    <x v="2"/>
  </r>
  <r>
    <n v="268618"/>
    <s v="KATEŘINA"/>
    <s v="1303020000 HO Accounting"/>
    <s v="130302000001"/>
    <x v="9"/>
    <n v="1"/>
    <x v="89"/>
    <s v="C0011500"/>
    <s v="Finance Division"/>
    <s v="1303 Operating Accounting and Reporting"/>
    <s v="ŠPEA"/>
    <s v="1303020000 HO Accounting"/>
    <d v="2011-05-02T00:00:00"/>
    <m/>
    <n v="5"/>
    <x v="2"/>
  </r>
  <r>
    <n v="250789"/>
    <s v="ZDEŇKA"/>
    <s v="1303020000 HO Accounting"/>
    <s v="130302000004"/>
    <x v="18"/>
    <n v="1"/>
    <x v="90"/>
    <s v="C0011500"/>
    <s v="Finance Division"/>
    <s v="1303 Operating Accounting and Reporting"/>
    <s v="ŠPEA"/>
    <s v="1303020000 HO Accounting"/>
    <d v="2006-09-01T00:00:00"/>
    <m/>
    <n v="9"/>
    <x v="2"/>
  </r>
  <r>
    <n v="669515"/>
    <s v="BARBORA"/>
    <s v="1303020000 HO Accounting"/>
    <s v="130302000011"/>
    <x v="18"/>
    <n v="1"/>
    <x v="91"/>
    <s v="C0011500"/>
    <s v="Finance Division"/>
    <s v="1303 Operating Accounting and Reporting"/>
    <s v="ŠPEA"/>
    <s v="1303020000 HO Accounting"/>
    <d v="2004-11-01T00:00:00"/>
    <m/>
    <n v="11"/>
    <x v="2"/>
  </r>
  <r>
    <n v="236901"/>
    <s v="VERONIKA"/>
    <s v="1303020000 HO Accounting"/>
    <s v="130302000007"/>
    <x v="18"/>
    <n v="1"/>
    <x v="92"/>
    <s v="C0011500"/>
    <s v="Finance Division"/>
    <s v="1303 Operating Accounting and Reporting"/>
    <s v="ŠPEA"/>
    <s v="1303020000 HO Accounting"/>
    <d v="1999-12-15T00:00:00"/>
    <m/>
    <n v="12"/>
    <x v="2"/>
  </r>
  <r>
    <n v="250439"/>
    <s v="PAVEL"/>
    <s v="1303020000 HO Accounting"/>
    <s v="130302000008"/>
    <x v="18"/>
    <n v="1"/>
    <x v="93"/>
    <s v="C0011500"/>
    <s v="Finance Division"/>
    <s v="1303 Operating Accounting and Reporting"/>
    <s v="ŠPEA"/>
    <s v="1303020000 HO Accounting"/>
    <d v="2006-04-03T00:00:00"/>
    <m/>
    <n v="4"/>
    <x v="2"/>
  </r>
  <r>
    <n v="255101"/>
    <s v="PETR"/>
    <s v="1303020000 HO Accounting"/>
    <s v="130302000005"/>
    <x v="18"/>
    <n v="1"/>
    <x v="52"/>
    <s v="C0011500"/>
    <s v="Finance Division"/>
    <s v="1303 Operating Accounting and Reporting"/>
    <s v="ŠPEA"/>
    <s v="1303020000 HO Accounting"/>
    <d v="2007-11-01T00:00:00"/>
    <m/>
    <n v="11"/>
    <x v="2"/>
  </r>
  <r>
    <n v="667947"/>
    <s v="TEREZA"/>
    <s v="1303020000 HO Accounting"/>
    <s v="130302000010"/>
    <x v="18"/>
    <n v="1"/>
    <x v="94"/>
    <s v="C0011500"/>
    <s v="Finance Division"/>
    <s v="1303 Operating Accounting and Reporting"/>
    <s v="ŠPEA"/>
    <s v="1303020000 HO Accounting"/>
    <d v="2003-09-01T00:00:00"/>
    <m/>
    <n v="9"/>
    <x v="2"/>
  </r>
  <r>
    <n v="259798"/>
    <s v="IVO"/>
    <s v="1303020000 HO Accounting"/>
    <s v="130302000012"/>
    <x v="18"/>
    <n v="1"/>
    <x v="95"/>
    <s v="C0011500"/>
    <s v="Finance Division"/>
    <s v="1303 Operating Accounting and Reporting"/>
    <s v="ŠPEA"/>
    <s v="1303020000 HO Accounting"/>
    <d v="2008-11-18T00:00:00"/>
    <m/>
    <n v="11"/>
    <x v="2"/>
  </r>
  <r>
    <n v="258853"/>
    <s v="LUBOŠ"/>
    <s v="1304000000 HO Business Information Architecture"/>
    <s v="130400000001"/>
    <x v="6"/>
    <n v="1"/>
    <x v="96"/>
    <s v="C0011500"/>
    <s v="Finance Division"/>
    <s v="1304 Business Information Architecture"/>
    <s v="LANO"/>
    <s v="1304000000 HO Business Information Architecture"/>
    <d v="2008-09-01T00:00:00"/>
    <m/>
    <n v="9"/>
    <x v="2"/>
  </r>
  <r>
    <n v="263298"/>
    <s v="MIROSLAV"/>
    <s v="1304000000 HO Business Information Architecture"/>
    <s v="130400000002"/>
    <x v="14"/>
    <n v="1"/>
    <x v="68"/>
    <s v="C0011500"/>
    <s v="Finance Division"/>
    <s v="1304 Business Information Architecture"/>
    <s v="LANO"/>
    <s v="1304000000 HO Business Information Architecture"/>
    <d v="2010-05-03T00:00:00"/>
    <m/>
    <n v="5"/>
    <x v="2"/>
  </r>
  <r>
    <n v="270578"/>
    <s v="JAN"/>
    <s v="1304000000 HO Business Information Architecture"/>
    <s v="130400000003"/>
    <x v="14"/>
    <n v="1"/>
    <x v="96"/>
    <s v="C0011500"/>
    <s v="Finance Division"/>
    <s v="1304 Business Information Architecture"/>
    <s v="LANO"/>
    <s v="1304000000 HO Business Information Architecture"/>
    <d v="2011-11-01T00:00:00"/>
    <m/>
    <n v="11"/>
    <x v="2"/>
  </r>
  <r>
    <n v="268709"/>
    <s v="JANA"/>
    <s v="1306000000 HO Strategic Planning"/>
    <s v="130600000002"/>
    <x v="14"/>
    <n v="1"/>
    <x v="97"/>
    <s v="C0011500"/>
    <s v="Finance Division"/>
    <s v="1302 Controlling"/>
    <s v="SOUA"/>
    <s v="1306000000 HO Strategic Planning"/>
    <d v="2011-06-01T00:00:00"/>
    <m/>
    <n v="6"/>
    <x v="2"/>
  </r>
  <r>
    <n v="261289"/>
    <s v="KATEŘINA"/>
    <s v="1306000000 HO Strategic Planning"/>
    <s v="130600000001"/>
    <x v="9"/>
    <n v="1"/>
    <x v="98"/>
    <s v="C0011500"/>
    <s v="Finance Division"/>
    <s v="1302 Controlling"/>
    <s v="SOUA"/>
    <s v="1306000000 HO Strategic Planning"/>
    <d v="2009-07-01T00:00:00"/>
    <m/>
    <n v="7"/>
    <x v="2"/>
  </r>
  <r>
    <n v="272545"/>
    <s v="JAN"/>
    <s v="2100000000 HO Deputy CEO"/>
    <s v="210000000003"/>
    <x v="0"/>
    <n v="1"/>
    <x v="99"/>
    <s v="C0011000"/>
    <s v="Management"/>
    <s v="2100 Deputy CEO"/>
    <s v="DROA"/>
    <s v="2100000000 HO Deputy CEO"/>
    <d v="2012-05-23T00:00:00"/>
    <m/>
    <n v="5"/>
    <x v="3"/>
  </r>
  <r>
    <n v="235130"/>
    <s v="PAVLÍNA"/>
    <s v="2102010000 HO Private Banking I"/>
    <s v="210201000003"/>
    <x v="19"/>
    <n v="1"/>
    <x v="100"/>
    <s v="C0014950"/>
    <s v="Private Banking"/>
    <s v="2102 Private Banking"/>
    <s v="VITE"/>
    <s v="2102010000 HO Private Banking I"/>
    <d v="1997-06-02T00:00:00"/>
    <m/>
    <n v="6"/>
    <x v="3"/>
  </r>
  <r>
    <n v="241857"/>
    <s v="JAN"/>
    <s v="2102010000 HO Private Banking I"/>
    <s v="210201000008"/>
    <x v="19"/>
    <n v="1"/>
    <x v="83"/>
    <s v="C0014950"/>
    <s v="Private Banking"/>
    <s v="2102 Private Banking"/>
    <s v="VITE"/>
    <s v="2102010000 HO Private Banking I"/>
    <d v="2002-09-01T00:00:00"/>
    <m/>
    <n v="9"/>
    <x v="3"/>
  </r>
  <r>
    <n v="244706"/>
    <s v="MARIE"/>
    <s v="2102010000 HO Private Banking I"/>
    <s v="210201000007"/>
    <x v="19"/>
    <n v="1"/>
    <x v="101"/>
    <s v="C0014950"/>
    <s v="Private Banking"/>
    <s v="2102 Private Banking"/>
    <s v="VITE"/>
    <s v="2102010000 HO Private Banking I"/>
    <d v="2003-11-03T00:00:00"/>
    <m/>
    <n v="11"/>
    <x v="3"/>
  </r>
  <r>
    <n v="256396"/>
    <s v="LUKÁŠ"/>
    <s v="2102010000 HO Private Banking I"/>
    <s v="210201000002"/>
    <x v="19"/>
    <n v="1"/>
    <x v="102"/>
    <s v="C0014950"/>
    <s v="Private Banking"/>
    <s v="2102 Private Banking"/>
    <s v="VITE"/>
    <s v="2102010000 HO Private Banking I"/>
    <d v="2007-12-03T00:00:00"/>
    <m/>
    <n v="12"/>
    <x v="3"/>
  </r>
  <r>
    <n v="240814"/>
    <s v="HELENA"/>
    <s v="2102010000 HO Private Banking I"/>
    <s v="210201000005"/>
    <x v="19"/>
    <n v="1"/>
    <x v="103"/>
    <s v="C0014950"/>
    <s v="Private Banking"/>
    <s v="2102 Private Banking"/>
    <s v="VITE"/>
    <s v="2102010000 HO Private Banking I"/>
    <d v="2002-04-01T00:00:00"/>
    <m/>
    <n v="4"/>
    <x v="3"/>
  </r>
  <r>
    <n v="260183"/>
    <s v="MARTINA"/>
    <s v="2102010000 HO Private Banking I"/>
    <s v="210201000006"/>
    <x v="19"/>
    <n v="1"/>
    <x v="104"/>
    <s v="C0014950"/>
    <s v="Private Banking"/>
    <s v="2102 Private Banking"/>
    <s v="VITE"/>
    <s v="2102010000 HO Private Banking I"/>
    <d v="2009-02-01T00:00:00"/>
    <m/>
    <n v="2"/>
    <x v="3"/>
  </r>
  <r>
    <n v="243292"/>
    <s v="MILAN"/>
    <s v="2102010000 HO Private Banking I"/>
    <s v="210201000001"/>
    <x v="20"/>
    <n v="1"/>
    <x v="105"/>
    <s v="C0014950"/>
    <s v="Private Banking"/>
    <s v="2102 Private Banking"/>
    <s v="VITE"/>
    <s v="2102010000 HO Private Banking I"/>
    <d v="2003-07-01T00:00:00"/>
    <m/>
    <n v="7"/>
    <x v="3"/>
  </r>
  <r>
    <n v="265650"/>
    <s v="MARTIN"/>
    <s v="2102020000 HO Private Banking II"/>
    <s v="210202000001"/>
    <x v="6"/>
    <n v="1"/>
    <x v="106"/>
    <s v="C0014950"/>
    <s v="Private Banking"/>
    <s v="2102 Private Banking"/>
    <s v="VITE"/>
    <s v="2102020000 HO Private Banking II"/>
    <d v="2010-08-02T00:00:00"/>
    <m/>
    <n v="8"/>
    <x v="3"/>
  </r>
  <r>
    <n v="238455"/>
    <s v="PETRA"/>
    <s v="2102020000 HO Private Banking II"/>
    <s v="210202000004"/>
    <x v="19"/>
    <n v="1"/>
    <x v="107"/>
    <s v="C0014950"/>
    <s v="Private Banking"/>
    <s v="2102 Private Banking"/>
    <s v="VITE"/>
    <s v="2102020000 HO Private Banking II"/>
    <d v="2007-04-02T00:00:00"/>
    <m/>
    <n v="4"/>
    <x v="3"/>
  </r>
  <r>
    <n v="249921"/>
    <s v="JAN"/>
    <s v="2102020000 HO Private Banking II"/>
    <s v="210202000007"/>
    <x v="19"/>
    <n v="1"/>
    <x v="50"/>
    <s v="C0014950"/>
    <s v="Private Banking"/>
    <s v="2102 Private Banking"/>
    <s v="VITE"/>
    <s v="2102020000 HO Private Banking II"/>
    <d v="2006-01-16T00:00:00"/>
    <m/>
    <n v="1"/>
    <x v="3"/>
  </r>
  <r>
    <n v="249844"/>
    <s v="MARTA"/>
    <s v="2102020000 HO Private Banking II"/>
    <s v="210202000003"/>
    <x v="19"/>
    <n v="1"/>
    <x v="84"/>
    <s v="C0014950"/>
    <s v="Private Banking"/>
    <s v="2102 Private Banking"/>
    <s v="VITE"/>
    <s v="2102020000 HO Private Banking II"/>
    <d v="2006-01-02T00:00:00"/>
    <m/>
    <n v="1"/>
    <x v="3"/>
  </r>
  <r>
    <n v="258993"/>
    <s v="MARTIN"/>
    <s v="2102020000 HO Private Banking II"/>
    <s v="210202000005"/>
    <x v="19"/>
    <n v="1"/>
    <x v="108"/>
    <s v="C0014950"/>
    <s v="Private Banking"/>
    <s v="2102 Private Banking"/>
    <s v="VITE"/>
    <s v="2102020000 HO Private Banking II"/>
    <d v="2008-09-01T00:00:00"/>
    <m/>
    <n v="9"/>
    <x v="3"/>
  </r>
  <r>
    <n v="71911"/>
    <s v="IVANA"/>
    <s v="2102020000 HO Private Banking II"/>
    <s v="210202000006"/>
    <x v="19"/>
    <n v="1"/>
    <x v="7"/>
    <s v="C0014950"/>
    <s v="Private Banking"/>
    <s v="2102 Private Banking"/>
    <s v="VITE"/>
    <s v="2102020000 HO Private Banking II"/>
    <d v="2008-11-18T00:00:00"/>
    <m/>
    <n v="11"/>
    <x v="3"/>
  </r>
  <r>
    <n v="265993"/>
    <s v="MARCELA"/>
    <s v="2102030000 Private Banking III"/>
    <s v="210203000001"/>
    <x v="19"/>
    <n v="1"/>
    <x v="109"/>
    <s v="C0014950"/>
    <s v="Private Banking"/>
    <s v="2102 Private Banking"/>
    <s v="VITE"/>
    <s v="2102030000 Private Banking III"/>
    <d v="2010-11-01T00:00:00"/>
    <m/>
    <n v="11"/>
    <x v="3"/>
  </r>
  <r>
    <n v="235690"/>
    <s v="MICHAL"/>
    <s v="2102030000 Private Banking III"/>
    <s v="210203000004"/>
    <x v="19"/>
    <n v="1"/>
    <x v="110"/>
    <s v="C0014950"/>
    <s v="Private Banking"/>
    <s v="2102 Private Banking"/>
    <s v="VITE"/>
    <s v="2102030000 Private Banking III"/>
    <d v="1998-02-01T00:00:00"/>
    <m/>
    <n v="2"/>
    <x v="3"/>
  </r>
  <r>
    <n v="679455"/>
    <s v="MÁRIA"/>
    <s v="2102030000 Private Banking III"/>
    <s v="210203000007"/>
    <x v="19"/>
    <n v="1"/>
    <x v="70"/>
    <s v="C0014950"/>
    <s v="Private Banking"/>
    <s v="2102 Private Banking"/>
    <s v="VITE"/>
    <s v="2102030000 Private Banking III"/>
    <d v="2007-12-03T00:00:00"/>
    <m/>
    <n v="12"/>
    <x v="3"/>
  </r>
  <r>
    <n v="269073"/>
    <s v="DAGMAR"/>
    <s v="2102030000 Private Banking III"/>
    <s v="210203000003"/>
    <x v="19"/>
    <n v="1"/>
    <x v="80"/>
    <s v="C0014950"/>
    <s v="Private Banking"/>
    <s v="2102 Private Banking"/>
    <s v="VITE"/>
    <s v="2102030000 Private Banking III"/>
    <d v="2011-07-01T00:00:00"/>
    <m/>
    <n v="7"/>
    <x v="3"/>
  </r>
  <r>
    <n v="70014"/>
    <s v="PAVEL"/>
    <s v="2102030000 Private Banking III"/>
    <s v="210203000002"/>
    <x v="21"/>
    <n v="1"/>
    <x v="62"/>
    <s v="C0014950"/>
    <s v="Private Banking"/>
    <s v="2102 Private Banking"/>
    <s v="VITE"/>
    <s v="2102030000 Private Banking III"/>
    <d v="1999-02-08T00:00:00"/>
    <m/>
    <n v="2"/>
    <x v="3"/>
  </r>
  <r>
    <n v="84525"/>
    <s v="JIŘÍ"/>
    <s v="2102030000 Private Banking III"/>
    <s v="210203000006"/>
    <x v="19"/>
    <n v="1"/>
    <x v="111"/>
    <s v="C0014950"/>
    <s v="Private Banking"/>
    <s v="2102 Private Banking"/>
    <s v="VITE"/>
    <s v="2102030000 Private Banking III"/>
    <d v="2010-10-01T00:00:00"/>
    <m/>
    <n v="10"/>
    <x v="3"/>
  </r>
  <r>
    <n v="231763"/>
    <s v="JAN"/>
    <s v="2102040000 HO Private Banking - Operations Support"/>
    <s v="210204000003"/>
    <x v="22"/>
    <n v="1"/>
    <x v="112"/>
    <s v="C0014950"/>
    <s v="Private Banking"/>
    <s v="2102 Private Banking"/>
    <s v="VITE"/>
    <s v="2102040000 HO Private Banking - Operations Support"/>
    <d v="2007-06-18T00:00:00"/>
    <m/>
    <n v="6"/>
    <x v="3"/>
  </r>
  <r>
    <n v="248787"/>
    <s v="IRENA"/>
    <s v="2102040000 HO Private Banking - Operations Support"/>
    <s v="210204000002"/>
    <x v="19"/>
    <n v="1"/>
    <x v="111"/>
    <s v="C0014950"/>
    <s v="Private Banking"/>
    <s v="2102 Private Banking"/>
    <s v="VITE"/>
    <s v="2102040000 HO Private Banking - Operations Support"/>
    <d v="2005-08-15T00:00:00"/>
    <m/>
    <n v="8"/>
    <x v="3"/>
  </r>
  <r>
    <n v="82397"/>
    <s v="LÝDIA"/>
    <s v="2102040000 HO Private Banking - Operations Support"/>
    <s v="210204000005"/>
    <x v="19"/>
    <n v="1"/>
    <x v="111"/>
    <s v="C0017008"/>
    <s v="Transformation progr - Everest"/>
    <s v="2102 Private Banking"/>
    <s v="VITE"/>
    <s v="2102040000 HO Private Banking - Operations Support"/>
    <d v="2008-01-02T00:00:00"/>
    <m/>
    <n v="1"/>
    <x v="3"/>
  </r>
  <r>
    <n v="265797"/>
    <s v="JAN"/>
    <s v="2102040000 HO Private Banking - Operations Support"/>
    <s v="210204000001"/>
    <x v="7"/>
    <n v="1"/>
    <x v="113"/>
    <s v="C0014950"/>
    <s v="Private Banking"/>
    <s v="2102 Private Banking"/>
    <s v="VITE"/>
    <s v="2102040000 HO Private Banking - Operations Support"/>
    <d v="2010-10-01T00:00:00"/>
    <m/>
    <n v="10"/>
    <x v="3"/>
  </r>
  <r>
    <n v="250250"/>
    <s v="MARTINA"/>
    <s v="2201000000 HO Product Management"/>
    <s v="220100000005"/>
    <x v="10"/>
    <n v="1"/>
    <x v="114"/>
    <s v="C0015600"/>
    <n v="0"/>
    <s v="2201 Premium Retail Segments Management"/>
    <s v="KAPE"/>
    <s v="2201000000 HO Product Management"/>
    <d v="2006-03-06T00:00:00"/>
    <m/>
    <n v="3"/>
    <x v="4"/>
  </r>
  <r>
    <n v="72114"/>
    <s v="ROMAN"/>
    <s v="2201000000 HO Product Management"/>
    <s v="220100000001"/>
    <x v="3"/>
    <n v="1"/>
    <x v="115"/>
    <s v="C0015600"/>
    <n v="0"/>
    <s v="2201 Premium Retail Segments Management"/>
    <s v="KAPE"/>
    <s v="2201000000 HO Product Management"/>
    <d v="2008-11-03T00:00:00"/>
    <m/>
    <n v="11"/>
    <x v="4"/>
  </r>
  <r>
    <n v="244678"/>
    <s v="KRISTÝNA"/>
    <s v="2201010000 HO Retail Loans"/>
    <s v="220101000004"/>
    <x v="23"/>
    <n v="1"/>
    <x v="116"/>
    <s v="C0015600"/>
    <n v="0"/>
    <s v="2201 Premium Retail Segments Management"/>
    <s v="KAPE"/>
    <s v="2201010000 HO Retail Loans"/>
    <d v="2003-11-03T00:00:00"/>
    <m/>
    <n v="11"/>
    <x v="4"/>
  </r>
  <r>
    <n v="246295"/>
    <s v="EVA"/>
    <s v="2201010000 HO Retail Loans"/>
    <s v="220101000006"/>
    <x v="23"/>
    <n v="1"/>
    <x v="117"/>
    <s v="C0015600"/>
    <n v="0"/>
    <s v="2201 Premium Retail Segments Management"/>
    <s v="KAPE"/>
    <s v="2201010000 HO Retail Loans"/>
    <d v="2004-07-26T00:00:00"/>
    <m/>
    <n v="7"/>
    <x v="4"/>
  </r>
  <r>
    <n v="75698"/>
    <s v="KRISTÝNA"/>
    <s v="2201010000 HO Retail Loans"/>
    <s v="220101000008"/>
    <x v="23"/>
    <n v="1"/>
    <x v="65"/>
    <s v="C0015600"/>
    <n v="0"/>
    <s v="2201 Premium Retail Segments Management"/>
    <s v="KAPE"/>
    <s v="2201010000 HO Retail Loans"/>
    <d v="2010-03-01T00:00:00"/>
    <m/>
    <n v="3"/>
    <x v="4"/>
  </r>
  <r>
    <n v="245441"/>
    <s v="SIMONA"/>
    <s v="2201010000 HO Retail Loans"/>
    <s v="220101000001"/>
    <x v="6"/>
    <n v="1"/>
    <x v="118"/>
    <s v="C0015600"/>
    <n v="0"/>
    <s v="2201 Premium Retail Segments Management"/>
    <s v="KAPE"/>
    <s v="2201010000 HO Retail Loans"/>
    <d v="2004-05-03T00:00:00"/>
    <m/>
    <n v="5"/>
    <x v="4"/>
  </r>
  <r>
    <n v="246960"/>
    <s v="FLORIAN"/>
    <s v="2201010000 HO Retail Loans"/>
    <s v="220101000011"/>
    <x v="23"/>
    <n v="1"/>
    <x v="119"/>
    <s v="C0015600"/>
    <n v="0"/>
    <s v="2201 Premium Retail Segments Management"/>
    <s v="KAPE"/>
    <s v="2201010000 HO Retail Loans"/>
    <d v="2004-11-01T00:00:00"/>
    <m/>
    <n v="11"/>
    <x v="4"/>
  </r>
  <r>
    <n v="263389"/>
    <s v="LINDA"/>
    <s v="2201010000 HO Retail Loans"/>
    <s v="220101000009"/>
    <x v="23"/>
    <n v="1"/>
    <x v="120"/>
    <s v="C0015600"/>
    <n v="0"/>
    <s v="2201 Premium Retail Segments Management"/>
    <s v="KAPE"/>
    <s v="2201010000 HO Retail Loans"/>
    <d v="2010-04-01T00:00:00"/>
    <m/>
    <n v="4"/>
    <x v="4"/>
  </r>
  <r>
    <n v="264376"/>
    <s v="KAREL"/>
    <s v="2201010000 HO Retail Loans"/>
    <s v="220101000012"/>
    <x v="23"/>
    <n v="1"/>
    <x v="121"/>
    <s v="C0015600"/>
    <n v="0"/>
    <s v="2201 Premium Retail Segments Management"/>
    <s v="KAPE"/>
    <s v="2201010000 HO Retail Loans"/>
    <d v="2010-09-15T00:00:00"/>
    <m/>
    <n v="9"/>
    <x v="4"/>
  </r>
  <r>
    <n v="75152"/>
    <s v="JITKA"/>
    <s v="2201040000 HO Transaction Products"/>
    <s v="220104000004"/>
    <x v="7"/>
    <n v="1"/>
    <x v="112"/>
    <s v="C0015600"/>
    <n v="0"/>
    <s v="2201 Premium Retail Segments Management"/>
    <s v="KAPE"/>
    <s v="2201040000 HO Transaction Products"/>
    <d v="2010-02-01T00:00:00"/>
    <m/>
    <n v="2"/>
    <x v="4"/>
  </r>
  <r>
    <n v="86268"/>
    <s v="ALENA"/>
    <s v="2201040000 HO Transaction Products"/>
    <s v="220104000011"/>
    <x v="23"/>
    <n v="1"/>
    <x v="7"/>
    <s v="C0015600"/>
    <n v="0"/>
    <s v="2201 Premium Retail Segments Management"/>
    <s v="KAPE"/>
    <s v="2201040000 HO Transaction Products"/>
    <d v="2011-06-01T00:00:00"/>
    <m/>
    <n v="6"/>
    <x v="4"/>
  </r>
  <r>
    <n v="670915"/>
    <s v="ANDREA"/>
    <s v="2201040000 HO Transaction Products"/>
    <s v="220104000005"/>
    <x v="7"/>
    <n v="1"/>
    <x v="122"/>
    <s v="C0015600"/>
    <n v="0"/>
    <s v="2201 Premium Retail Segments Management"/>
    <s v="KAPE"/>
    <s v="2201040000 HO Transaction Products"/>
    <d v="2006-07-03T00:00:00"/>
    <m/>
    <n v="7"/>
    <x v="4"/>
  </r>
  <r>
    <n v="258790"/>
    <s v="TOMÁŠ"/>
    <s v="2201040000 HO Transaction Products"/>
    <s v="220104000001"/>
    <x v="6"/>
    <n v="1"/>
    <x v="123"/>
    <s v="C0015600"/>
    <n v="0"/>
    <s v="2201 Premium Retail Segments Management"/>
    <s v="KAPE"/>
    <s v="2201040000 HO Transaction Products"/>
    <d v="2008-09-01T00:00:00"/>
    <m/>
    <n v="9"/>
    <x v="4"/>
  </r>
  <r>
    <n v="672000"/>
    <s v="JAN"/>
    <s v="2201040000 HO Transaction Products"/>
    <s v="220104000003"/>
    <x v="7"/>
    <n v="1"/>
    <x v="124"/>
    <s v="C0015600"/>
    <n v="0"/>
    <s v="2201 Premium Retail Segments Management"/>
    <s v="KAPE"/>
    <s v="2201040000 HO Transaction Products"/>
    <d v="2007-06-01T00:00:00"/>
    <m/>
    <n v="6"/>
    <x v="4"/>
  </r>
  <r>
    <n v="263151"/>
    <s v="MIROSLAV"/>
    <s v="2201050000 HO Deposits‚ Investments and Insurance Products"/>
    <s v="220105000004"/>
    <x v="7"/>
    <n v="1"/>
    <x v="111"/>
    <s v="C0015600"/>
    <n v="0"/>
    <s v="2201 Premium Retail Segments Management"/>
    <s v="KAPE"/>
    <s v="2201050000 HO Deposits‚ Investments and Insurance Products"/>
    <d v="2010-02-15T00:00:00"/>
    <m/>
    <n v="2"/>
    <x v="4"/>
  </r>
  <r>
    <n v="420728"/>
    <s v="KATARÍNA"/>
    <s v="2201050000 HO Deposits‚ Investments and Insurance Products"/>
    <s v="220105000003"/>
    <x v="23"/>
    <n v="1"/>
    <x v="27"/>
    <s v="C0015600"/>
    <n v="0"/>
    <s v="2201 Premium Retail Segments Management"/>
    <s v="KAPE"/>
    <s v="2201050000 HO Deposits‚ Investments and Insurance Products"/>
    <d v="2006-06-01T00:00:00"/>
    <m/>
    <n v="6"/>
    <x v="4"/>
  </r>
  <r>
    <n v="76734"/>
    <s v="HANA"/>
    <s v="2201050000 HO Deposits‚ Investments and Insurance Products"/>
    <s v="220105000006"/>
    <x v="7"/>
    <n v="1"/>
    <x v="86"/>
    <s v="C0015600"/>
    <n v="0"/>
    <s v="2201 Premium Retail Segments Management"/>
    <s v="KAPE"/>
    <s v="2201050000 HO Deposits‚ Investments and Insurance Products"/>
    <d v="2010-08-02T00:00:00"/>
    <d v="2019-05-31T00:00:00"/>
    <n v="8"/>
    <x v="4"/>
  </r>
  <r>
    <n v="254828"/>
    <s v="LENKA"/>
    <s v="2201050000 HO Deposits‚ Investments and Insurance Products"/>
    <s v="220105000005"/>
    <x v="23"/>
    <n v="1"/>
    <x v="86"/>
    <s v="C0015680"/>
    <s v="Card Business"/>
    <s v="2201 Premium Retail Segments Management"/>
    <s v="KAPE"/>
    <s v="2201050000 HO Deposits‚ Investments and Insurance Products"/>
    <d v="2007-09-24T00:00:00"/>
    <m/>
    <n v="9"/>
    <x v="4"/>
  </r>
  <r>
    <n v="271334"/>
    <s v="MILAN"/>
    <s v="2201050000 HO Deposits‚ Investments and Insurance Products"/>
    <s v="220105000001"/>
    <x v="6"/>
    <n v="1"/>
    <x v="125"/>
    <s v="C0015600"/>
    <n v="0"/>
    <s v="2201 Premium Retail Segments Management"/>
    <s v="KAPE"/>
    <s v="2201050000 HO Deposits‚ Investments and Insurance Products"/>
    <d v="2012-01-03T00:00:00"/>
    <m/>
    <n v="1"/>
    <x v="4"/>
  </r>
  <r>
    <n v="271481"/>
    <s v="DAVID"/>
    <s v="2201050000 HO Deposits‚ Investments and Insurance Products"/>
    <s v="220105000007"/>
    <x v="23"/>
    <n v="1"/>
    <x v="126"/>
    <s v="C0015600"/>
    <n v="0"/>
    <s v="2201 Premium Retail Segments Management"/>
    <s v="KAPE"/>
    <s v="2201050000 HO Deposits‚ Investments and Insurance Products"/>
    <d v="2012-01-24T00:00:00"/>
    <m/>
    <n v="1"/>
    <x v="4"/>
  </r>
  <r>
    <n v="271495"/>
    <s v="LUDĚK"/>
    <s v="2201060000 HO Payment Cards"/>
    <s v="220106000010"/>
    <x v="7"/>
    <n v="1"/>
    <x v="127"/>
    <s v="C0015690"/>
    <s v="Card APK"/>
    <s v="2201 Premium Retail Segments Management"/>
    <s v="KAPE"/>
    <s v="2201060000 HO Payment Cards"/>
    <d v="2012-02-01T00:00:00"/>
    <m/>
    <n v="2"/>
    <x v="4"/>
  </r>
  <r>
    <n v="244692"/>
    <s v="ROBERT"/>
    <s v="2201060000 HO Payment Cards"/>
    <s v="220106000005"/>
    <x v="23"/>
    <n v="1"/>
    <x v="7"/>
    <s v="C0015680"/>
    <s v="Card Business"/>
    <s v="2201 Premium Retail Segments Management"/>
    <s v="KAPE"/>
    <s v="2201060000 HO Payment Cards"/>
    <d v="2003-11-01T00:00:00"/>
    <m/>
    <n v="11"/>
    <x v="4"/>
  </r>
  <r>
    <n v="264467"/>
    <s v="JAROSLAV"/>
    <s v="2201060000 HO Payment Cards"/>
    <s v="220106000004"/>
    <x v="23"/>
    <n v="1"/>
    <x v="128"/>
    <s v="C0015680"/>
    <s v="Card Business"/>
    <s v="2201 Premium Retail Segments Management"/>
    <s v="KAPE"/>
    <s v="2201060000 HO Payment Cards"/>
    <d v="2010-12-01T00:00:00"/>
    <m/>
    <n v="12"/>
    <x v="4"/>
  </r>
  <r>
    <n v="665112"/>
    <s v="PETR"/>
    <s v="2201060000 HO Payment Cards"/>
    <s v="220106000007"/>
    <x v="9"/>
    <n v="1"/>
    <x v="129"/>
    <s v="C0015680"/>
    <s v="Card Business"/>
    <s v="2201 Premium Retail Segments Management"/>
    <s v="KAPE"/>
    <s v="2201060000 HO Payment Cards"/>
    <d v="1997-12-01T00:00:00"/>
    <m/>
    <n v="12"/>
    <x v="4"/>
  </r>
  <r>
    <n v="269570"/>
    <s v="BARBORA"/>
    <s v="2201060000 HO Payment Cards"/>
    <s v="220106000003"/>
    <x v="0"/>
    <n v="1"/>
    <x v="130"/>
    <s v="C0015680"/>
    <s v="Card Business"/>
    <s v="2201 Premium Retail Segments Management"/>
    <s v="KAPE"/>
    <s v="2201060000 HO Payment Cards"/>
    <d v="2011-07-01T00:00:00"/>
    <m/>
    <n v="7"/>
    <x v="4"/>
  </r>
  <r>
    <n v="269654"/>
    <s v="TOMÁŠ"/>
    <s v="2201060000 HO Payment Cards"/>
    <s v="220106000001"/>
    <x v="6"/>
    <n v="1"/>
    <x v="84"/>
    <s v="C0015680"/>
    <s v="Card Business"/>
    <s v="2201 Premium Retail Segments Management"/>
    <s v="KAPE"/>
    <s v="2201060000 HO Payment Cards"/>
    <d v="2011-08-15T00:00:00"/>
    <m/>
    <n v="8"/>
    <x v="4"/>
  </r>
  <r>
    <n v="666687"/>
    <s v="MAGDA"/>
    <s v="2201060000 HO Payment Cards"/>
    <s v="220106000008"/>
    <x v="7"/>
    <n v="1"/>
    <x v="41"/>
    <s v="C0015680"/>
    <s v="Card Business"/>
    <s v="2201 Premium Retail Segments Management"/>
    <s v="KAPE"/>
    <s v="2201060000 HO Payment Cards"/>
    <d v="2002-01-02T00:00:00"/>
    <m/>
    <n v="1"/>
    <x v="4"/>
  </r>
  <r>
    <n v="84700"/>
    <s v="LIBOR"/>
    <s v="2201090000 HO Vodafone Alliance"/>
    <s v="220109000003"/>
    <x v="10"/>
    <n v="1"/>
    <x v="131"/>
    <s v="C0015690"/>
    <s v="Card APK"/>
    <s v="2201 Premium Retail Segments Management"/>
    <s v="KAPE"/>
    <s v="2201090000 HO Vodafone Alliance"/>
    <d v="2010-11-01T00:00:00"/>
    <m/>
    <n v="11"/>
    <x v="4"/>
  </r>
  <r>
    <n v="265923"/>
    <s v="ADAM"/>
    <s v="2201090000 HO Vodafone Alliance"/>
    <s v="220109000001"/>
    <x v="0"/>
    <n v="1"/>
    <x v="132"/>
    <s v="C0015690"/>
    <s v="Card APK"/>
    <s v="2201 Premium Retail Segments Management"/>
    <s v="KAPE"/>
    <s v="2201090000 HO Vodafone Alliance"/>
    <d v="2010-10-12T00:00:00"/>
    <m/>
    <n v="10"/>
    <x v="4"/>
  </r>
  <r>
    <n v="270662"/>
    <s v="MILOSLAVA"/>
    <s v="2201090000 HO Vodafone Alliance"/>
    <s v="220109000002"/>
    <x v="4"/>
    <n v="1"/>
    <x v="123"/>
    <s v="C0015690"/>
    <s v="Card APK"/>
    <s v="2201 Premium Retail Segments Management"/>
    <s v="KAPE"/>
    <s v="2201090000 HO Vodafone Alliance"/>
    <d v="2011-11-01T00:00:00"/>
    <m/>
    <n v="11"/>
    <x v="4"/>
  </r>
  <r>
    <n v="246435"/>
    <s v="MARTIN"/>
    <s v="2204000000 HO Strategic Sales &amp; Mortgage Business"/>
    <s v="220400000002"/>
    <x v="7"/>
    <n v="1"/>
    <x v="133"/>
    <s v="C0014600"/>
    <s v="Mortgage and strategic activities"/>
    <s v="2204 Strategic Sales Activities &amp; Mortgage Business"/>
    <s v="MALO"/>
    <s v="2204000000 HO Strategic Sales &amp; Mortgage Business"/>
    <d v="2004-08-09T00:00:00"/>
    <m/>
    <n v="8"/>
    <x v="4"/>
  </r>
  <r>
    <n v="236754"/>
    <s v="MARTA"/>
    <s v="2204000000 HO Strategic Sales &amp; Mortgage Business"/>
    <s v="220400000001"/>
    <x v="3"/>
    <n v="1"/>
    <x v="106"/>
    <s v="C0014600"/>
    <s v="Mortgage and strategic activities"/>
    <s v="2204 Strategic Sales Activities &amp; Mortgage Business"/>
    <s v="MALO"/>
    <s v="2204000000 HO Strategic Sales &amp; Mortgage Business"/>
    <d v="1999-10-01T00:00:00"/>
    <m/>
    <n v="10"/>
    <x v="4"/>
  </r>
  <r>
    <n v="84791"/>
    <s v="LIBOR"/>
    <s v="2204010000 HO External Financial Advisors"/>
    <s v="220401000003"/>
    <x v="24"/>
    <n v="1"/>
    <x v="126"/>
    <s v="C0014600"/>
    <s v="Mortgage and strategic activities"/>
    <s v="2204 Strategic Sales Activities &amp; Mortgage Business"/>
    <s v="MALO"/>
    <s v="2204010000 HO External Financial Advisors"/>
    <d v="2010-12-13T00:00:00"/>
    <m/>
    <n v="12"/>
    <x v="4"/>
  </r>
  <r>
    <n v="236957"/>
    <s v="JITKA"/>
    <s v="2204010000 HO External Financial Advisors"/>
    <s v="220401000001"/>
    <x v="6"/>
    <n v="1"/>
    <x v="113"/>
    <s v="C0014600"/>
    <s v="Mortgage and strategic activities"/>
    <s v="2204 Strategic Sales Activities &amp; Mortgage Business"/>
    <s v="MALO"/>
    <s v="2204010000 HO External Financial Advisors"/>
    <d v="2000-01-01T00:00:00"/>
    <m/>
    <n v="1"/>
    <x v="4"/>
  </r>
  <r>
    <n v="301301"/>
    <s v="PETRA"/>
    <s v="2204010000 HO External Financial Advisors"/>
    <s v="220401000002"/>
    <x v="24"/>
    <n v="1"/>
    <x v="134"/>
    <s v="C0014600"/>
    <s v="Mortgage and strategic activities"/>
    <s v="2204 Strategic Sales Activities &amp; Mortgage Business"/>
    <s v="MALO"/>
    <s v="2204010000 HO External Financial Advisors"/>
    <d v="1999-08-01T00:00:00"/>
    <m/>
    <n v="8"/>
    <x v="4"/>
  </r>
  <r>
    <n v="85323"/>
    <s v="VOJTĚCH"/>
    <s v="2204020000 HO Mortgage Loans"/>
    <s v="220402000005"/>
    <x v="7"/>
    <n v="1"/>
    <x v="37"/>
    <s v="C0014600"/>
    <s v="Mortgage and strategic activities"/>
    <s v="2204 Strategic Sales Activities &amp; Mortgage Business"/>
    <s v="MALO"/>
    <s v="2204020000 HO Mortgage Loans"/>
    <d v="2011-01-03T00:00:00"/>
    <m/>
    <n v="1"/>
    <x v="4"/>
  </r>
  <r>
    <n v="240688"/>
    <s v="VLADIMÍRA"/>
    <s v="2204020000 HO Mortgage Loans"/>
    <s v="220402000002"/>
    <x v="23"/>
    <n v="1"/>
    <x v="83"/>
    <s v="C0014600"/>
    <s v="Mortgage and strategic activities"/>
    <s v="2204 Strategic Sales Activities &amp; Mortgage Business"/>
    <s v="MALO"/>
    <s v="2204020000 HO Mortgage Loans"/>
    <d v="2002-03-01T00:00:00"/>
    <m/>
    <n v="3"/>
    <x v="4"/>
  </r>
  <r>
    <n v="269017"/>
    <s v="ONDREJ"/>
    <s v="2204020000 HO Mortgage Loans"/>
    <s v="220402000001"/>
    <x v="11"/>
    <n v="1"/>
    <x v="98"/>
    <s v="C0014600"/>
    <s v="Mortgage and strategic activities"/>
    <s v="2204 Strategic Sales Activities &amp; Mortgage Business"/>
    <s v="MALO"/>
    <s v="2204020000 HO Mortgage Loans"/>
    <d v="2011-07-01T00:00:00"/>
    <m/>
    <n v="7"/>
    <x v="4"/>
  </r>
  <r>
    <n v="238749"/>
    <s v="ZBYNĚK"/>
    <s v="2204020000 HO Mortgage Loans"/>
    <s v="220402000003"/>
    <x v="7"/>
    <n v="1"/>
    <x v="135"/>
    <s v="C0014600"/>
    <s v="Mortgage and strategic activities"/>
    <s v="2204 Strategic Sales Activities &amp; Mortgage Business"/>
    <s v="MALO"/>
    <s v="2204020000 HO Mortgage Loans"/>
    <d v="2001-06-01T00:00:00"/>
    <m/>
    <n v="6"/>
    <x v="4"/>
  </r>
  <r>
    <n v="420245"/>
    <s v="MILUŠE"/>
    <s v="2204030000 HO Mortgage Centres"/>
    <s v="220403000001"/>
    <x v="6"/>
    <n v="1"/>
    <x v="136"/>
    <s v="C0014600"/>
    <s v="Mortgage and strategic activities"/>
    <s v="2204 Strategic Sales Activities &amp; Mortgage Business"/>
    <s v="MALO"/>
    <s v="2204030000 HO Mortgage Centres"/>
    <d v="2000-04-01T00:00:00"/>
    <m/>
    <n v="4"/>
    <x v="4"/>
  </r>
  <r>
    <n v="671139"/>
    <s v="HANA"/>
    <s v="2204030100 Praha Karlovo nám. Mortgage centre"/>
    <s v="220403010005"/>
    <x v="25"/>
    <n v="1"/>
    <x v="137"/>
    <s v="C1112000"/>
    <s v="Hypo_Praha - Karlovo nám."/>
    <s v="2204 Strategic Sales Activities &amp; Mortgage Business"/>
    <s v="MALO"/>
    <s v="2204030000 HO Mortgage Centres"/>
    <d v="2006-08-21T00:00:00"/>
    <m/>
    <n v="8"/>
    <x v="4"/>
  </r>
  <r>
    <n v="671307"/>
    <s v="LENKA"/>
    <s v="2204030100 Praha Karlovo nám. Mortgage centre"/>
    <s v="220403010012"/>
    <x v="26"/>
    <n v="1"/>
    <x v="138"/>
    <s v="C1112000"/>
    <s v="Hypo_Praha - Karlovo nám."/>
    <s v="2204 Strategic Sales Activities &amp; Mortgage Business"/>
    <s v="MALO"/>
    <s v="2204030000 HO Mortgage Centres"/>
    <d v="2006-09-25T00:00:00"/>
    <m/>
    <n v="9"/>
    <x v="4"/>
  </r>
  <r>
    <n v="238273"/>
    <s v="ALEŠ"/>
    <s v="2204030100 Praha Karlovo nám. Mortgage centre"/>
    <s v="220403010008"/>
    <x v="26"/>
    <n v="1"/>
    <x v="131"/>
    <s v="C1112000"/>
    <s v="Hypo_Praha - Karlovo nám."/>
    <s v="2204 Strategic Sales Activities &amp; Mortgage Business"/>
    <s v="MALO"/>
    <s v="2204030000 HO Mortgage Centres"/>
    <d v="2006-09-01T00:00:00"/>
    <m/>
    <n v="9"/>
    <x v="4"/>
  </r>
  <r>
    <n v="235319"/>
    <s v="RENÁTA"/>
    <s v="2204030100 Praha Karlovo nám. Mortgage centre"/>
    <s v="220403010006"/>
    <x v="26"/>
    <n v="1"/>
    <x v="139"/>
    <s v="C1112000"/>
    <s v="Hypo_Praha - Karlovo nám."/>
    <s v="2204 Strategic Sales Activities &amp; Mortgage Business"/>
    <s v="MALO"/>
    <s v="2204030000 HO Mortgage Centres"/>
    <d v="1997-08-01T00:00:00"/>
    <m/>
    <n v="8"/>
    <x v="4"/>
  </r>
  <r>
    <n v="666974"/>
    <s v="KATEŘINA"/>
    <s v="2204030100 Praha Karlovo nám. Mortgage centre"/>
    <s v="220403010001"/>
    <x v="27"/>
    <n v="1"/>
    <x v="140"/>
    <s v="C1252000"/>
    <s v="Hypo_Praha - Na Příkopě"/>
    <s v="2204 Strategic Sales Activities &amp; Mortgage Business"/>
    <s v="MALO"/>
    <s v="2204030000 HO Mortgage Centres"/>
    <d v="2003-03-03T00:00:00"/>
    <m/>
    <n v="3"/>
    <x v="4"/>
  </r>
  <r>
    <n v="231329"/>
    <s v="LUCIA"/>
    <s v="2204030100 Praha Karlovo nám. Mortgage centre"/>
    <s v="220403010002"/>
    <x v="26"/>
    <n v="1"/>
    <x v="141"/>
    <s v="C1112000"/>
    <s v="Hypo_Praha - Karlovo nám."/>
    <s v="2204 Strategic Sales Activities &amp; Mortgage Business"/>
    <s v="MALO"/>
    <s v="2204030000 HO Mortgage Centres"/>
    <d v="2003-12-01T00:00:00"/>
    <m/>
    <n v="12"/>
    <x v="4"/>
  </r>
  <r>
    <n v="231602"/>
    <s v="JARMILA"/>
    <s v="2204030100 Praha Karlovo nám. Mortgage centre"/>
    <s v="220403010004"/>
    <x v="26"/>
    <n v="1"/>
    <x v="142"/>
    <s v="C1112000"/>
    <s v="Hypo_Praha - Karlovo nám."/>
    <s v="2204 Strategic Sales Activities &amp; Mortgage Business"/>
    <s v="MALO"/>
    <s v="2204030000 HO Mortgage Centres"/>
    <d v="2007-06-01T00:00:00"/>
    <m/>
    <n v="6"/>
    <x v="4"/>
  </r>
  <r>
    <n v="235284"/>
    <s v="VERONIKA"/>
    <s v="2204030100 Praha Karlovo nám. Mortgage centre"/>
    <s v="220403010011"/>
    <x v="25"/>
    <n v="1"/>
    <x v="143"/>
    <s v="C1112000"/>
    <s v="Hypo_Praha - Karlovo nám."/>
    <s v="2204 Strategic Sales Activities &amp; Mortgage Business"/>
    <s v="MALO"/>
    <s v="2204030000 HO Mortgage Centres"/>
    <d v="2008-04-14T00:00:00"/>
    <m/>
    <n v="4"/>
    <x v="4"/>
  </r>
  <r>
    <n v="669473"/>
    <s v="PETR"/>
    <s v="2204030100 Praha Karlovo nám. Mortgage centre"/>
    <s v="220403010007"/>
    <x v="26"/>
    <n v="1"/>
    <x v="144"/>
    <s v="C1112000"/>
    <s v="Hypo_Praha - Karlovo nám."/>
    <s v="2204 Strategic Sales Activities &amp; Mortgage Business"/>
    <s v="MALO"/>
    <s v="2204030000 HO Mortgage Centres"/>
    <d v="2004-10-01T00:00:00"/>
    <m/>
    <n v="10"/>
    <x v="4"/>
  </r>
  <r>
    <n v="86884"/>
    <s v="MICHAELA"/>
    <s v="2204030200 Praha Gemini Mortgage Centre"/>
    <s v="220403020003"/>
    <x v="26"/>
    <n v="1"/>
    <x v="55"/>
    <s v="C1312000"/>
    <s v="Hypo_Praha - Gemini"/>
    <s v="2204 Strategic Sales Activities &amp; Mortgage Business"/>
    <s v="MALO"/>
    <s v="2204030000 HO Mortgage Centres"/>
    <d v="2011-08-22T00:00:00"/>
    <m/>
    <n v="8"/>
    <x v="4"/>
  </r>
  <r>
    <n v="490084"/>
    <s v="SOŇA"/>
    <s v="2204030200 Praha Gemini Mortgage Centre"/>
    <s v="220403020007"/>
    <x v="26"/>
    <n v="1"/>
    <x v="141"/>
    <s v="C1312000"/>
    <s v="Hypo_Praha - Gemini"/>
    <s v="2204 Strategic Sales Activities &amp; Mortgage Business"/>
    <s v="MALO"/>
    <s v="2204030000 HO Mortgage Centres"/>
    <d v="1997-05-01T00:00:00"/>
    <m/>
    <n v="5"/>
    <x v="4"/>
  </r>
  <r>
    <n v="236782"/>
    <s v="MILAN"/>
    <s v="2204030200 Praha Gemini Mortgage Centre"/>
    <s v="220403020001"/>
    <x v="27"/>
    <n v="1"/>
    <x v="145"/>
    <s v="C1102000"/>
    <s v="Hypo_Praha - Budějovická"/>
    <s v="2204 Strategic Sales Activities &amp; Mortgage Business"/>
    <s v="MALO"/>
    <s v="2204030000 HO Mortgage Centres"/>
    <d v="2006-01-02T00:00:00"/>
    <m/>
    <n v="1"/>
    <x v="4"/>
  </r>
  <r>
    <n v="87444"/>
    <s v="TOMÁŠ"/>
    <s v="2204030200 Praha Gemini Mortgage Centre"/>
    <s v="220403020005"/>
    <x v="25"/>
    <n v="1"/>
    <x v="146"/>
    <s v="C1312000"/>
    <s v="Hypo_Praha - Gemini"/>
    <s v="2204 Strategic Sales Activities &amp; Mortgage Business"/>
    <s v="MALO"/>
    <s v="2204030000 HO Mortgage Centres"/>
    <d v="2011-11-01T00:00:00"/>
    <m/>
    <n v="11"/>
    <x v="4"/>
  </r>
  <r>
    <n v="86163"/>
    <s v="JANA"/>
    <s v="2204030300 Praha Budějovická Mortgage centre"/>
    <s v="220403030002"/>
    <x v="26"/>
    <n v="1"/>
    <x v="147"/>
    <s v="C1102000"/>
    <s v="Hypo_Praha - Budějovická"/>
    <s v="2204 Strategic Sales Activities &amp; Mortgage Business"/>
    <s v="MALO"/>
    <s v="2204030000 HO Mortgage Centres"/>
    <d v="2011-05-09T00:00:00"/>
    <m/>
    <n v="5"/>
    <x v="4"/>
  </r>
  <r>
    <n v="86625"/>
    <s v="IRENA"/>
    <s v="2204030300 Praha Budějovická Mortgage centre"/>
    <s v="220403030003"/>
    <x v="25"/>
    <n v="1"/>
    <x v="64"/>
    <s v="C1102000"/>
    <s v="Hypo_Praha - Budějovická"/>
    <s v="2204 Strategic Sales Activities &amp; Mortgage Business"/>
    <s v="MALO"/>
    <s v="2204030000 HO Mortgage Centres"/>
    <d v="2011-09-01T00:00:00"/>
    <m/>
    <n v="9"/>
    <x v="4"/>
  </r>
  <r>
    <n v="244944"/>
    <s v="KRISTÝNA"/>
    <s v="2204030300 Praha Budějovická Mortgage centre"/>
    <s v="220403030004"/>
    <x v="26"/>
    <n v="1"/>
    <x v="148"/>
    <s v="C1102000"/>
    <s v="Hypo_Praha - Budějovická"/>
    <s v="2204 Strategic Sales Activities &amp; Mortgage Business"/>
    <s v="MALO"/>
    <s v="2204030000 HO Mortgage Centres"/>
    <d v="2004-01-02T00:00:00"/>
    <m/>
    <n v="1"/>
    <x v="4"/>
  </r>
  <r>
    <n v="234192"/>
    <s v="RADOSLAV"/>
    <s v="2204030400 Praha Na Příkopě Mortgage centre"/>
    <s v="220403040002"/>
    <x v="26"/>
    <n v="1"/>
    <x v="79"/>
    <s v="C1252000"/>
    <s v="Hypo_Praha - Na Příkopě"/>
    <s v="2204 Strategic Sales Activities &amp; Mortgage Business"/>
    <s v="MALO"/>
    <s v="2204030000 HO Mortgage Centres"/>
    <d v="2005-12-07T00:00:00"/>
    <m/>
    <n v="12"/>
    <x v="4"/>
  </r>
  <r>
    <n v="76783"/>
    <s v="TOMÁŠ"/>
    <s v="2204030400 Praha Na Příkopě Mortgage centre"/>
    <s v="220403040004"/>
    <x v="25"/>
    <n v="1"/>
    <x v="147"/>
    <s v="C1252000"/>
    <s v="Hypo_Praha - Na Příkopě"/>
    <s v="2204 Strategic Sales Activities &amp; Mortgage Business"/>
    <s v="MALO"/>
    <s v="2204030000 HO Mortgage Centres"/>
    <d v="2010-08-01T00:00:00"/>
    <m/>
    <n v="8"/>
    <x v="4"/>
  </r>
  <r>
    <n v="76832"/>
    <s v="MICHAL"/>
    <s v="2204030500 Plzeň Americká 1 Mortgage centre"/>
    <s v="220403050007"/>
    <x v="25"/>
    <n v="1"/>
    <x v="149"/>
    <s v="C3002000"/>
    <s v="Hypo_Plzeň - Americká 1"/>
    <s v="2204 Strategic Sales Activities &amp; Mortgage Business"/>
    <s v="MALO"/>
    <s v="2204030000 HO Mortgage Centres"/>
    <d v="2010-07-01T00:00:00"/>
    <m/>
    <n v="7"/>
    <x v="4"/>
  </r>
  <r>
    <n v="420147"/>
    <s v="JAN"/>
    <s v="2204030500 Plzeň Americká 1 Mortgage centre"/>
    <s v="220403050001"/>
    <x v="27"/>
    <n v="1"/>
    <x v="150"/>
    <s v="C3012000"/>
    <s v="Hypo_Karlovy Vary - Krále Jiřího"/>
    <s v="2204 Strategic Sales Activities &amp; Mortgage Business"/>
    <s v="MALO"/>
    <s v="2204030000 HO Mortgage Centres"/>
    <d v="2006-04-06T00:00:00"/>
    <m/>
    <n v="4"/>
    <x v="4"/>
  </r>
  <r>
    <n v="84350"/>
    <s v="BARBARA"/>
    <s v="2204030500 Plzeň Americká 1 Mortgage centre"/>
    <s v="220403050006"/>
    <x v="26"/>
    <n v="1"/>
    <x v="47"/>
    <s v="C3002000"/>
    <s v="Hypo_Plzeň - Americká 1"/>
    <s v="2204 Strategic Sales Activities &amp; Mortgage Business"/>
    <s v="MALO"/>
    <s v="2204030000 HO Mortgage Centres"/>
    <d v="2008-07-15T00:00:00"/>
    <m/>
    <n v="7"/>
    <x v="4"/>
  </r>
  <r>
    <n v="239638"/>
    <s v="JANA"/>
    <s v="2204030600 Ústí nad Labem Pařížská Mortgage centre"/>
    <s v="220403060002"/>
    <x v="26"/>
    <n v="1"/>
    <x v="151"/>
    <s v="C7002000"/>
    <s v="Hypo_Ústí nad Labem - Pařížská"/>
    <s v="2204 Strategic Sales Activities &amp; Mortgage Business"/>
    <s v="MALO"/>
    <s v="2204030000 HO Mortgage Centres"/>
    <d v="2001-10-01T00:00:00"/>
    <m/>
    <n v="10"/>
    <x v="4"/>
  </r>
  <r>
    <n v="80269"/>
    <s v="PAVLA"/>
    <s v="2204030600 Ústí nad Labem Pařížská Mortgage centre"/>
    <s v="220403060004"/>
    <x v="25"/>
    <n v="1"/>
    <x v="137"/>
    <s v="C7002000"/>
    <s v="Hypo_Ústí nad Labem - Pařížská"/>
    <s v="2204 Strategic Sales Activities &amp; Mortgage Business"/>
    <s v="MALO"/>
    <s v="2204030000 HO Mortgage Centres"/>
    <d v="2010-08-16T00:00:00"/>
    <m/>
    <n v="8"/>
    <x v="4"/>
  </r>
  <r>
    <n v="560021"/>
    <s v="JIŘÍ"/>
    <s v="2204030600 Ústí nad Labem Pařížská Mortgage centre"/>
    <s v="220403060001"/>
    <x v="27"/>
    <n v="1"/>
    <x v="7"/>
    <s v="C7002000"/>
    <s v="Hypo_Ústí nad Labem - Pařížská"/>
    <s v="2204 Strategic Sales Activities &amp; Mortgage Business"/>
    <s v="MALO"/>
    <s v="2204030000 HO Mortgage Centres"/>
    <d v="2003-07-08T00:00:00"/>
    <m/>
    <n v="7"/>
    <x v="4"/>
  </r>
  <r>
    <n v="251230"/>
    <s v="EDITA"/>
    <s v="2204030600 Ústí nad Labem Pařížská Mortgage centre"/>
    <s v="220403060005"/>
    <x v="26"/>
    <n v="1"/>
    <x v="64"/>
    <s v="C7002000"/>
    <s v="Hypo_Ústí nad Labem - Pařížská"/>
    <s v="2204 Strategic Sales Activities &amp; Mortgage Business"/>
    <s v="MALO"/>
    <s v="2204030000 HO Mortgage Centres"/>
    <d v="2006-08-21T00:00:00"/>
    <m/>
    <n v="8"/>
    <x v="4"/>
  </r>
  <r>
    <n v="525091"/>
    <s v="IVANA"/>
    <s v="2204030700 Liberec Na Rybníčku Mortgage centre"/>
    <s v="220403070002"/>
    <x v="26"/>
    <n v="1"/>
    <x v="152"/>
    <s v="C7502000"/>
    <s v="Hypo_Liberec - Na Rybníčku"/>
    <s v="2204 Strategic Sales Activities &amp; Mortgage Business"/>
    <s v="MALO"/>
    <s v="2204030000 HO Mortgage Centres"/>
    <d v="2001-05-01T00:00:00"/>
    <m/>
    <n v="5"/>
    <x v="4"/>
  </r>
  <r>
    <n v="72352"/>
    <s v="MARCELA"/>
    <s v="2204030700 Liberec Na Rybníčku Mortgage centre"/>
    <s v="220403070005"/>
    <x v="26"/>
    <n v="1"/>
    <x v="153"/>
    <s v="C7502000"/>
    <s v="Hypo_Liberec - Na Rybníčku"/>
    <s v="2204 Strategic Sales Activities &amp; Mortgage Business"/>
    <s v="MALO"/>
    <s v="2204030000 HO Mortgage Centres"/>
    <d v="2009-01-02T00:00:00"/>
    <m/>
    <n v="1"/>
    <x v="4"/>
  </r>
  <r>
    <n v="79618"/>
    <s v="ANDREA"/>
    <s v="2204030700 Liberec Na Rybníčku Mortgage centre"/>
    <s v="220403070004"/>
    <x v="25"/>
    <n v="1"/>
    <x v="55"/>
    <s v="C7502000"/>
    <s v="Hypo_Liberec - Na Rybníčku"/>
    <s v="2204 Strategic Sales Activities &amp; Mortgage Business"/>
    <s v="MALO"/>
    <s v="2204030000 HO Mortgage Centres"/>
    <d v="2010-09-01T00:00:00"/>
    <m/>
    <n v="9"/>
    <x v="4"/>
  </r>
  <r>
    <n v="667023"/>
    <s v="VÍT"/>
    <s v="2204030700 Liberec Na Rybníčku Mortgage centre"/>
    <s v="220403070001"/>
    <x v="27"/>
    <n v="1"/>
    <x v="112"/>
    <s v="C7502000"/>
    <s v="Hypo_Liberec - Na Rybníčku"/>
    <s v="2204 Strategic Sales Activities &amp; Mortgage Business"/>
    <s v="MALO"/>
    <s v="2204030000 HO Mortgage Centres"/>
    <d v="2002-10-01T00:00:00"/>
    <m/>
    <n v="10"/>
    <x v="4"/>
  </r>
  <r>
    <n v="490413"/>
    <s v="DAVID"/>
    <s v="2204030800 Hradec Králové V Kopečku Mortgage centre"/>
    <s v="220403080003"/>
    <x v="26"/>
    <n v="1"/>
    <x v="154"/>
    <s v="C6002000"/>
    <s v="Hypo_Hradec Králové - V kopečku"/>
    <s v="2204 Strategic Sales Activities &amp; Mortgage Business"/>
    <s v="MALO"/>
    <s v="2204030000 HO Mortgage Centres"/>
    <d v="2002-09-01T00:00:00"/>
    <m/>
    <n v="9"/>
    <x v="4"/>
  </r>
  <r>
    <n v="91042"/>
    <s v="MARTIN"/>
    <s v="2204030800 Hradec Králové V Kopečku Mortgage centre"/>
    <s v="220403080004"/>
    <x v="25"/>
    <n v="1"/>
    <x v="155"/>
    <s v="C6002000"/>
    <s v="Hypo_Hradec Králové - V kopečku"/>
    <s v="2204 Strategic Sales Activities &amp; Mortgage Business"/>
    <s v="MALO"/>
    <s v="2204030000 HO Mortgage Centres"/>
    <d v="2011-02-07T00:00:00"/>
    <m/>
    <n v="2"/>
    <x v="4"/>
  </r>
  <r>
    <n v="80563"/>
    <s v="ADÉLA"/>
    <s v="2204030800 Hradec Králové V Kopečku Mortgage centre"/>
    <s v="220403080002"/>
    <x v="26"/>
    <n v="1"/>
    <x v="156"/>
    <s v="C6002000"/>
    <s v="Hypo_Hradec Králové - V kopečku"/>
    <s v="2204 Strategic Sales Activities &amp; Mortgage Business"/>
    <s v="MALO"/>
    <s v="2204030000 HO Mortgage Centres"/>
    <d v="2010-10-01T00:00:00"/>
    <m/>
    <n v="10"/>
    <x v="4"/>
  </r>
  <r>
    <n v="490112"/>
    <s v="OKSANA"/>
    <s v="2204030800 Hradec Králové V Kopečku Mortgage centre"/>
    <s v="220403080001"/>
    <x v="27"/>
    <n v="1"/>
    <x v="157"/>
    <s v="C6002000"/>
    <s v="Hypo_Hradec Králové - V kopečku"/>
    <s v="2204 Strategic Sales Activities &amp; Mortgage Business"/>
    <s v="MALO"/>
    <s v="2204030000 HO Mortgage Centres"/>
    <d v="2004-10-18T00:00:00"/>
    <m/>
    <n v="10"/>
    <x v="4"/>
  </r>
  <r>
    <n v="86212"/>
    <s v="RENÁTA"/>
    <s v="2204030900 Pardubice K Polabinám Mortgage centre"/>
    <s v="220403090005"/>
    <x v="26"/>
    <n v="1"/>
    <x v="144"/>
    <s v="C6022000"/>
    <s v="Hypo_Pardubice - K Polabinám"/>
    <s v="2204 Strategic Sales Activities &amp; Mortgage Business"/>
    <s v="MALO"/>
    <s v="2204030000 HO Mortgage Centres"/>
    <d v="2011-05-16T00:00:00"/>
    <m/>
    <n v="5"/>
    <x v="4"/>
  </r>
  <r>
    <n v="84658"/>
    <s v="MARTINA"/>
    <s v="2204030900 Pardubice K Polabinám Mortgage centre"/>
    <s v="220403090004"/>
    <x v="25"/>
    <n v="1"/>
    <x v="146"/>
    <s v="C6022000"/>
    <s v="Hypo_Pardubice - K Polabinám"/>
    <s v="2204 Strategic Sales Activities &amp; Mortgage Business"/>
    <s v="MALO"/>
    <s v="2204030000 HO Mortgage Centres"/>
    <d v="2010-10-18T00:00:00"/>
    <m/>
    <n v="10"/>
    <x v="4"/>
  </r>
  <r>
    <n v="490189"/>
    <s v="KATEŘINA"/>
    <s v="2204030900 Pardubice K Polabinám Mortgage centre"/>
    <s v="220403090001"/>
    <x v="27"/>
    <n v="1"/>
    <x v="31"/>
    <s v="C6022000"/>
    <s v="Hypo_Pardubice - K Polabinám"/>
    <s v="2204 Strategic Sales Activities &amp; Mortgage Business"/>
    <s v="MALO"/>
    <s v="2204030000 HO Mortgage Centres"/>
    <d v="1999-01-01T00:00:00"/>
    <m/>
    <n v="1"/>
    <x v="4"/>
  </r>
  <r>
    <n v="165158"/>
    <s v="MILAN"/>
    <s v="2204031100 České Budějovice Přemysla O. Mortgage centre"/>
    <s v="220403110001"/>
    <x v="27"/>
    <n v="1"/>
    <x v="24"/>
    <s v="C2002000"/>
    <s v="Hypo_České Budějovice - nám. Přemysla Otakara II."/>
    <s v="2204 Strategic Sales Activities &amp; Mortgage Business"/>
    <s v="MALO"/>
    <s v="2204030000 HO Mortgage Centres"/>
    <d v="1999-09-01T00:00:00"/>
    <m/>
    <n v="9"/>
    <x v="4"/>
  </r>
  <r>
    <n v="85449"/>
    <s v="PETR"/>
    <s v="2204031100 České Budějovice Přemysla O. Mortgage centre"/>
    <s v="220403110004"/>
    <x v="26"/>
    <n v="1"/>
    <x v="158"/>
    <s v="C2002000"/>
    <s v="Hypo_České Budějovice - nám. Přemysla Otakara II."/>
    <s v="2204 Strategic Sales Activities &amp; Mortgage Business"/>
    <s v="MALO"/>
    <s v="2204030000 HO Mortgage Centres"/>
    <d v="2011-02-01T00:00:00"/>
    <m/>
    <n v="2"/>
    <x v="4"/>
  </r>
  <r>
    <n v="165172"/>
    <s v="PETR"/>
    <s v="2204031100 České Budějovice Přemysla O. Mortgage centre"/>
    <s v="220403110005"/>
    <x v="25"/>
    <n v="1"/>
    <x v="137"/>
    <s v="C2002000"/>
    <s v="Hypo_České Budějovice - nám. Přemysla Otakara II."/>
    <s v="2204 Strategic Sales Activities &amp; Mortgage Business"/>
    <s v="MALO"/>
    <s v="2204030000 HO Mortgage Centres"/>
    <d v="2007-09-03T00:00:00"/>
    <m/>
    <n v="9"/>
    <x v="4"/>
  </r>
  <r>
    <n v="235235"/>
    <s v="JAN"/>
    <s v="2204031100 České Budějovice Přemysla O. Mortgage centre"/>
    <s v="220403110003"/>
    <x v="26"/>
    <n v="1"/>
    <x v="141"/>
    <s v="C2002000"/>
    <s v="Hypo_České Budějovice - nám. Přemysla Otakara II."/>
    <s v="2204 Strategic Sales Activities &amp; Mortgage Business"/>
    <s v="MALO"/>
    <s v="2204030000 HO Mortgage Centres"/>
    <d v="2008-04-15T00:00:00"/>
    <m/>
    <n v="4"/>
    <x v="4"/>
  </r>
  <r>
    <n v="73619"/>
    <s v="MARKÉTA"/>
    <s v="2204031200 Olomouc Národní dům Mortgage centre"/>
    <s v="220403120003"/>
    <x v="26"/>
    <n v="1"/>
    <x v="158"/>
    <s v="C5512000"/>
    <s v="Hypo_Olomouc - 8. května - Národní dům"/>
    <s v="2204 Strategic Sales Activities &amp; Mortgage Business"/>
    <s v="MALO"/>
    <s v="2204030000 HO Mortgage Centres"/>
    <d v="2005-03-01T00:00:00"/>
    <m/>
    <n v="3"/>
    <x v="4"/>
  </r>
  <r>
    <n v="667604"/>
    <s v="IVANA"/>
    <s v="2204031200 Olomouc Národní dům Mortgage centre"/>
    <s v="220403120001"/>
    <x v="27"/>
    <n v="1"/>
    <x v="159"/>
    <s v="C5512000"/>
    <s v="Hypo_Olomouc - 8. května - Národní dům"/>
    <s v="2204 Strategic Sales Activities &amp; Mortgage Business"/>
    <s v="MALO"/>
    <s v="2204030000 HO Mortgage Centres"/>
    <d v="2003-06-02T00:00:00"/>
    <m/>
    <n v="6"/>
    <x v="4"/>
  </r>
  <r>
    <n v="665756"/>
    <s v="PETR"/>
    <s v="2204031200 Olomouc Národní dům Mortgage centre"/>
    <s v="220403120004"/>
    <x v="26"/>
    <n v="1"/>
    <x v="160"/>
    <s v="C5512000"/>
    <s v="Hypo_Olomouc - 8. května - Národní dům"/>
    <s v="2204 Strategic Sales Activities &amp; Mortgage Business"/>
    <s v="MALO"/>
    <s v="2204030000 HO Mortgage Centres"/>
    <d v="2000-08-01T00:00:00"/>
    <m/>
    <n v="8"/>
    <x v="4"/>
  </r>
  <r>
    <n v="86471"/>
    <s v="MAREK"/>
    <s v="2204031200 Olomouc Národní dům Mortgage centre"/>
    <s v="220403120002"/>
    <x v="25"/>
    <n v="1"/>
    <x v="161"/>
    <s v="C5512000"/>
    <s v="Hypo_Olomouc - 8. května - Národní dům"/>
    <s v="2204 Strategic Sales Activities &amp; Mortgage Business"/>
    <s v="MALO"/>
    <s v="2204030000 HO Mortgage Centres"/>
    <d v="2011-07-15T00:00:00"/>
    <m/>
    <n v="7"/>
    <x v="4"/>
  </r>
  <r>
    <n v="70497"/>
    <s v="JAKUB"/>
    <s v="2204031300 Brno Česká Mortgage centre"/>
    <s v="220403130003"/>
    <x v="26"/>
    <n v="1"/>
    <x v="148"/>
    <s v="C4032000"/>
    <s v="Hypo_Brno - Česká"/>
    <s v="2204 Strategic Sales Activities &amp; Mortgage Business"/>
    <s v="MALO"/>
    <s v="2204030000 HO Mortgage Centres"/>
    <d v="2003-02-01T00:00:00"/>
    <m/>
    <n v="2"/>
    <x v="4"/>
  </r>
  <r>
    <n v="71463"/>
    <s v="DAVID"/>
    <s v="2204031300 Brno Česká Mortgage centre"/>
    <s v="220403130001"/>
    <x v="27"/>
    <n v="1"/>
    <x v="162"/>
    <s v="C4502000"/>
    <s v="Hypo_Zlín - Kvítkova"/>
    <s v="2204 Strategic Sales Activities &amp; Mortgage Business"/>
    <s v="MALO"/>
    <s v="2204030000 HO Mortgage Centres"/>
    <d v="2005-02-01T00:00:00"/>
    <m/>
    <n v="2"/>
    <x v="4"/>
  </r>
  <r>
    <n v="84714"/>
    <s v="MARTINA"/>
    <s v="2204031300 Brno Česká Mortgage centre"/>
    <s v="220403130002"/>
    <x v="25"/>
    <n v="1"/>
    <x v="64"/>
    <s v="C4032000"/>
    <s v="Hypo_Brno - Česká"/>
    <s v="2204 Strategic Sales Activities &amp; Mortgage Business"/>
    <s v="MALO"/>
    <s v="2204030000 HO Mortgage Centres"/>
    <d v="2010-11-01T00:00:00"/>
    <m/>
    <n v="11"/>
    <x v="4"/>
  </r>
  <r>
    <n v="671265"/>
    <s v="TOMÁŠ"/>
    <s v="2204031300 Brno Česká Mortgage centre"/>
    <s v="220403130007"/>
    <x v="26"/>
    <n v="1"/>
    <x v="41"/>
    <s v="C4032000"/>
    <s v="Hypo_Brno - Česká"/>
    <s v="2204 Strategic Sales Activities &amp; Mortgage Business"/>
    <s v="MALO"/>
    <s v="2204030000 HO Mortgage Centres"/>
    <d v="2006-10-02T00:00:00"/>
    <m/>
    <n v="10"/>
    <x v="4"/>
  </r>
  <r>
    <n v="70441"/>
    <s v="MARTINA"/>
    <s v="2204031300 Brno Česká Mortgage centre"/>
    <s v="220403130009"/>
    <x v="26"/>
    <n v="1"/>
    <x v="76"/>
    <s v="C4032000"/>
    <s v="Hypo_Brno - Česká"/>
    <s v="2204 Strategic Sales Activities &amp; Mortgage Business"/>
    <s v="MALO"/>
    <s v="2204030000 HO Mortgage Centres"/>
    <d v="2002-07-01T00:00:00"/>
    <m/>
    <n v="7"/>
    <x v="4"/>
  </r>
  <r>
    <n v="70770"/>
    <s v="KATEŘINA"/>
    <s v="2204031300 Brno Česká Mortgage centre"/>
    <s v="220403130006"/>
    <x v="26"/>
    <n v="1"/>
    <x v="163"/>
    <s v="C4032000"/>
    <s v="Hypo_Brno - Česká"/>
    <s v="2204 Strategic Sales Activities &amp; Mortgage Business"/>
    <s v="MALO"/>
    <s v="2204030000 HO Mortgage Centres"/>
    <d v="2006-11-01T00:00:00"/>
    <m/>
    <n v="11"/>
    <x v="4"/>
  </r>
  <r>
    <n v="70098"/>
    <s v="LINDA"/>
    <s v="2204031300 Brno Česká Mortgage centre"/>
    <s v="220403130008"/>
    <x v="25"/>
    <n v="1"/>
    <x v="64"/>
    <s v="C4032000"/>
    <s v="Hypo_Brno - Česká"/>
    <s v="2204 Strategic Sales Activities &amp; Mortgage Business"/>
    <s v="MALO"/>
    <s v="2204030000 HO Mortgage Centres"/>
    <d v="1996-08-01T00:00:00"/>
    <m/>
    <n v="8"/>
    <x v="4"/>
  </r>
  <r>
    <n v="665224"/>
    <s v="LINDA"/>
    <s v="2204031400 Ostrava Mortgage centre"/>
    <s v="220403140004"/>
    <x v="26"/>
    <n v="1"/>
    <x v="164"/>
    <s v="C5202000"/>
    <s v="Hypo_Ostrava - Dlouhá"/>
    <s v="2204 Strategic Sales Activities &amp; Mortgage Business"/>
    <s v="MALO"/>
    <s v="2204030000 HO Mortgage Centres"/>
    <d v="2006-01-02T00:00:00"/>
    <m/>
    <n v="1"/>
    <x v="4"/>
  </r>
  <r>
    <n v="301077"/>
    <s v="PETRA"/>
    <s v="2204031400 Ostrava Mortgage centre"/>
    <s v="220403140002"/>
    <x v="26"/>
    <n v="1"/>
    <x v="131"/>
    <s v="C5202000"/>
    <s v="Hypo_Ostrava - Dlouhá"/>
    <s v="2204 Strategic Sales Activities &amp; Mortgage Business"/>
    <s v="MALO"/>
    <s v="2204030000 HO Mortgage Centres"/>
    <d v="2004-10-01T00:00:00"/>
    <m/>
    <n v="10"/>
    <x v="4"/>
  </r>
  <r>
    <n v="231000"/>
    <s v="NADĚŽDA"/>
    <s v="2204031400 Ostrava Mortgage centre"/>
    <s v="220403140001"/>
    <x v="27"/>
    <n v="1"/>
    <x v="165"/>
    <s v="C5202000"/>
    <s v="Hypo_Ostrava - Dlouhá"/>
    <s v="2204 Strategic Sales Activities &amp; Mortgage Business"/>
    <s v="MALO"/>
    <s v="2204030000 HO Mortgage Centres"/>
    <d v="2007-08-01T00:00:00"/>
    <m/>
    <n v="8"/>
    <x v="4"/>
  </r>
  <r>
    <n v="301350"/>
    <s v="KATEŘINA"/>
    <s v="2204031400 Ostrava Mortgage centre"/>
    <s v="220403140003"/>
    <x v="26"/>
    <n v="1"/>
    <x v="166"/>
    <s v="C5202000"/>
    <s v="Hypo_Ostrava - Dlouhá"/>
    <s v="2204 Strategic Sales Activities &amp; Mortgage Business"/>
    <s v="MALO"/>
    <s v="2204030000 HO Mortgage Centres"/>
    <d v="2000-12-01T00:00:00"/>
    <m/>
    <n v="12"/>
    <x v="4"/>
  </r>
  <r>
    <n v="85589"/>
    <s v="JANA"/>
    <s v="2204031500 Jihlava Mortgage centre"/>
    <s v="220403150002"/>
    <x v="26"/>
    <n v="1"/>
    <x v="167"/>
    <s v="C4042000"/>
    <s v="Hypo_Jihlava"/>
    <s v="2204 Strategic Sales Activities &amp; Mortgage Business"/>
    <s v="MALO"/>
    <s v="2204030000 HO Mortgage Centres"/>
    <d v="2011-03-01T00:00:00"/>
    <m/>
    <n v="3"/>
    <x v="4"/>
  </r>
  <r>
    <n v="82579"/>
    <s v="ONDŘEJ"/>
    <s v="2204031500 Jihlava Mortgage centre"/>
    <s v="220403150004"/>
    <x v="26"/>
    <n v="1"/>
    <x v="168"/>
    <s v="C4042000"/>
    <s v="Hypo_Jihlava"/>
    <s v="2204 Strategic Sales Activities &amp; Mortgage Business"/>
    <s v="MALO"/>
    <s v="2204030000 HO Mortgage Centres"/>
    <d v="2008-01-02T00:00:00"/>
    <m/>
    <n v="1"/>
    <x v="4"/>
  </r>
  <r>
    <n v="630826"/>
    <s v="EVA"/>
    <s v="2204031600 Zlín Mortgage centre"/>
    <s v="220403160003"/>
    <x v="26"/>
    <n v="1"/>
    <x v="169"/>
    <s v="C4502000"/>
    <s v="Hypo_Zlín - Kvítkova"/>
    <s v="2204 Strategic Sales Activities &amp; Mortgage Business"/>
    <s v="MALO"/>
    <s v="2204030000 HO Mortgage Centres"/>
    <d v="2002-02-01T00:00:00"/>
    <m/>
    <n v="2"/>
    <x v="4"/>
  </r>
  <r>
    <n v="85575"/>
    <s v="PETR"/>
    <s v="2204031600 Zlín Mortgage centre"/>
    <s v="220403160002"/>
    <x v="26"/>
    <n v="1"/>
    <x v="170"/>
    <s v="C4502000"/>
    <s v="Hypo_Zlín - Kvítkova"/>
    <s v="2204 Strategic Sales Activities &amp; Mortgage Business"/>
    <s v="MALO"/>
    <s v="2204030000 HO Mortgage Centres"/>
    <d v="2011-05-02T00:00:00"/>
    <m/>
    <n v="5"/>
    <x v="4"/>
  </r>
  <r>
    <n v="630301"/>
    <s v="JAN"/>
    <s v="2204031700 Karlovy Vary Mortgage centre"/>
    <s v="220403170002"/>
    <x v="26"/>
    <n v="1"/>
    <x v="153"/>
    <s v="C3012000"/>
    <s v="Hypo_Karlovy Vary - Krále Jiřího"/>
    <s v="2204 Strategic Sales Activities &amp; Mortgage Business"/>
    <s v="MALO"/>
    <s v="2204030000 HO Mortgage Centres"/>
    <d v="2004-11-01T00:00:00"/>
    <m/>
    <n v="11"/>
    <x v="4"/>
  </r>
  <r>
    <n v="74417"/>
    <s v="BOHUSLAVA"/>
    <s v="2205000000 HO Marketing and Segment Management"/>
    <s v="220500000004"/>
    <x v="6"/>
    <n v="1"/>
    <x v="171"/>
    <s v="C0015310"/>
    <s v="Marketing"/>
    <s v="2205 Marketing and Mass Segment Management"/>
    <s v="ŠKAA"/>
    <s v="2205000000 HO Marketing and Segment Management"/>
    <d v="2009-06-15T00:00:00"/>
    <m/>
    <n v="6"/>
    <x v="4"/>
  </r>
  <r>
    <n v="85239"/>
    <s v="MARIE"/>
    <s v="2205000000 HO Marketing and Segment Management"/>
    <s v="220500000005"/>
    <x v="7"/>
    <n v="1"/>
    <x v="127"/>
    <s v="C0015310"/>
    <s v="Marketing"/>
    <s v="2205 Marketing and Mass Segment Management"/>
    <s v="ŠKAA"/>
    <s v="2205000000 HO Marketing and Segment Management"/>
    <d v="2011-01-03T00:00:00"/>
    <m/>
    <n v="1"/>
    <x v="4"/>
  </r>
  <r>
    <n v="268177"/>
    <s v="PAVEL"/>
    <s v="2205000000 HO Marketing and Segment Management"/>
    <s v="220500000006"/>
    <x v="7"/>
    <n v="1"/>
    <x v="7"/>
    <s v="C0015310"/>
    <s v="Marketing"/>
    <s v="2205 Marketing and Mass Segment Management"/>
    <s v="ŠKAA"/>
    <s v="2205000000 HO Marketing and Segment Management"/>
    <d v="2011-04-01T00:00:00"/>
    <m/>
    <n v="4"/>
    <x v="4"/>
  </r>
  <r>
    <n v="257880"/>
    <s v="PETRA"/>
    <s v="2205000000 HO Marketing and Segment Management"/>
    <s v="220500000002"/>
    <x v="10"/>
    <n v="1"/>
    <x v="80"/>
    <s v="C0015310"/>
    <s v="Marketing"/>
    <s v="2205 Marketing and Mass Segment Management"/>
    <s v="ŠKAA"/>
    <s v="2205000000 HO Marketing and Segment Management"/>
    <d v="2008-06-02T00:00:00"/>
    <m/>
    <n v="6"/>
    <x v="4"/>
  </r>
  <r>
    <n v="87073"/>
    <s v="PAVEL"/>
    <s v="2205000000 HO Marketing and Segment Management"/>
    <s v="220500000001"/>
    <x v="3"/>
    <n v="1"/>
    <x v="172"/>
    <s v="C0015310"/>
    <s v="Marketing"/>
    <s v="2205 Marketing and Mass Segment Management"/>
    <s v="ŠKAA"/>
    <s v="2205000000 HO Marketing and Segment Management"/>
    <d v="2011-09-01T00:00:00"/>
    <m/>
    <n v="9"/>
    <x v="4"/>
  </r>
  <r>
    <n v="75929"/>
    <s v="MARGARITA"/>
    <s v="2205020000 HO Customer Relationship Management"/>
    <s v="220502000010"/>
    <x v="14"/>
    <n v="1"/>
    <x v="61"/>
    <s v="C0015310"/>
    <s v="Marketing"/>
    <s v="2205 Marketing and Mass Segment Management"/>
    <s v="ŠKAA"/>
    <s v="2205020000 HO Customer Relationship Management"/>
    <d v="2010-04-01T00:00:00"/>
    <m/>
    <n v="4"/>
    <x v="4"/>
  </r>
  <r>
    <n v="252798"/>
    <s v="MARIE"/>
    <s v="2205020000 HO Customer Relationship Management"/>
    <s v="220502000004"/>
    <x v="14"/>
    <n v="1"/>
    <x v="173"/>
    <s v="C0015310"/>
    <s v="Marketing"/>
    <s v="2205 Marketing and Mass Segment Management"/>
    <s v="ŠKAA"/>
    <s v="2205020000 HO Customer Relationship Management"/>
    <d v="2007-03-12T00:00:00"/>
    <m/>
    <n v="3"/>
    <x v="4"/>
  </r>
  <r>
    <n v="72219"/>
    <s v="HANA"/>
    <s v="2205020000 HO Customer Relationship Management"/>
    <s v="220502000007"/>
    <x v="14"/>
    <n v="1"/>
    <x v="174"/>
    <s v="C0015310"/>
    <s v="Marketing"/>
    <s v="2205 Marketing and Mass Segment Management"/>
    <s v="ŠKAA"/>
    <s v="2205020000 HO Customer Relationship Management"/>
    <d v="2008-12-15T00:00:00"/>
    <m/>
    <n v="12"/>
    <x v="4"/>
  </r>
  <r>
    <n v="267519"/>
    <s v="GABRIELA"/>
    <s v="2205020000 HO Customer Relationship Management"/>
    <s v="220502000011"/>
    <x v="14"/>
    <n v="1"/>
    <x v="175"/>
    <s v="C0015310"/>
    <s v="Marketing"/>
    <s v="2205 Marketing and Mass Segment Management"/>
    <s v="ŠKAA"/>
    <s v="2205020000 HO Customer Relationship Management"/>
    <d v="2011-02-01T00:00:00"/>
    <m/>
    <n v="2"/>
    <x v="4"/>
  </r>
  <r>
    <n v="249760"/>
    <s v="MIRIAM"/>
    <s v="2205020000 HO Customer Relationship Management"/>
    <s v="220502000003"/>
    <x v="14"/>
    <n v="1"/>
    <x v="176"/>
    <s v="C0015310"/>
    <s v="Marketing"/>
    <s v="2205 Marketing and Mass Segment Management"/>
    <s v="ŠKAA"/>
    <s v="2205020000 HO Customer Relationship Management"/>
    <d v="2006-01-02T00:00:00"/>
    <m/>
    <n v="1"/>
    <x v="4"/>
  </r>
  <r>
    <n v="84896"/>
    <s v="YURY"/>
    <s v="2205020000 HO Customer Relationship Management"/>
    <s v="220502000006"/>
    <x v="14"/>
    <n v="1"/>
    <x v="177"/>
    <s v="C0015310"/>
    <s v="Marketing"/>
    <s v="2205 Marketing and Mass Segment Management"/>
    <s v="ŠKAA"/>
    <s v="2205020000 HO Customer Relationship Management"/>
    <d v="2010-12-01T00:00:00"/>
    <m/>
    <n v="12"/>
    <x v="4"/>
  </r>
  <r>
    <n v="238763"/>
    <s v="VERONIKA"/>
    <s v="2205020000 HO Customer Relationship Management"/>
    <s v="220502000001"/>
    <x v="6"/>
    <n v="1"/>
    <x v="178"/>
    <s v="C0015310"/>
    <s v="Marketing"/>
    <s v="2205 Marketing and Mass Segment Management"/>
    <s v="ŠKAA"/>
    <s v="2205020000 HO Customer Relationship Management"/>
    <d v="2001-06-01T00:00:00"/>
    <m/>
    <n v="6"/>
    <x v="4"/>
  </r>
  <r>
    <n v="84014"/>
    <s v="TEREZA"/>
    <s v="2205020100 HO Operational CRM"/>
    <s v="220502010002"/>
    <x v="7"/>
    <n v="1"/>
    <x v="173"/>
    <s v="C0015310"/>
    <s v="Marketing"/>
    <s v="2205 Marketing and Mass Segment Management"/>
    <s v="ŠKAA"/>
    <s v="2205020000 HO Customer Relationship Management"/>
    <d v="2008-07-01T00:00:00"/>
    <m/>
    <n v="7"/>
    <x v="4"/>
  </r>
  <r>
    <n v="84721"/>
    <s v="MARCELA"/>
    <s v="2205020100 HO Operational CRM"/>
    <s v="220502010001"/>
    <x v="9"/>
    <n v="1"/>
    <x v="179"/>
    <s v="C0015310"/>
    <s v="Marketing"/>
    <s v="2205 Marketing and Mass Segment Management"/>
    <s v="ŠKAA"/>
    <s v="2205020000 HO Customer Relationship Management"/>
    <d v="2010-12-01T00:00:00"/>
    <m/>
    <n v="12"/>
    <x v="4"/>
  </r>
  <r>
    <n v="236271"/>
    <s v="LUCIE"/>
    <s v="2205020100 HO Operational CRM"/>
    <s v="220502010003"/>
    <x v="7"/>
    <n v="1"/>
    <x v="180"/>
    <s v="C0015310"/>
    <s v="Marketing"/>
    <s v="2205 Marketing and Mass Segment Management"/>
    <s v="ŠKAA"/>
    <s v="2205020000 HO Customer Relationship Management"/>
    <d v="2006-05-22T00:00:00"/>
    <m/>
    <n v="5"/>
    <x v="4"/>
  </r>
  <r>
    <n v="85904"/>
    <s v="MARTIN"/>
    <s v="2205020100 HO Operational CRM"/>
    <s v="220502010005"/>
    <x v="7"/>
    <n v="1"/>
    <x v="44"/>
    <s v="C0015310"/>
    <s v="Marketing"/>
    <s v="2205 Marketing and Mass Segment Management"/>
    <s v="ŠKAA"/>
    <s v="2205020000 HO Customer Relationship Management"/>
    <d v="2011-05-02T00:00:00"/>
    <m/>
    <n v="5"/>
    <x v="4"/>
  </r>
  <r>
    <n v="86828"/>
    <s v="OLGA"/>
    <s v="2205030000 HO Marketing Communication"/>
    <s v="220503000005"/>
    <x v="7"/>
    <n v="1"/>
    <x v="135"/>
    <s v="C0015310"/>
    <s v="Marketing"/>
    <s v="2205 Marketing and Mass Segment Management"/>
    <s v="ŠKAA"/>
    <s v="2205030000 HO Marketing Communication"/>
    <d v="2011-08-01T00:00:00"/>
    <m/>
    <n v="8"/>
    <x v="4"/>
  </r>
  <r>
    <n v="668157"/>
    <s v="PAVLA"/>
    <s v="2205030000 HO Marketing Communication"/>
    <s v="220503000009"/>
    <x v="7"/>
    <n v="1"/>
    <x v="181"/>
    <s v="C0015310"/>
    <s v="Marketing"/>
    <s v="2205 Marketing and Mass Segment Management"/>
    <s v="ŠKAA"/>
    <s v="2205030000 HO Marketing Communication"/>
    <d v="2003-10-01T00:00:00"/>
    <m/>
    <n v="10"/>
    <x v="4"/>
  </r>
  <r>
    <n v="72716"/>
    <s v="PETR"/>
    <s v="2205030000 HO Marketing Communication"/>
    <s v="220503000001"/>
    <x v="6"/>
    <n v="1"/>
    <x v="182"/>
    <s v="C0015310"/>
    <s v="Marketing"/>
    <s v="2205 Marketing and Mass Segment Management"/>
    <s v="ŠKAA"/>
    <s v="2205030000 HO Marketing Communication"/>
    <d v="2009-04-01T00:00:00"/>
    <m/>
    <n v="4"/>
    <x v="4"/>
  </r>
  <r>
    <n v="85120"/>
    <s v="ZDENĚK"/>
    <s v="2205030000 HO Marketing Communication"/>
    <s v="220503000002"/>
    <x v="7"/>
    <n v="1"/>
    <x v="85"/>
    <s v="C0015310"/>
    <s v="Marketing"/>
    <s v="2205 Marketing and Mass Segment Management"/>
    <s v="ŠKAA"/>
    <s v="2205030000 HO Marketing Communication"/>
    <d v="2010-12-01T00:00:00"/>
    <m/>
    <n v="12"/>
    <x v="4"/>
  </r>
  <r>
    <n v="72450"/>
    <s v="JANA"/>
    <s v="2205060000 HO Client Knowledge &amp; Experience"/>
    <s v="220506000003"/>
    <x v="7"/>
    <n v="1"/>
    <x v="183"/>
    <s v="C0015310"/>
    <s v="Marketing"/>
    <s v="2205 Marketing and Mass Segment Management"/>
    <s v="ŠKAA"/>
    <s v="2205060000 HO Client Knowledge &amp; Experience"/>
    <d v="2009-01-02T00:00:00"/>
    <m/>
    <n v="1"/>
    <x v="4"/>
  </r>
  <r>
    <n v="270263"/>
    <s v="PETR"/>
    <s v="2205060000 HO Client Knowledge &amp; Experience"/>
    <s v="220506000008"/>
    <x v="7"/>
    <n v="1"/>
    <x v="129"/>
    <s v="C0015310"/>
    <s v="Marketing"/>
    <s v="2205 Marketing and Mass Segment Management"/>
    <s v="ŠKAA"/>
    <s v="2205060000 HO Client Knowledge &amp; Experience"/>
    <d v="2011-09-01T00:00:00"/>
    <m/>
    <n v="9"/>
    <x v="4"/>
  </r>
  <r>
    <n v="670936"/>
    <s v="PAVLA"/>
    <s v="2205060000 HO Client Knowledge &amp; Experience"/>
    <s v="220506000004"/>
    <x v="7"/>
    <n v="1"/>
    <x v="184"/>
    <s v="C0015310"/>
    <s v="Marketing"/>
    <s v="2205 Marketing and Mass Segment Management"/>
    <s v="ŠKAA"/>
    <s v="2205060000 HO Client Knowledge &amp; Experience"/>
    <d v="2006-07-03T00:00:00"/>
    <m/>
    <n v="7"/>
    <x v="4"/>
  </r>
  <r>
    <n v="247100"/>
    <s v="ROMANA"/>
    <s v="2205060000 HO Client Knowledge &amp; Experience"/>
    <s v="220506000001"/>
    <x v="6"/>
    <n v="1"/>
    <x v="185"/>
    <s v="C0015310"/>
    <s v="Marketing"/>
    <s v="2205 Marketing and Mass Segment Management"/>
    <s v="ŠKAA"/>
    <s v="2205060000 HO Client Knowledge &amp; Experience"/>
    <d v="2004-07-01T00:00:00"/>
    <m/>
    <n v="7"/>
    <x v="4"/>
  </r>
  <r>
    <n v="76762"/>
    <s v="PETR"/>
    <s v="2205060000 HO Client Knowledge &amp; Experience"/>
    <s v="220506000005"/>
    <x v="7"/>
    <n v="1"/>
    <x v="11"/>
    <s v="C0015310"/>
    <s v="Marketing"/>
    <s v="2205 Marketing and Mass Segment Management"/>
    <s v="ŠKAA"/>
    <s v="2205060000 HO Client Knowledge &amp; Experience"/>
    <d v="2010-07-01T00:00:00"/>
    <m/>
    <n v="7"/>
    <x v="4"/>
  </r>
  <r>
    <n v="269276"/>
    <s v="JANA"/>
    <s v="2205060000 HO Client Knowledge &amp; Experience"/>
    <s v="220506000007"/>
    <x v="7"/>
    <n v="1"/>
    <x v="31"/>
    <s v="C0015310"/>
    <s v="Marketing"/>
    <s v="2205 Marketing and Mass Segment Management"/>
    <s v="ŠKAA"/>
    <s v="2205060000 HO Client Knowledge &amp; Experience"/>
    <d v="2011-07-01T00:00:00"/>
    <m/>
    <n v="7"/>
    <x v="4"/>
  </r>
  <r>
    <n v="247835"/>
    <s v="PETR"/>
    <s v="2205060000 HO Client Knowledge &amp; Experience"/>
    <s v="220506000002"/>
    <x v="6"/>
    <n v="1"/>
    <x v="186"/>
    <s v="C0015310"/>
    <s v="Marketing"/>
    <s v="2205 Marketing and Mass Segment Management"/>
    <s v="ŠKAA"/>
    <s v="2205060000 HO Client Knowledge &amp; Experience"/>
    <d v="2005-03-21T00:00:00"/>
    <m/>
    <n v="3"/>
    <x v="4"/>
  </r>
  <r>
    <n v="272251"/>
    <s v="JANA"/>
    <s v="2205060000 HO Client Knowledge &amp; Experience"/>
    <s v="220506000009"/>
    <x v="7"/>
    <n v="1"/>
    <x v="187"/>
    <s v="C0015310"/>
    <s v="Marketing"/>
    <s v="2205 Marketing and Mass Segment Management"/>
    <s v="ŠKAA"/>
    <s v="2205060000 HO Client Knowledge &amp; Experience"/>
    <d v="2012-05-02T00:00:00"/>
    <m/>
    <n v="5"/>
    <x v="4"/>
  </r>
  <r>
    <n v="85540"/>
    <s v="TOMÁŠ"/>
    <s v="2205070000 HO Brand Retail Segment &amp; Innovation"/>
    <s v="220507000003"/>
    <x v="7"/>
    <n v="1"/>
    <x v="37"/>
    <s v="C0015310"/>
    <s v="Marketing"/>
    <s v="2205 Marketing and Mass Segment Management"/>
    <s v="ŠKAA"/>
    <s v="2205070000 HO Brand Retail Segment &amp; Innovation"/>
    <d v="2011-03-01T00:00:00"/>
    <m/>
    <n v="3"/>
    <x v="4"/>
  </r>
  <r>
    <n v="666043"/>
    <s v="JANA"/>
    <s v="2205070000 HO Brand Retail Segment &amp; Innovation"/>
    <s v="220507000001"/>
    <x v="6"/>
    <n v="1"/>
    <x v="188"/>
    <s v="C0015310"/>
    <s v="Marketing"/>
    <s v="2205 Marketing and Mass Segment Management"/>
    <s v="ŠKAA"/>
    <s v="2205070000 HO Brand Retail Segment &amp; Innovation"/>
    <d v="2001-01-02T00:00:00"/>
    <m/>
    <n v="1"/>
    <x v="4"/>
  </r>
  <r>
    <n v="75761"/>
    <s v="MILOŠ"/>
    <s v="2205070000 HO Brand Retail Segment &amp; Innovation"/>
    <s v="220507000002"/>
    <x v="4"/>
    <n v="1"/>
    <x v="189"/>
    <s v="C0015310"/>
    <s v="Marketing"/>
    <s v="2205 Marketing and Mass Segment Management"/>
    <s v="ŠKAA"/>
    <s v="2205070000 HO Brand Retail Segment &amp; Innovation"/>
    <d v="2010-03-01T00:00:00"/>
    <m/>
    <n v="3"/>
    <x v="4"/>
  </r>
  <r>
    <n v="71701"/>
    <s v="LENKA"/>
    <s v="2205070000 HO Brand Retail Segment &amp; Innovation"/>
    <s v="220507000007"/>
    <x v="7"/>
    <n v="1"/>
    <x v="49"/>
    <s v="C0015310"/>
    <s v="Marketing"/>
    <s v="2205 Marketing and Mass Segment Management"/>
    <s v="ŠKAA"/>
    <s v="2205070000 HO Brand Retail Segment &amp; Innovation"/>
    <d v="2008-11-03T00:00:00"/>
    <m/>
    <n v="11"/>
    <x v="4"/>
  </r>
  <r>
    <n v="74508"/>
    <s v="MICHAL"/>
    <s v="2208000000 HO Distribution Network"/>
    <s v="220800000002"/>
    <x v="10"/>
    <n v="1"/>
    <x v="80"/>
    <s v="C0014900"/>
    <s v="PI Sales division"/>
    <s v="2208 Sales Management - Branch Network"/>
    <s v="KOŘA"/>
    <s v="2208000000 HO Distribution Network"/>
    <d v="2009-07-01T00:00:00"/>
    <m/>
    <n v="7"/>
    <x v="4"/>
  </r>
  <r>
    <n v="71218"/>
    <s v="JAROSLAVA"/>
    <s v="2208000000 HO Distribution Network"/>
    <s v="220800000001"/>
    <x v="3"/>
    <n v="1"/>
    <x v="132"/>
    <s v="C0014900"/>
    <s v="PI Sales division"/>
    <s v="2208 Sales Management - Branch Network"/>
    <s v="KOŘA"/>
    <s v="2208000000 HO Distribution Network"/>
    <d v="2008-09-01T00:00:00"/>
    <m/>
    <n v="9"/>
    <x v="4"/>
  </r>
  <r>
    <n v="270508"/>
    <s v="MARIE"/>
    <s v="2208020000 HO Sales Support"/>
    <s v="220802000001"/>
    <x v="3"/>
    <n v="1"/>
    <x v="190"/>
    <s v="C0014920"/>
    <s v="PI and Micro sales support "/>
    <s v="2208 Sales Management - Branch Network"/>
    <s v="KOŘA"/>
    <s v="2208020000 HO Sales Support"/>
    <d v="2011-12-01T00:00:00"/>
    <m/>
    <n v="12"/>
    <x v="4"/>
  </r>
  <r>
    <n v="669291"/>
    <s v="LENKA"/>
    <s v="2208020000 HO Sales Support"/>
    <s v="220802000002"/>
    <x v="7"/>
    <n v="1"/>
    <x v="7"/>
    <s v="C0014920"/>
    <s v="PI and Micro sales support "/>
    <s v="2208 Sales Management - Branch Network"/>
    <s v="KOŘA"/>
    <s v="2208020000 HO Sales Support"/>
    <d v="2004-08-02T00:00:00"/>
    <m/>
    <n v="8"/>
    <x v="4"/>
  </r>
  <r>
    <n v="84966"/>
    <s v="KATEŘINA"/>
    <s v="2208020000 HO Sales Support"/>
    <s v="220802000005"/>
    <x v="7"/>
    <n v="1"/>
    <x v="80"/>
    <s v="C0014920"/>
    <s v="PI and Micro sales support "/>
    <s v="2208 Sales Management - Branch Network"/>
    <s v="KOŘA"/>
    <s v="2208020000 HO Sales Support"/>
    <d v="2010-12-01T00:00:00"/>
    <m/>
    <n v="12"/>
    <x v="4"/>
  </r>
  <r>
    <n v="73395"/>
    <s v="JANA"/>
    <s v="2208020100 HO Coaching of the Branch Network"/>
    <s v="220802010009"/>
    <x v="28"/>
    <n v="1"/>
    <x v="13"/>
    <s v="C0014910"/>
    <s v="Training and processes of Branch network"/>
    <s v="2208 Sales Management - Branch Network"/>
    <s v="KOŘA"/>
    <s v="2208020000 HO Sales Support"/>
    <d v="2007-05-02T00:00:00"/>
    <m/>
    <n v="5"/>
    <x v="4"/>
  </r>
  <r>
    <n v="76657"/>
    <s v="YVONNA"/>
    <s v="2208020100 HO Coaching of the Branch Network"/>
    <s v="220802010016"/>
    <x v="28"/>
    <n v="1"/>
    <x v="27"/>
    <s v="C0014910"/>
    <s v="Training and processes of Branch network"/>
    <s v="2208 Sales Management - Branch Network"/>
    <s v="KOŘA"/>
    <s v="2208020000 HO Sales Support"/>
    <d v="2010-07-01T00:00:00"/>
    <m/>
    <n v="7"/>
    <x v="4"/>
  </r>
  <r>
    <n v="301700"/>
    <s v="LUBOMIL"/>
    <s v="2208020100 HO Coaching of the Branch Network"/>
    <s v="220802010017"/>
    <x v="28"/>
    <n v="1"/>
    <x v="134"/>
    <s v="C0014910"/>
    <s v="Training and processes of Branch network"/>
    <s v="2208 Sales Management - Branch Network"/>
    <s v="KOŘA"/>
    <s v="2208020000 HO Sales Support"/>
    <d v="2006-11-01T00:00:00"/>
    <m/>
    <n v="11"/>
    <x v="4"/>
  </r>
  <r>
    <n v="87738"/>
    <s v="MARKÉTA"/>
    <s v="2208020100 HO Coaching of the Branch Network"/>
    <s v="220802010010"/>
    <x v="29"/>
    <n v="1"/>
    <x v="184"/>
    <s v="C0014910"/>
    <s v="Training and processes of Branch network"/>
    <s v="2208 Sales Management - Branch Network"/>
    <s v="KOŘA"/>
    <s v="2208020000 HO Sales Support"/>
    <d v="2012-02-01T00:00:00"/>
    <m/>
    <n v="2"/>
    <x v="4"/>
  </r>
  <r>
    <n v="85113"/>
    <s v="ŠÁRKA"/>
    <s v="2208020100 HO Coaching of the Branch Network"/>
    <s v="220802010012"/>
    <x v="29"/>
    <n v="1"/>
    <x v="11"/>
    <s v="C0014910"/>
    <s v="Training and processes of Branch network"/>
    <s v="2208 Sales Management - Branch Network"/>
    <s v="KOŘA"/>
    <s v="2208020000 HO Sales Support"/>
    <d v="2010-12-01T00:00:00"/>
    <m/>
    <n v="12"/>
    <x v="4"/>
  </r>
  <r>
    <n v="79800"/>
    <s v="JAN"/>
    <s v="2208020100 HO Coaching of the Branch Network"/>
    <s v="220802010001"/>
    <x v="9"/>
    <n v="1"/>
    <x v="191"/>
    <s v="C0014910"/>
    <s v="Training and processes of Branch network"/>
    <s v="2208 Sales Management - Branch Network"/>
    <s v="KOŘA"/>
    <s v="2208020000 HO Sales Support"/>
    <d v="2010-10-01T00:00:00"/>
    <m/>
    <n v="10"/>
    <x v="4"/>
  </r>
  <r>
    <n v="86429"/>
    <s v="JANA"/>
    <s v="2208020100 HO Coaching of the Branch Network"/>
    <s v="220802010003"/>
    <x v="28"/>
    <n v="1"/>
    <x v="61"/>
    <s v="C0014910"/>
    <s v="Training and processes of Branch network"/>
    <s v="2208 Sales Management - Branch Network"/>
    <s v="KOŘA"/>
    <s v="2208020000 HO Sales Support"/>
    <d v="2011-07-01T00:00:00"/>
    <m/>
    <n v="7"/>
    <x v="4"/>
  </r>
  <r>
    <n v="73997"/>
    <s v="JANA"/>
    <s v="2208020100 HO Coaching of the Branch Network"/>
    <s v="220802010004"/>
    <x v="28"/>
    <n v="1"/>
    <x v="192"/>
    <s v="C0014910"/>
    <s v="Training and processes of Branch network"/>
    <s v="2208 Sales Management - Branch Network"/>
    <s v="KOŘA"/>
    <s v="2208020000 HO Sales Support"/>
    <d v="2009-04-01T00:00:00"/>
    <m/>
    <n v="4"/>
    <x v="4"/>
  </r>
  <r>
    <n v="241430"/>
    <s v="PŘEMYSL"/>
    <s v="2208020100 HO Coaching of the Branch Network"/>
    <s v="220802010007"/>
    <x v="28"/>
    <n v="1"/>
    <x v="11"/>
    <s v="C0014910"/>
    <s v="Training and processes of Branch network"/>
    <s v="2208 Sales Management - Branch Network"/>
    <s v="KOŘA"/>
    <s v="2208020000 HO Sales Support"/>
    <d v="2002-07-01T00:00:00"/>
    <m/>
    <n v="7"/>
    <x v="4"/>
  </r>
  <r>
    <n v="85603"/>
    <s v="PAVLA"/>
    <s v="2208020100 HO Coaching of the Branch Network"/>
    <s v="220802010005"/>
    <x v="28"/>
    <n v="1"/>
    <x v="76"/>
    <s v="C0014910"/>
    <s v="Training and processes of Branch network"/>
    <s v="2208 Sales Management - Branch Network"/>
    <s v="KOŘA"/>
    <s v="2208020000 HO Sales Support"/>
    <d v="2011-03-01T00:00:00"/>
    <m/>
    <n v="3"/>
    <x v="4"/>
  </r>
  <r>
    <n v="87500"/>
    <s v="MILADA"/>
    <s v="2208020100 HO Coaching of the Branch Network"/>
    <s v="220802010006"/>
    <x v="28"/>
    <n v="1"/>
    <x v="50"/>
    <s v="C0014910"/>
    <s v="Training and processes of Branch network"/>
    <s v="2208 Sales Management - Branch Network"/>
    <s v="KOŘA"/>
    <s v="2208020000 HO Sales Support"/>
    <d v="2011-11-15T00:00:00"/>
    <m/>
    <n v="11"/>
    <x v="4"/>
  </r>
  <r>
    <n v="87108"/>
    <s v="MARTINA"/>
    <s v="2208020100 HO Coaching of the Branch Network"/>
    <s v="220802010002"/>
    <x v="28"/>
    <n v="1"/>
    <x v="193"/>
    <s v="C0014910"/>
    <s v="Training and processes of Branch network"/>
    <s v="2208 Sales Management - Branch Network"/>
    <s v="KOŘA"/>
    <s v="2208020000 HO Sales Support"/>
    <d v="2011-09-01T00:00:00"/>
    <m/>
    <n v="9"/>
    <x v="4"/>
  </r>
  <r>
    <n v="70861"/>
    <s v="MIROSLAVA"/>
    <s v="2208020100 HO Coaching of the Branch Network"/>
    <s v="220802010011"/>
    <x v="28"/>
    <n v="1"/>
    <x v="70"/>
    <s v="C0014910"/>
    <s v="Training and processes of Branch network"/>
    <s v="2208 Sales Management - Branch Network"/>
    <s v="KOŘA"/>
    <s v="2208020000 HO Sales Support"/>
    <d v="2007-09-03T00:00:00"/>
    <m/>
    <n v="9"/>
    <x v="4"/>
  </r>
  <r>
    <n v="71960"/>
    <s v="TOMÁŠ"/>
    <s v="2208020200 HO PI and Micro Processes"/>
    <s v="220802020012"/>
    <x v="4"/>
    <n v="1"/>
    <x v="194"/>
    <s v="C0014930"/>
    <n v="0"/>
    <s v="2208 Sales Management - Branch Network"/>
    <s v="KOŘA"/>
    <s v="2208020000 HO Sales Support"/>
    <d v="2008-12-01T00:00:00"/>
    <m/>
    <n v="12"/>
    <x v="4"/>
  </r>
  <r>
    <n v="667135"/>
    <s v="ZDENĚK"/>
    <s v="2208020200 HO PI and Micro Processes"/>
    <s v="220802020004"/>
    <x v="4"/>
    <n v="1"/>
    <x v="86"/>
    <s v="C0014930"/>
    <n v="0"/>
    <s v="2208 Sales Management - Branch Network"/>
    <s v="KOŘA"/>
    <s v="2208020000 HO Sales Support"/>
    <d v="2002-12-16T00:00:00"/>
    <m/>
    <n v="12"/>
    <x v="4"/>
  </r>
  <r>
    <n v="669263"/>
    <s v="PETR"/>
    <s v="2208020200 HO PI and Micro Processes"/>
    <s v="220802020014"/>
    <x v="4"/>
    <n v="1"/>
    <x v="195"/>
    <s v="C0014930"/>
    <n v="0"/>
    <s v="2208 Sales Management - Branch Network"/>
    <s v="KOŘA"/>
    <s v="2208020000 HO Sales Support"/>
    <d v="2004-08-02T00:00:00"/>
    <m/>
    <n v="8"/>
    <x v="4"/>
  </r>
  <r>
    <n v="668003"/>
    <s v="VRATISLAV"/>
    <s v="2208020200 HO PI and Micro Processes"/>
    <s v="220802020003"/>
    <x v="7"/>
    <n v="1"/>
    <x v="24"/>
    <s v="C0014930"/>
    <n v="0"/>
    <s v="2208 Sales Management - Branch Network"/>
    <s v="KOŘA"/>
    <s v="2208020000 HO Sales Support"/>
    <d v="2003-09-15T00:00:00"/>
    <m/>
    <n v="9"/>
    <x v="4"/>
  </r>
  <r>
    <n v="665231"/>
    <s v="GABRIELA"/>
    <s v="2208020200 HO PI and Micro Processes"/>
    <s v="220802020009"/>
    <x v="4"/>
    <n v="1"/>
    <x v="46"/>
    <s v="C0014930"/>
    <n v="0"/>
    <s v="2208 Sales Management - Branch Network"/>
    <s v="KOŘA"/>
    <s v="2208020000 HO Sales Support"/>
    <d v="1998-04-01T00:00:00"/>
    <m/>
    <n v="4"/>
    <x v="4"/>
  </r>
  <r>
    <n v="667961"/>
    <s v="IVETA"/>
    <s v="2208020200 HO PI and Micro Processes"/>
    <s v="220802020010"/>
    <x v="4"/>
    <n v="1"/>
    <x v="42"/>
    <s v="C0014930"/>
    <n v="0"/>
    <s v="2208 Sales Management - Branch Network"/>
    <s v="KOŘA"/>
    <s v="2208020000 HO Sales Support"/>
    <d v="2007-04-02T00:00:00"/>
    <m/>
    <n v="4"/>
    <x v="4"/>
  </r>
  <r>
    <n v="490049"/>
    <s v="MARCELA"/>
    <s v="2208020200 HO PI and Micro Processes"/>
    <s v="220802020007"/>
    <x v="4"/>
    <n v="1"/>
    <x v="196"/>
    <s v="C0014930"/>
    <n v="0"/>
    <s v="2208 Sales Management - Branch Network"/>
    <s v="KOŘA"/>
    <s v="2208020000 HO Sales Support"/>
    <d v="1996-08-01T00:00:00"/>
    <m/>
    <n v="8"/>
    <x v="4"/>
  </r>
  <r>
    <n v="72037"/>
    <s v="JIŘÍ"/>
    <s v="2208020200 HO PI and Micro Processes"/>
    <s v="220802020013"/>
    <x v="7"/>
    <n v="1"/>
    <x v="111"/>
    <s v="C0014930"/>
    <n v="0"/>
    <s v="2208 Sales Management - Branch Network"/>
    <s v="KOŘA"/>
    <s v="2208020000 HO Sales Support"/>
    <d v="2008-12-01T00:00:00"/>
    <m/>
    <n v="12"/>
    <x v="4"/>
  </r>
  <r>
    <n v="667345"/>
    <s v="JIŘÍ"/>
    <s v="2208020200 HO PI and Micro Processes"/>
    <s v="220802020001"/>
    <x v="6"/>
    <n v="1"/>
    <x v="75"/>
    <s v="C0014930"/>
    <n v="0"/>
    <s v="2208 Sales Management - Branch Network"/>
    <s v="KOŘA"/>
    <s v="2208020000 HO Sales Support"/>
    <d v="2003-03-03T00:00:00"/>
    <m/>
    <n v="3"/>
    <x v="4"/>
  </r>
  <r>
    <n v="668787"/>
    <s v="PETRA"/>
    <s v="2208020200 HO PI and Micro Processes"/>
    <s v="220802020005"/>
    <x v="7"/>
    <n v="1"/>
    <x v="170"/>
    <s v="C0014930"/>
    <n v="0"/>
    <s v="2208 Sales Management - Branch Network"/>
    <s v="KOŘA"/>
    <s v="2208020000 HO Sales Support"/>
    <d v="2004-03-01T00:00:00"/>
    <m/>
    <n v="3"/>
    <x v="4"/>
  </r>
  <r>
    <n v="670005"/>
    <s v="MARTINA"/>
    <s v="2208020200 HO PI and Micro Processes"/>
    <s v="220802020002"/>
    <x v="7"/>
    <n v="1"/>
    <x v="61"/>
    <s v="C0014930"/>
    <n v="0"/>
    <s v="2208 Sales Management - Branch Network"/>
    <s v="KOŘA"/>
    <s v="2208020000 HO Sales Support"/>
    <d v="2005-08-01T00:00:00"/>
    <m/>
    <n v="8"/>
    <x v="4"/>
  </r>
  <r>
    <n v="666813"/>
    <s v="PAVEL"/>
    <s v="2208020200 HO PI and Micro Processes"/>
    <s v="220802020006"/>
    <x v="4"/>
    <n v="1"/>
    <x v="197"/>
    <s v="C0014930"/>
    <n v="0"/>
    <s v="2208 Sales Management - Branch Network"/>
    <s v="KOŘA"/>
    <s v="2208020000 HO Sales Support"/>
    <d v="2002-04-02T00:00:00"/>
    <m/>
    <n v="4"/>
    <x v="4"/>
  </r>
  <r>
    <n v="261478"/>
    <s v="ALEXANDRA"/>
    <s v="2208020300 HO PI and Micro Sales Support"/>
    <s v="220802030008"/>
    <x v="7"/>
    <n v="1"/>
    <x v="78"/>
    <s v="C0014920"/>
    <s v="PI and Micro sales support "/>
    <s v="2208 Sales Management - Branch Network"/>
    <s v="KOŘA"/>
    <s v="2208020000 HO Sales Support"/>
    <d v="2009-07-01T00:00:00"/>
    <m/>
    <n v="7"/>
    <x v="4"/>
  </r>
  <r>
    <n v="72744"/>
    <s v="LADISLAV"/>
    <s v="2208020300 HO PI and Micro Sales Support"/>
    <s v="220802030009"/>
    <x v="7"/>
    <n v="1"/>
    <x v="77"/>
    <s v="C0014920"/>
    <s v="PI and Micro sales support "/>
    <s v="2208 Sales Management - Branch Network"/>
    <s v="KOŘA"/>
    <s v="2208020000 HO Sales Support"/>
    <d v="2009-04-01T00:00:00"/>
    <m/>
    <n v="4"/>
    <x v="4"/>
  </r>
  <r>
    <n v="667093"/>
    <s v="JARMILA"/>
    <s v="2208020300 HO PI and Micro Sales Support"/>
    <s v="220802030001"/>
    <x v="6"/>
    <n v="1"/>
    <x v="198"/>
    <s v="C0014920"/>
    <s v="PI and Micro sales support "/>
    <s v="2208 Sales Management - Branch Network"/>
    <s v="KOŘA"/>
    <s v="2208020000 HO Sales Support"/>
    <d v="2002-11-21T00:00:00"/>
    <m/>
    <n v="11"/>
    <x v="4"/>
  </r>
  <r>
    <n v="669424"/>
    <s v="EVA"/>
    <s v="2208020300 HO PI and Micro Sales Support"/>
    <s v="220802030007"/>
    <x v="7"/>
    <n v="1"/>
    <x v="14"/>
    <s v="C0014920"/>
    <s v="PI and Micro sales support "/>
    <s v="2208 Sales Management - Branch Network"/>
    <s v="KOŘA"/>
    <s v="2208020000 HO Sales Support"/>
    <d v="2004-09-10T00:00:00"/>
    <m/>
    <n v="9"/>
    <x v="4"/>
  </r>
  <r>
    <n v="671328"/>
    <s v="JAN"/>
    <s v="2208020300 HO PI and Micro Sales Support"/>
    <s v="220802030004"/>
    <x v="7"/>
    <n v="1"/>
    <x v="80"/>
    <s v="C0014920"/>
    <s v="PI and Micro sales support "/>
    <s v="2208 Sales Management - Branch Network"/>
    <s v="KOŘA"/>
    <s v="2208020000 HO Sales Support"/>
    <d v="2006-10-02T00:00:00"/>
    <m/>
    <n v="10"/>
    <x v="4"/>
  </r>
  <r>
    <n v="72562"/>
    <s v="EVA"/>
    <s v="2208020300 HO PI and Micro Sales Support"/>
    <s v="220802030003"/>
    <x v="7"/>
    <n v="1"/>
    <x v="199"/>
    <s v="C0014920"/>
    <s v="PI and Micro sales support "/>
    <s v="2208 Sales Management - Branch Network"/>
    <s v="KOŘA"/>
    <s v="2208020000 HO Sales Support"/>
    <d v="2009-02-02T00:00:00"/>
    <m/>
    <n v="2"/>
    <x v="4"/>
  </r>
  <r>
    <n v="267407"/>
    <s v="IGOR"/>
    <s v="2208030000 HO Contact Centre Development"/>
    <s v="220803000001"/>
    <x v="6"/>
    <n v="1"/>
    <x v="171"/>
    <s v="C0019510"/>
    <s v="Contact centre"/>
    <s v="2208 Sales Management - Branch Network"/>
    <s v="KOŘA"/>
    <s v="2208030000 HO Contact Centre Development"/>
    <d v="2011-02-03T00:00:00"/>
    <m/>
    <n v="2"/>
    <x v="4"/>
  </r>
  <r>
    <n v="250894"/>
    <s v="ZUZANA"/>
    <s v="2208030100 HO Internal Telemarketing"/>
    <s v="220803010002"/>
    <x v="7"/>
    <n v="1"/>
    <x v="80"/>
    <s v="C0019510"/>
    <s v="Contact centre"/>
    <s v="2208 Sales Management - Branch Network"/>
    <s v="KOŘA"/>
    <s v="2208030000 HO Contact Centre Development"/>
    <d v="2006-07-10T00:00:00"/>
    <m/>
    <n v="7"/>
    <x v="4"/>
  </r>
  <r>
    <n v="253841"/>
    <s v="JAKUB"/>
    <s v="2208030100 HO Internal Telemarketing"/>
    <s v="220803010004"/>
    <x v="30"/>
    <n v="1"/>
    <x v="131"/>
    <s v="C0019510"/>
    <s v="Contact centre"/>
    <s v="2208 Sales Management - Branch Network"/>
    <s v="KOŘA"/>
    <s v="2208030000 HO Contact Centre Development"/>
    <d v="2007-06-04T00:00:00"/>
    <m/>
    <n v="6"/>
    <x v="4"/>
  </r>
  <r>
    <n v="264593"/>
    <s v="LUCIE"/>
    <s v="2208030100 HO Internal Telemarketing"/>
    <s v="220803010005"/>
    <x v="7"/>
    <n v="1"/>
    <x v="200"/>
    <s v="C0019510"/>
    <s v="Contact centre"/>
    <s v="2208 Sales Management - Branch Network"/>
    <s v="KOŘA"/>
    <s v="2208030000 HO Contact Centre Development"/>
    <d v="2010-10-01T00:00:00"/>
    <m/>
    <n v="10"/>
    <x v="4"/>
  </r>
  <r>
    <n v="269710"/>
    <s v="BRIGITA"/>
    <s v="2208030100 HO Internal Telemarketing"/>
    <s v="220803010001"/>
    <x v="6"/>
    <n v="1"/>
    <x v="37"/>
    <s v="C0019510"/>
    <s v="Contact centre"/>
    <s v="2208 Sales Management - Branch Network"/>
    <s v="KOŘA"/>
    <s v="2208030000 HO Contact Centre Development"/>
    <d v="2011-07-01T00:00:00"/>
    <m/>
    <n v="7"/>
    <x v="4"/>
  </r>
  <r>
    <n v="269157"/>
    <s v="PAVEL"/>
    <s v="2208030101 HO Contact Centre - Telemarketing 1"/>
    <s v="220803010105"/>
    <x v="31"/>
    <n v="0.75"/>
    <x v="201"/>
    <s v="C0019510"/>
    <s v="Contact centre"/>
    <s v="2208 Sales Management - Branch Network"/>
    <s v="KOŘA"/>
    <s v="2208030000 HO Contact Centre Development"/>
    <d v="2011-06-01T00:00:00"/>
    <m/>
    <n v="6"/>
    <x v="4"/>
  </r>
  <r>
    <n v="264537"/>
    <s v="IRENA"/>
    <s v="2208030101 HO Contact Centre - Telemarketing 1"/>
    <s v="220803010102"/>
    <x v="31"/>
    <n v="1"/>
    <x v="202"/>
    <s v="C0019510"/>
    <s v="Contact centre"/>
    <s v="2208 Sales Management - Branch Network"/>
    <s v="KOŘA"/>
    <s v="2208030000 HO Contact Centre Development"/>
    <d v="2010-10-01T00:00:00"/>
    <m/>
    <n v="10"/>
    <x v="4"/>
  </r>
  <r>
    <n v="267316"/>
    <s v="LENKA"/>
    <s v="2208030101 HO Contact Centre - Telemarketing 1"/>
    <s v="220803010106"/>
    <x v="31"/>
    <n v="1"/>
    <x v="203"/>
    <s v="C0019510"/>
    <s v="Contact centre"/>
    <s v="2208 Sales Management - Branch Network"/>
    <s v="KOŘA"/>
    <s v="2208030000 HO Contact Centre Development"/>
    <d v="2012-04-16T00:00:00"/>
    <m/>
    <n v="4"/>
    <x v="4"/>
  </r>
  <r>
    <n v="269164"/>
    <s v="ZUZANA"/>
    <s v="2208030101 HO Contact Centre - Telemarketing 1"/>
    <s v="220803010108"/>
    <x v="31"/>
    <n v="1"/>
    <x v="204"/>
    <s v="C0019510"/>
    <s v="Contact centre"/>
    <s v="2208 Sales Management - Branch Network"/>
    <s v="KOŘA"/>
    <s v="2208030000 HO Contact Centre Development"/>
    <d v="2011-06-01T00:00:00"/>
    <m/>
    <n v="6"/>
    <x v="4"/>
  </r>
  <r>
    <n v="267064"/>
    <s v="HANA"/>
    <s v="2208030101 HO Contact Centre - Telemarketing 1"/>
    <s v="220803010110"/>
    <x v="31"/>
    <n v="0.75"/>
    <x v="205"/>
    <s v="C0019510"/>
    <s v="Contact centre"/>
    <s v="2208 Sales Management - Branch Network"/>
    <s v="KOŘA"/>
    <s v="2208030000 HO Contact Centre Development"/>
    <d v="2011-01-03T00:00:00"/>
    <m/>
    <n v="1"/>
    <x v="4"/>
  </r>
  <r>
    <n v="261513"/>
    <s v="MARTIN"/>
    <s v="2208030101 HO Contact Centre - Telemarketing 1"/>
    <s v="220803010114"/>
    <x v="31"/>
    <n v="0.75"/>
    <x v="206"/>
    <s v="C0019510"/>
    <s v="Contact centre"/>
    <s v="2208 Sales Management - Branch Network"/>
    <s v="KOŘA"/>
    <s v="2208030000 HO Contact Centre Development"/>
    <d v="2009-06-01T00:00:00"/>
    <m/>
    <n v="6"/>
    <x v="4"/>
  </r>
  <r>
    <n v="271985"/>
    <s v="JOSEF"/>
    <s v="2208030101 HO Contact Centre - Telemarketing 1"/>
    <s v="220803010113"/>
    <x v="31"/>
    <n v="1"/>
    <x v="204"/>
    <s v="C0019510"/>
    <s v="Contact centre"/>
    <s v="2208 Sales Management - Branch Network"/>
    <s v="KOŘA"/>
    <s v="2208030000 HO Contact Centre Development"/>
    <d v="2012-03-01T00:00:00"/>
    <m/>
    <n v="3"/>
    <x v="4"/>
  </r>
  <r>
    <n v="271250"/>
    <s v="ZDENĚK"/>
    <s v="2208030101 HO Contact Centre - Telemarketing 1"/>
    <s v="220803010103"/>
    <x v="31"/>
    <n v="1"/>
    <x v="207"/>
    <s v="C0019510"/>
    <s v="Contact centre"/>
    <s v="2208 Sales Management - Branch Network"/>
    <s v="KOŘA"/>
    <s v="2208030000 HO Contact Centre Development"/>
    <d v="2012-01-02T00:00:00"/>
    <m/>
    <n v="1"/>
    <x v="4"/>
  </r>
  <r>
    <n v="250691"/>
    <s v="PETRA"/>
    <s v="2208030101 HO Contact Centre - Telemarketing 1"/>
    <s v="220803010101"/>
    <x v="31"/>
    <n v="1"/>
    <x v="208"/>
    <s v="C0019510"/>
    <s v="Contact centre"/>
    <s v="2208 Sales Management - Branch Network"/>
    <s v="KOŘA"/>
    <s v="2208030000 HO Contact Centre Development"/>
    <d v="2006-06-01T00:00:00"/>
    <m/>
    <n v="6"/>
    <x v="4"/>
  </r>
  <r>
    <n v="266042"/>
    <s v="LENKA"/>
    <s v="2208030101 HO Contact Centre - Telemarketing 1"/>
    <s v="220803010109"/>
    <x v="31"/>
    <n v="1"/>
    <x v="209"/>
    <s v="C0019510"/>
    <s v="Contact centre"/>
    <s v="2208 Sales Management - Branch Network"/>
    <s v="KOŘA"/>
    <s v="2208030000 HO Contact Centre Development"/>
    <d v="2010-11-01T00:00:00"/>
    <m/>
    <n v="11"/>
    <x v="4"/>
  </r>
  <r>
    <n v="270837"/>
    <s v="TEREZA"/>
    <s v="2208030101 HO Contact Centre - Telemarketing 1"/>
    <s v="220803010107"/>
    <x v="31"/>
    <n v="1"/>
    <x v="209"/>
    <s v="C0019510"/>
    <s v="Contact centre"/>
    <s v="2208 Sales Management - Branch Network"/>
    <s v="KOŘA"/>
    <s v="2208030000 HO Contact Centre Development"/>
    <d v="2011-11-21T00:00:00"/>
    <m/>
    <n v="11"/>
    <x v="4"/>
  </r>
  <r>
    <n v="84427"/>
    <s v="LENKA"/>
    <s v="2208030102 HO Contact Centre - Telemarketing 2"/>
    <s v="220803010208"/>
    <x v="31"/>
    <n v="0.75"/>
    <x v="210"/>
    <s v="C0019510"/>
    <s v="Contact centre"/>
    <s v="2208 Sales Management - Branch Network"/>
    <s v="KOŘA"/>
    <s v="2208030000 HO Contact Centre Development"/>
    <d v="2010-10-01T00:00:00"/>
    <m/>
    <n v="10"/>
    <x v="4"/>
  </r>
  <r>
    <n v="266021"/>
    <s v="RADKA"/>
    <s v="2208030102 HO Contact Centre - Telemarketing 2"/>
    <s v="220803010209"/>
    <x v="31"/>
    <n v="1"/>
    <x v="211"/>
    <s v="C0019510"/>
    <s v="Contact centre"/>
    <s v="2208 Sales Management - Branch Network"/>
    <s v="KOŘA"/>
    <s v="2208030000 HO Contact Centre Development"/>
    <d v="2010-11-01T00:00:00"/>
    <m/>
    <n v="11"/>
    <x v="4"/>
  </r>
  <r>
    <n v="264544"/>
    <s v="HANA"/>
    <s v="2208030102 HO Contact Centre - Telemarketing 2"/>
    <s v="220803010203"/>
    <x v="31"/>
    <n v="1"/>
    <x v="204"/>
    <s v="C0019510"/>
    <s v="Contact centre"/>
    <s v="2208 Sales Management - Branch Network"/>
    <s v="KOŘA"/>
    <s v="2208030000 HO Contact Centre Development"/>
    <d v="2010-10-04T00:00:00"/>
    <m/>
    <n v="10"/>
    <x v="4"/>
  </r>
  <r>
    <n v="269178"/>
    <s v="LUBOŠ"/>
    <s v="2208030102 HO Contact Centre - Telemarketing 2"/>
    <s v="220803010204"/>
    <x v="31"/>
    <n v="0.5"/>
    <x v="212"/>
    <s v="C0019510"/>
    <s v="Contact centre"/>
    <s v="2208 Sales Management - Branch Network"/>
    <s v="KOŘA"/>
    <s v="2208030000 HO Contact Centre Development"/>
    <d v="2011-06-01T00:00:00"/>
    <m/>
    <n v="6"/>
    <x v="4"/>
  </r>
  <r>
    <n v="259497"/>
    <s v="KRISTÝNA"/>
    <s v="2208030102 HO Contact Centre - Telemarketing 2"/>
    <s v="220803010210"/>
    <x v="31"/>
    <n v="1"/>
    <x v="155"/>
    <s v="C0019510"/>
    <s v="Contact centre"/>
    <s v="2208 Sales Management - Branch Network"/>
    <s v="KOŘA"/>
    <s v="2208030000 HO Contact Centre Development"/>
    <d v="2008-10-15T00:00:00"/>
    <m/>
    <n v="10"/>
    <x v="4"/>
  </r>
  <r>
    <n v="264523"/>
    <s v="MARCELA"/>
    <s v="2208030102 HO Contact Centre - Telemarketing 2"/>
    <s v="220803010202"/>
    <x v="31"/>
    <n v="1"/>
    <x v="202"/>
    <s v="C0019510"/>
    <s v="Contact centre"/>
    <s v="2208 Sales Management - Branch Network"/>
    <s v="KOŘA"/>
    <s v="2208030000 HO Contact Centre Development"/>
    <d v="2010-10-01T00:00:00"/>
    <m/>
    <n v="10"/>
    <x v="4"/>
  </r>
  <r>
    <n v="268254"/>
    <s v="IVO"/>
    <s v="2208030102 HO Contact Centre - Telemarketing 2"/>
    <s v="220803010211"/>
    <x v="31"/>
    <n v="1"/>
    <x v="203"/>
    <s v="C0019510"/>
    <s v="Contact centre"/>
    <s v="2208 Sales Management - Branch Network"/>
    <s v="KOŘA"/>
    <s v="2208030000 HO Contact Centre Development"/>
    <d v="2011-04-01T00:00:00"/>
    <m/>
    <n v="4"/>
    <x v="4"/>
  </r>
  <r>
    <n v="260218"/>
    <s v="MILOSLAVA"/>
    <s v="2208030102 HO Contact Centre - Telemarketing 2"/>
    <s v="220803010206"/>
    <x v="31"/>
    <n v="1"/>
    <x v="213"/>
    <s v="C0019510"/>
    <s v="Contact centre"/>
    <s v="2208 Sales Management - Branch Network"/>
    <s v="KOŘA"/>
    <s v="2208030000 HO Contact Centre Development"/>
    <d v="2009-01-01T00:00:00"/>
    <m/>
    <n v="1"/>
    <x v="4"/>
  </r>
  <r>
    <n v="253848"/>
    <s v="TOMÁŠ"/>
    <s v="2208030102 HO Contact Centre - Telemarketing 2"/>
    <s v="220803010201"/>
    <x v="31"/>
    <n v="1"/>
    <x v="208"/>
    <s v="C0019510"/>
    <s v="Contact centre"/>
    <s v="2208 Sales Management - Branch Network"/>
    <s v="KOŘA"/>
    <s v="2208030000 HO Contact Centre Development"/>
    <d v="2007-06-04T00:00:00"/>
    <m/>
    <n v="6"/>
    <x v="4"/>
  </r>
  <r>
    <n v="271271"/>
    <s v="MARTIN"/>
    <s v="2208030102 HO Contact Centre - Telemarketing 2"/>
    <s v="220803010207"/>
    <x v="31"/>
    <n v="1"/>
    <x v="203"/>
    <s v="C0019510"/>
    <s v="Contact centre"/>
    <s v="2208 Sales Management - Branch Network"/>
    <s v="KOŘA"/>
    <s v="2208030000 HO Contact Centre Development"/>
    <d v="2012-04-16T00:00:00"/>
    <m/>
    <n v="4"/>
    <x v="4"/>
  </r>
  <r>
    <n v="669256"/>
    <s v="TOMÁŠ"/>
    <s v="2208030200 HO External Call Centres"/>
    <s v="220803020001"/>
    <x v="7"/>
    <n v="1"/>
    <x v="214"/>
    <s v="C0019510"/>
    <s v="Contact centre"/>
    <s v="2208 Sales Management - Branch Network"/>
    <s v="KOŘA"/>
    <s v="2208030000 HO Contact Centre Development"/>
    <d v="2004-08-02T00:00:00"/>
    <m/>
    <n v="8"/>
    <x v="4"/>
  </r>
  <r>
    <n v="267841"/>
    <s v="ZUZANA"/>
    <s v="2208030200 HO External Call Centres"/>
    <s v="220803020003"/>
    <x v="7"/>
    <n v="1"/>
    <x v="128"/>
    <s v="C0019510"/>
    <s v="Contact centre"/>
    <s v="2208 Sales Management - Branch Network"/>
    <s v="KOŘA"/>
    <s v="2208030000 HO Contact Centre Development"/>
    <d v="2011-05-02T00:00:00"/>
    <m/>
    <n v="5"/>
    <x v="4"/>
  </r>
  <r>
    <n v="257369"/>
    <s v="MARTIN"/>
    <s v="2208030300 HO CC - Projects"/>
    <s v="220803030001"/>
    <x v="9"/>
    <n v="1"/>
    <x v="91"/>
    <s v="C0019510"/>
    <s v="Contact centre"/>
    <s v="2208 Sales Management - Branch Network"/>
    <s v="KOŘA"/>
    <s v="2208030000 HO Contact Centre Development"/>
    <d v="2008-04-01T00:00:00"/>
    <m/>
    <n v="4"/>
    <x v="4"/>
  </r>
  <r>
    <n v="251573"/>
    <s v="VERONIKA"/>
    <s v="2208030400 HO CC - Products &amp; Reporting"/>
    <s v="220803040002"/>
    <x v="23"/>
    <n v="1"/>
    <x v="215"/>
    <s v="C0019510"/>
    <s v="Contact centre"/>
    <s v="2208 Sales Management - Branch Network"/>
    <s v="KOŘA"/>
    <s v="2208030000 HO Contact Centre Development"/>
    <d v="2006-11-01T00:00:00"/>
    <m/>
    <n v="11"/>
    <x v="4"/>
  </r>
  <r>
    <n v="251167"/>
    <s v="PETR"/>
    <s v="2208040000 HO Branch Network"/>
    <s v="220804000001"/>
    <x v="3"/>
    <n v="1"/>
    <x v="216"/>
    <s v="C0014900"/>
    <s v="PI Sales division"/>
    <s v="2208 Sales Management - Branch Network"/>
    <s v="KOŘA"/>
    <s v="2208040000 HO Branch Network"/>
    <d v="2006-08-24T00:00:00"/>
    <m/>
    <n v="8"/>
    <x v="4"/>
  </r>
  <r>
    <n v="72009"/>
    <s v="LIBOR"/>
    <s v="2208040100 Region NC Prague - Branch Network"/>
    <s v="220804010001"/>
    <x v="11"/>
    <n v="1"/>
    <x v="67"/>
    <s v="C0014900"/>
    <s v="PI Sales division"/>
    <s v="2208 Sales Management - Branch Network"/>
    <s v="KOŘA"/>
    <s v="2208040000 HO Branch Network"/>
    <d v="2008-12-01T00:00:00"/>
    <m/>
    <n v="12"/>
    <x v="4"/>
  </r>
  <r>
    <n v="669242"/>
    <s v="PETRA"/>
    <s v="2208040100 Region NC Prague - Branch Network"/>
    <s v="220804010002"/>
    <x v="7"/>
    <n v="1"/>
    <x v="46"/>
    <s v="C0014900"/>
    <s v="PI Sales division"/>
    <s v="2208 Sales Management - Branch Network"/>
    <s v="KOŘA"/>
    <s v="2208040000 HO Branch Network"/>
    <d v="2004-07-15T00:00:00"/>
    <m/>
    <n v="7"/>
    <x v="4"/>
  </r>
  <r>
    <n v="72401"/>
    <s v="MARKÉTA"/>
    <s v="2208040101 Praha Na Příkopě Branch"/>
    <s v="220804010107"/>
    <x v="21"/>
    <n v="1"/>
    <x v="37"/>
    <s v="C1255000"/>
    <s v="PI_Praha - Na Příkopě"/>
    <s v="2208 Sales Management - Branch Network"/>
    <s v="KOŘA"/>
    <s v="2208040000 HO Branch Network"/>
    <d v="2008-12-15T00:00:00"/>
    <m/>
    <n v="12"/>
    <x v="4"/>
  </r>
  <r>
    <n v="76713"/>
    <s v="OLGA"/>
    <s v="2208040101 Praha Na Příkopě Branch"/>
    <s v="220804010112"/>
    <x v="32"/>
    <n v="1"/>
    <x v="217"/>
    <s v="C1255000"/>
    <s v="PI_Praha - Na Příkopě"/>
    <s v="2208 Sales Management - Branch Network"/>
    <s v="KOŘA"/>
    <s v="2208040000 HO Branch Network"/>
    <d v="2010-07-01T00:00:00"/>
    <m/>
    <n v="7"/>
    <x v="4"/>
  </r>
  <r>
    <n v="84196"/>
    <s v="KATEŘINA"/>
    <s v="2208040101 Praha Na Příkopě Branch"/>
    <s v="220804010102"/>
    <x v="22"/>
    <n v="1"/>
    <x v="218"/>
    <s v="C1255000"/>
    <s v="PI_Praha - Na Příkopě"/>
    <s v="2208 Sales Management - Branch Network"/>
    <s v="KOŘA"/>
    <s v="2208040000 HO Branch Network"/>
    <d v="2008-07-14T00:00:00"/>
    <m/>
    <n v="7"/>
    <x v="4"/>
  </r>
  <r>
    <n v="73927"/>
    <s v="ZDENĚK"/>
    <s v="2208040101 Praha Na Příkopě Branch"/>
    <s v="220804010104"/>
    <x v="32"/>
    <n v="1"/>
    <x v="147"/>
    <s v="C1255000"/>
    <s v="PI_Praha - Na Příkopě"/>
    <s v="2208 Sales Management - Branch Network"/>
    <s v="KOŘA"/>
    <s v="2208040000 HO Branch Network"/>
    <d v="2009-04-01T00:00:00"/>
    <m/>
    <n v="4"/>
    <x v="4"/>
  </r>
  <r>
    <n v="234262"/>
    <s v="JANA"/>
    <s v="2208040101 Praha Na Příkopě Branch"/>
    <s v="220804010101"/>
    <x v="33"/>
    <n v="1"/>
    <x v="192"/>
    <s v="C1255000"/>
    <s v="PI_Praha - Na Příkopě"/>
    <s v="2208 Sales Management - Branch Network"/>
    <s v="KOŘA"/>
    <s v="2208040000 HO Branch Network"/>
    <d v="2007-01-02T00:00:00"/>
    <m/>
    <n v="1"/>
    <x v="4"/>
  </r>
  <r>
    <n v="87493"/>
    <s v="ADÉLA"/>
    <s v="2208040101 Praha Na Příkopě Branch"/>
    <s v="220804010105"/>
    <x v="21"/>
    <n v="1"/>
    <x v="219"/>
    <s v="C1255000"/>
    <s v="PI_Praha - Na Příkopě"/>
    <s v="2208 Sales Management - Branch Network"/>
    <s v="KOŘA"/>
    <s v="2208040000 HO Branch Network"/>
    <d v="2011-11-15T00:00:00"/>
    <m/>
    <n v="11"/>
    <x v="4"/>
  </r>
  <r>
    <n v="86485"/>
    <s v="JANA"/>
    <s v="2208040101 Praha Na Příkopě Branch"/>
    <s v="220804010116"/>
    <x v="32"/>
    <n v="1"/>
    <x v="161"/>
    <s v="C1255000"/>
    <s v="PI_Praha - Na Příkopě"/>
    <s v="2208 Sales Management - Branch Network"/>
    <s v="KOŘA"/>
    <s v="2208040000 HO Branch Network"/>
    <d v="2011-07-01T00:00:00"/>
    <m/>
    <n v="7"/>
    <x v="4"/>
  </r>
  <r>
    <n v="79674"/>
    <s v="TOMÁŠ"/>
    <s v="2208040101 Praha Na Příkopě Branch"/>
    <s v="220804010125"/>
    <x v="21"/>
    <n v="1"/>
    <x v="220"/>
    <s v="C1255550"/>
    <s v="Micro_Praha - Na Příkopě"/>
    <s v="2208 Sales Management - Branch Network"/>
    <s v="KOŘA"/>
    <s v="2208040000 HO Branch Network"/>
    <d v="2010-09-01T00:00:00"/>
    <m/>
    <n v="9"/>
    <x v="4"/>
  </r>
  <r>
    <n v="87689"/>
    <s v="RENATA"/>
    <s v="2208040101 Praha Na Příkopě Branch"/>
    <s v="220804010117"/>
    <x v="21"/>
    <n v="1"/>
    <x v="221"/>
    <s v="C1255000"/>
    <s v="PI_Praha - Na Příkopě"/>
    <s v="2208 Sales Management - Branch Network"/>
    <s v="KOŘA"/>
    <s v="2208040000 HO Branch Network"/>
    <d v="2012-02-01T00:00:00"/>
    <m/>
    <n v="2"/>
    <x v="4"/>
  </r>
  <r>
    <n v="86261"/>
    <s v="LUCIE"/>
    <s v="2208040101 Praha Na Příkopě Branch"/>
    <s v="220804010108"/>
    <x v="21"/>
    <n v="1"/>
    <x v="222"/>
    <s v="C1255000"/>
    <s v="PI_Praha - Na Příkopě"/>
    <s v="2208 Sales Management - Branch Network"/>
    <s v="KOŘA"/>
    <s v="2208040000 HO Branch Network"/>
    <d v="2011-06-01T00:00:00"/>
    <m/>
    <n v="6"/>
    <x v="4"/>
  </r>
  <r>
    <n v="72163"/>
    <s v="MONIKA"/>
    <s v="2208040101 Praha Na Příkopě Branch"/>
    <s v="220804010106"/>
    <x v="22"/>
    <n v="1"/>
    <x v="223"/>
    <s v="C1255000"/>
    <s v="PI_Praha - Na Příkopě"/>
    <s v="2208 Sales Management - Branch Network"/>
    <s v="KOŘA"/>
    <s v="2208040000 HO Branch Network"/>
    <d v="2008-11-03T00:00:00"/>
    <m/>
    <n v="11"/>
    <x v="4"/>
  </r>
  <r>
    <n v="85645"/>
    <s v="MARTIN"/>
    <s v="2208040101 Praha Na Příkopě Branch"/>
    <s v="220804010103"/>
    <x v="21"/>
    <n v="1"/>
    <x v="76"/>
    <s v="C1255000"/>
    <s v="PI_Praha - Na Příkopě"/>
    <s v="2208 Sales Management - Branch Network"/>
    <s v="KOŘA"/>
    <s v="2208040000 HO Branch Network"/>
    <d v="2011-02-15T00:00:00"/>
    <m/>
    <n v="2"/>
    <x v="4"/>
  </r>
  <r>
    <n v="86758"/>
    <s v="LENKA"/>
    <s v="2208040102 Praha Jalta Branch"/>
    <s v="220804010209"/>
    <x v="32"/>
    <n v="1"/>
    <x v="224"/>
    <s v="C1505000"/>
    <s v="PI_Praha - Jalta"/>
    <s v="2208 Sales Management - Branch Network"/>
    <s v="KOŘA"/>
    <s v="2208040000 HO Branch Network"/>
    <d v="2011-08-01T00:00:00"/>
    <m/>
    <n v="8"/>
    <x v="4"/>
  </r>
  <r>
    <n v="91308"/>
    <s v="TOMÁŠ"/>
    <s v="2208040102 Praha Jalta Branch"/>
    <s v="220804010201"/>
    <x v="33"/>
    <n v="1"/>
    <x v="225"/>
    <s v="C1505000"/>
    <s v="PI_Praha - Jalta"/>
    <s v="2208 Sales Management - Branch Network"/>
    <s v="KOŘA"/>
    <s v="2208040000 HO Branch Network"/>
    <d v="2011-07-01T00:00:00"/>
    <m/>
    <n v="7"/>
    <x v="4"/>
  </r>
  <r>
    <n v="75803"/>
    <s v="JANA"/>
    <s v="2208040102 Praha Jalta Branch"/>
    <s v="220804010210"/>
    <x v="21"/>
    <n v="1"/>
    <x v="31"/>
    <s v="C1505000"/>
    <s v="PI_Praha - Jalta"/>
    <s v="2208 Sales Management - Branch Network"/>
    <s v="KOŘA"/>
    <s v="2208040000 HO Branch Network"/>
    <d v="2010-05-01T00:00:00"/>
    <m/>
    <n v="5"/>
    <x v="4"/>
  </r>
  <r>
    <n v="71057"/>
    <s v="PETR"/>
    <s v="2208040102 Praha Jalta Branch"/>
    <s v="220804010240"/>
    <x v="22"/>
    <n v="1"/>
    <x v="149"/>
    <s v="C1505000"/>
    <s v="PI_Praha - Jalta"/>
    <s v="2208 Sales Management - Branch Network"/>
    <s v="KOŘA"/>
    <s v="2208040000 HO Branch Network"/>
    <d v="2008-09-01T00:00:00"/>
    <m/>
    <n v="9"/>
    <x v="4"/>
  </r>
  <r>
    <n v="679882"/>
    <s v="MARTINA"/>
    <s v="2208040102 Praha Jalta Branch"/>
    <s v="220804010208"/>
    <x v="21"/>
    <n v="1"/>
    <x v="80"/>
    <s v="C1505000"/>
    <s v="PI_Praha - Jalta"/>
    <s v="2208 Sales Management - Branch Network"/>
    <s v="KOŘA"/>
    <s v="2208040000 HO Branch Network"/>
    <d v="2008-01-02T00:00:00"/>
    <m/>
    <n v="1"/>
    <x v="4"/>
  </r>
  <r>
    <n v="79625"/>
    <s v="MICHAELA"/>
    <s v="2208040102 Praha Jalta Branch"/>
    <s v="220804010224"/>
    <x v="21"/>
    <n v="1"/>
    <x v="86"/>
    <s v="C1505550"/>
    <s v="Micro_Praha - Jalta"/>
    <s v="2208 Sales Management - Branch Network"/>
    <s v="KOŘA"/>
    <s v="2208040000 HO Branch Network"/>
    <d v="2010-09-01T00:00:00"/>
    <m/>
    <n v="9"/>
    <x v="4"/>
  </r>
  <r>
    <n v="71904"/>
    <s v="MARTIN"/>
    <s v="2208040102 Praha Jalta Branch"/>
    <s v="220804010204"/>
    <x v="21"/>
    <n v="1"/>
    <x v="80"/>
    <s v="C1505000"/>
    <s v="PI_Praha - Jalta"/>
    <s v="2208 Sales Management - Branch Network"/>
    <s v="KOŘA"/>
    <s v="2208040000 HO Branch Network"/>
    <d v="2008-11-18T00:00:00"/>
    <m/>
    <n v="11"/>
    <x v="4"/>
  </r>
  <r>
    <n v="666820"/>
    <s v="MILAN"/>
    <s v="2208040102 Praha Jalta Branch"/>
    <s v="220804010206"/>
    <x v="32"/>
    <n v="1"/>
    <x v="55"/>
    <s v="C1505000"/>
    <s v="PI_Praha - Jalta"/>
    <s v="2208 Sales Management - Branch Network"/>
    <s v="KOŘA"/>
    <s v="2208040000 HO Branch Network"/>
    <d v="2002-04-02T00:00:00"/>
    <m/>
    <n v="4"/>
    <x v="4"/>
  </r>
  <r>
    <n v="86121"/>
    <s v="VERONIKA"/>
    <s v="2208040102 Praha Jalta Branch"/>
    <s v="220804010215"/>
    <x v="32"/>
    <n v="1"/>
    <x v="226"/>
    <s v="C1505000"/>
    <s v="PI_Praha - Jalta"/>
    <s v="2208 Sales Management - Branch Network"/>
    <s v="KOŘA"/>
    <s v="2208040000 HO Branch Network"/>
    <d v="2011-05-16T00:00:00"/>
    <m/>
    <n v="5"/>
    <x v="4"/>
  </r>
  <r>
    <n v="85085"/>
    <s v="PETER"/>
    <s v="2208040102 Praha Jalta Branch"/>
    <s v="220804010221"/>
    <x v="21"/>
    <n v="1"/>
    <x v="227"/>
    <s v="C1505000"/>
    <s v="PI_Praha - Jalta"/>
    <s v="2208 Sales Management - Branch Network"/>
    <s v="KOŘA"/>
    <s v="2208040000 HO Branch Network"/>
    <d v="2010-12-01T00:00:00"/>
    <m/>
    <n v="12"/>
    <x v="4"/>
  </r>
  <r>
    <n v="74151"/>
    <s v="MARKÉTA"/>
    <s v="2208040102 Praha Jalta Branch"/>
    <s v="220804010233"/>
    <x v="21"/>
    <n v="1"/>
    <x v="70"/>
    <s v="C1505000"/>
    <s v="PI_Praha - Jalta"/>
    <s v="2208 Sales Management - Branch Network"/>
    <s v="KOŘA"/>
    <s v="2208040000 HO Branch Network"/>
    <d v="2009-05-15T00:00:00"/>
    <m/>
    <n v="5"/>
    <x v="4"/>
  </r>
  <r>
    <n v="76125"/>
    <s v="DAVID"/>
    <s v="2208040102 Praha Jalta Branch"/>
    <s v="220804010238"/>
    <x v="21"/>
    <n v="1"/>
    <x v="76"/>
    <s v="C1505000"/>
    <s v="PI_Praha - Jalta"/>
    <s v="2208 Sales Management - Branch Network"/>
    <s v="KOŘA"/>
    <s v="2208040000 HO Branch Network"/>
    <d v="2010-05-03T00:00:00"/>
    <m/>
    <n v="5"/>
    <x v="4"/>
  </r>
  <r>
    <n v="74858"/>
    <s v="VLASTISLAV"/>
    <s v="2208040102 Praha Jalta Branch"/>
    <s v="220804010212"/>
    <x v="22"/>
    <n v="1"/>
    <x v="55"/>
    <s v="C1505000"/>
    <s v="PI_Praha - Jalta"/>
    <s v="2208 Sales Management - Branch Network"/>
    <s v="KOŘA"/>
    <s v="2208040000 HO Branch Network"/>
    <d v="2009-10-01T00:00:00"/>
    <m/>
    <n v="10"/>
    <x v="4"/>
  </r>
  <r>
    <n v="91084"/>
    <s v="ROMANA"/>
    <s v="2208040102 Praha Jalta Branch"/>
    <s v="220804010214"/>
    <x v="22"/>
    <n v="1"/>
    <x v="39"/>
    <s v="C1505000"/>
    <s v="PI_Praha - Jalta"/>
    <s v="2208 Sales Management - Branch Network"/>
    <s v="KOŘA"/>
    <s v="2208040000 HO Branch Network"/>
    <d v="2011-04-01T00:00:00"/>
    <m/>
    <n v="4"/>
    <x v="4"/>
  </r>
  <r>
    <n v="666589"/>
    <s v="LENKA"/>
    <s v="2208040102 Praha Jalta Branch"/>
    <s v="220804010235"/>
    <x v="32"/>
    <n v="1"/>
    <x v="228"/>
    <s v="C1505000"/>
    <s v="PI_Praha - Jalta"/>
    <s v="2208 Sales Management - Branch Network"/>
    <s v="KOŘA"/>
    <s v="2208040000 HO Branch Network"/>
    <d v="2001-10-01T00:00:00"/>
    <m/>
    <n v="10"/>
    <x v="4"/>
  </r>
  <r>
    <n v="666624"/>
    <s v="MIROSLAVA"/>
    <s v="2208040102 Praha Jalta Branch"/>
    <s v="220804010205"/>
    <x v="32"/>
    <n v="1"/>
    <x v="169"/>
    <s v="C1505000"/>
    <s v="PI_Praha - Jalta"/>
    <s v="2208 Sales Management - Branch Network"/>
    <s v="KOŘA"/>
    <s v="2208040000 HO Branch Network"/>
    <d v="2001-11-01T00:00:00"/>
    <m/>
    <n v="11"/>
    <x v="4"/>
  </r>
  <r>
    <n v="81935"/>
    <s v="IVANA"/>
    <s v="2208040102 Praha Jalta Branch"/>
    <s v="220804010237"/>
    <x v="32"/>
    <n v="1"/>
    <x v="218"/>
    <s v="C1505000"/>
    <s v="PI_Praha - Jalta"/>
    <s v="2208 Sales Management - Branch Network"/>
    <s v="KOŘA"/>
    <s v="2208040000 HO Branch Network"/>
    <d v="2007-11-01T00:00:00"/>
    <m/>
    <n v="11"/>
    <x v="4"/>
  </r>
  <r>
    <n v="84672"/>
    <s v="PETRA"/>
    <s v="2208040102 Praha Jalta Branch"/>
    <s v="220804010226"/>
    <x v="21"/>
    <n v="1"/>
    <x v="229"/>
    <s v="C1505000"/>
    <s v="PI_Praha - Jalta"/>
    <s v="2208 Sales Management - Branch Network"/>
    <s v="KOŘA"/>
    <s v="2208040000 HO Branch Network"/>
    <d v="2010-11-01T00:00:00"/>
    <m/>
    <n v="11"/>
    <x v="4"/>
  </r>
  <r>
    <n v="87878"/>
    <s v="PAVEL"/>
    <s v="2208040103 Praha Spálená Branch"/>
    <s v="220804010307"/>
    <x v="32"/>
    <n v="1"/>
    <x v="161"/>
    <s v="C1535000"/>
    <s v="PI_Praha - Spálená"/>
    <s v="2208 Sales Management - Branch Network"/>
    <s v="KOŘA"/>
    <s v="2208040000 HO Branch Network"/>
    <d v="2012-02-01T00:00:00"/>
    <m/>
    <n v="2"/>
    <x v="4"/>
  </r>
  <r>
    <n v="666302"/>
    <s v="PAVEL"/>
    <s v="2208040103 Praha Spálená Branch"/>
    <s v="220804010302"/>
    <x v="21"/>
    <n v="1"/>
    <x v="230"/>
    <s v="C1535550"/>
    <s v="Micro_Praha - Spálená"/>
    <s v="2208 Sales Management - Branch Network"/>
    <s v="KOŘA"/>
    <s v="2208040000 HO Branch Network"/>
    <d v="2001-05-02T00:00:00"/>
    <m/>
    <n v="5"/>
    <x v="4"/>
  </r>
  <r>
    <n v="71834"/>
    <s v="ONDŘEJ"/>
    <s v="2208040103 Praha Spálená Branch"/>
    <s v="220804010311"/>
    <x v="22"/>
    <n v="1"/>
    <x v="152"/>
    <s v="C1535000"/>
    <s v="PI_Praha - Spálená"/>
    <s v="2208 Sales Management - Branch Network"/>
    <s v="KOŘA"/>
    <s v="2208040000 HO Branch Network"/>
    <d v="2008-11-03T00:00:00"/>
    <m/>
    <n v="11"/>
    <x v="4"/>
  </r>
  <r>
    <n v="670824"/>
    <s v="FILIP"/>
    <s v="2208040103 Praha Spálená Branch"/>
    <s v="220804010301"/>
    <x v="33"/>
    <n v="1"/>
    <x v="231"/>
    <s v="C1535000"/>
    <s v="PI_Praha - Spálená"/>
    <s v="2208 Sales Management - Branch Network"/>
    <s v="KOŘA"/>
    <s v="2208040000 HO Branch Network"/>
    <d v="2006-06-15T00:00:00"/>
    <m/>
    <n v="6"/>
    <x v="4"/>
  </r>
  <r>
    <n v="666358"/>
    <s v="BRANISLAV"/>
    <s v="2208040103 Praha Spálená Branch"/>
    <s v="220804010308"/>
    <x v="32"/>
    <n v="1"/>
    <x v="232"/>
    <s v="C1295000"/>
    <s v="PI_Praha - Hl. Nadrazi"/>
    <s v="2208 Sales Management - Branch Network"/>
    <s v="KOŘA"/>
    <s v="2208040000 HO Branch Network"/>
    <d v="2001-06-18T00:00:00"/>
    <m/>
    <n v="6"/>
    <x v="4"/>
  </r>
  <r>
    <n v="76237"/>
    <s v="LUCIE"/>
    <s v="2208040103 Praha Spálená Branch"/>
    <s v="220804010314"/>
    <x v="32"/>
    <n v="1"/>
    <x v="47"/>
    <s v="C1535000"/>
    <s v="PI_Praha - Spálená"/>
    <s v="2208 Sales Management - Branch Network"/>
    <s v="KOŘA"/>
    <s v="2208040000 HO Branch Network"/>
    <d v="2010-05-03T00:00:00"/>
    <m/>
    <n v="5"/>
    <x v="4"/>
  </r>
  <r>
    <n v="74557"/>
    <s v="PAVEL"/>
    <s v="2208040103 Praha Spálená Branch"/>
    <s v="220804010312"/>
    <x v="21"/>
    <n v="1"/>
    <x v="40"/>
    <s v="C1535000"/>
    <s v="PI_Praha - Spálená"/>
    <s v="2208 Sales Management - Branch Network"/>
    <s v="KOŘA"/>
    <s v="2208040000 HO Branch Network"/>
    <d v="2009-07-15T00:00:00"/>
    <m/>
    <n v="7"/>
    <x v="4"/>
  </r>
  <r>
    <n v="88235"/>
    <s v="JOZEF"/>
    <s v="2208040103 Praha Spálená Branch"/>
    <s v="220804010310"/>
    <x v="21"/>
    <n v="1"/>
    <x v="233"/>
    <s v="C1535000"/>
    <s v="PI_Praha - Spálená"/>
    <s v="2208 Sales Management - Branch Network"/>
    <s v="KOŘA"/>
    <s v="2208040000 HO Branch Network"/>
    <d v="2012-05-02T00:00:00"/>
    <m/>
    <n v="5"/>
    <x v="4"/>
  </r>
  <r>
    <n v="75600"/>
    <s v="ROMANA"/>
    <s v="2208040104 Praha Hlavní nádraží Branch"/>
    <s v="220804010401"/>
    <x v="33"/>
    <n v="1"/>
    <x v="126"/>
    <s v="C1295000"/>
    <s v="PI_Praha - Hl. Nadrazi"/>
    <s v="2208 Sales Management - Branch Network"/>
    <s v="KOŘA"/>
    <s v="2208040000 HO Branch Network"/>
    <d v="2010-02-08T00:00:00"/>
    <m/>
    <n v="2"/>
    <x v="4"/>
  </r>
  <r>
    <n v="88172"/>
    <s v="ONDŘEJ"/>
    <s v="2208040104 Praha Hlavní nádraží Branch"/>
    <s v="220804010408"/>
    <x v="32"/>
    <n v="1"/>
    <x v="234"/>
    <s v="C1295000"/>
    <s v="PI_Praha - Hl. Nadrazi"/>
    <s v="2208 Sales Management - Branch Network"/>
    <s v="KOŘA"/>
    <s v="2208040000 HO Branch Network"/>
    <d v="2012-04-02T00:00:00"/>
    <m/>
    <n v="4"/>
    <x v="4"/>
  </r>
  <r>
    <n v="73808"/>
    <s v="JANA"/>
    <s v="2208040104 Praha Hlavní nádraží Branch"/>
    <s v="220804010405"/>
    <x v="32"/>
    <n v="1"/>
    <x v="153"/>
    <s v="C1295000"/>
    <s v="PI_Praha - Hl. Nadrazi"/>
    <s v="2208 Sales Management - Branch Network"/>
    <s v="KOŘA"/>
    <s v="2208040000 HO Branch Network"/>
    <d v="2009-03-02T00:00:00"/>
    <m/>
    <n v="3"/>
    <x v="4"/>
  </r>
  <r>
    <n v="91252"/>
    <s v="VERONIKA"/>
    <s v="2208040104 Praha Hlavní nádraží Branch"/>
    <s v="220804010407"/>
    <x v="32"/>
    <n v="1"/>
    <x v="224"/>
    <s v="C1295000"/>
    <s v="PI_Praha - Hl. Nadrazi"/>
    <s v="2208 Sales Management - Branch Network"/>
    <s v="KOŘA"/>
    <s v="2208040000 HO Branch Network"/>
    <d v="2011-05-17T00:00:00"/>
    <m/>
    <n v="5"/>
    <x v="4"/>
  </r>
  <r>
    <n v="74641"/>
    <s v="MICHAL"/>
    <s v="2208040104 Praha Hlavní nádraží Branch"/>
    <s v="220804010410"/>
    <x v="32"/>
    <n v="1"/>
    <x v="235"/>
    <s v="C1295000"/>
    <s v="PI_Praha - Hl. Nadrazi"/>
    <s v="2208 Sales Management - Branch Network"/>
    <s v="KOŘA"/>
    <s v="2208040000 HO Branch Network"/>
    <d v="2009-08-03T00:00:00"/>
    <m/>
    <n v="8"/>
    <x v="4"/>
  </r>
  <r>
    <n v="71841"/>
    <s v="HANA"/>
    <s v="2208040105 Praha Na Poříčí Branch"/>
    <s v="220804010526"/>
    <x v="21"/>
    <n v="1"/>
    <x v="215"/>
    <s v="C1515550"/>
    <s v="Micro_Praha - Na Poříčí"/>
    <s v="2208 Sales Management - Branch Network"/>
    <s v="KOŘA"/>
    <s v="2208040000 HO Branch Network"/>
    <d v="2008-11-03T00:00:00"/>
    <m/>
    <n v="11"/>
    <x v="4"/>
  </r>
  <r>
    <n v="70973"/>
    <s v="MILAN"/>
    <s v="2208040105 Praha Na Poříčí Branch"/>
    <s v="220804010510"/>
    <x v="22"/>
    <n v="1"/>
    <x v="154"/>
    <s v="C1515000"/>
    <s v="PI_Praha - Na Poříčí"/>
    <s v="2208 Sales Management - Branch Network"/>
    <s v="KOŘA"/>
    <s v="2208040000 HO Branch Network"/>
    <d v="2008-08-18T00:00:00"/>
    <m/>
    <n v="8"/>
    <x v="4"/>
  </r>
  <r>
    <n v="74438"/>
    <s v="RADIM"/>
    <s v="2208040105 Praha Na Poříčí Branch"/>
    <s v="220804010501"/>
    <x v="33"/>
    <n v="1"/>
    <x v="134"/>
    <s v="C1515000"/>
    <s v="PI_Praha - Na Poříčí"/>
    <s v="2208 Sales Management - Branch Network"/>
    <s v="KOŘA"/>
    <s v="2208040000 HO Branch Network"/>
    <d v="2009-06-01T00:00:00"/>
    <m/>
    <n v="6"/>
    <x v="4"/>
  </r>
  <r>
    <n v="72016"/>
    <s v="OLGA"/>
    <s v="2208040105 Praha Na Poříčí Branch"/>
    <s v="220804010511"/>
    <x v="21"/>
    <n v="1"/>
    <x v="236"/>
    <s v="C1515000"/>
    <s v="PI_Praha - Na Poříčí"/>
    <s v="2208 Sales Management - Branch Network"/>
    <s v="KOŘA"/>
    <s v="2208040000 HO Branch Network"/>
    <d v="2008-12-01T00:00:00"/>
    <m/>
    <n v="12"/>
    <x v="4"/>
  </r>
  <r>
    <n v="87983"/>
    <s v="PETRA"/>
    <s v="2208040105 Praha Na Poříčí Branch"/>
    <s v="220804010507"/>
    <x v="32"/>
    <n v="1"/>
    <x v="47"/>
    <s v="C1515000"/>
    <s v="PI_Praha - Na Poříčí"/>
    <s v="2208 Sales Management - Branch Network"/>
    <s v="KOŘA"/>
    <s v="2208040000 HO Branch Network"/>
    <d v="2012-02-15T00:00:00"/>
    <m/>
    <n v="2"/>
    <x v="4"/>
  </r>
  <r>
    <n v="85463"/>
    <s v="MARCELA"/>
    <s v="2208040105 Praha Na Poříčí Branch"/>
    <s v="220804010505"/>
    <x v="32"/>
    <n v="1"/>
    <x v="237"/>
    <s v="C1515000"/>
    <s v="PI_Praha - Na Poříčí"/>
    <s v="2208 Sales Management - Branch Network"/>
    <s v="KOŘA"/>
    <s v="2208040000 HO Branch Network"/>
    <d v="2011-02-01T00:00:00"/>
    <m/>
    <n v="2"/>
    <x v="4"/>
  </r>
  <r>
    <n v="86149"/>
    <s v="VÍT"/>
    <s v="2208040106 Praha Nám. Republiky Branch"/>
    <s v="220804010614"/>
    <x v="32"/>
    <n v="1"/>
    <x v="226"/>
    <s v="C1585000"/>
    <s v="PI_Praha - Palladium"/>
    <s v="2208 Sales Management - Branch Network"/>
    <s v="KOŘA"/>
    <s v="2208040000 HO Branch Network"/>
    <d v="2011-05-02T00:00:00"/>
    <m/>
    <n v="5"/>
    <x v="4"/>
  </r>
  <r>
    <n v="87381"/>
    <s v="KATEŘINA"/>
    <s v="2208040106 Praha Nám. Republiky Branch"/>
    <s v="220804010613"/>
    <x v="21"/>
    <n v="1"/>
    <x v="70"/>
    <s v="C1585000"/>
    <s v="PI_Praha - Palladium"/>
    <s v="2208 Sales Management - Branch Network"/>
    <s v="KOŘA"/>
    <s v="2208040000 HO Branch Network"/>
    <d v="2011-11-01T00:00:00"/>
    <m/>
    <n v="11"/>
    <x v="4"/>
  </r>
  <r>
    <n v="71925"/>
    <s v="MARTIN"/>
    <s v="2208040106 Praha Nám. Republiky Branch"/>
    <s v="220804010603"/>
    <x v="32"/>
    <n v="1"/>
    <x v="146"/>
    <s v="C1585000"/>
    <s v="PI_Praha - Palladium"/>
    <s v="2208 Sales Management - Branch Network"/>
    <s v="KOŘA"/>
    <s v="2208040000 HO Branch Network"/>
    <d v="2008-11-18T00:00:00"/>
    <m/>
    <n v="11"/>
    <x v="4"/>
  </r>
  <r>
    <n v="87962"/>
    <s v="ZDENĚK"/>
    <s v="2208040106 Praha Nám. Republiky Branch"/>
    <s v="220804010607"/>
    <x v="32"/>
    <n v="1"/>
    <x v="161"/>
    <s v="C1585000"/>
    <s v="PI_Praha - Palladium"/>
    <s v="2208 Sales Management - Branch Network"/>
    <s v="KOŘA"/>
    <s v="2208040000 HO Branch Network"/>
    <d v="2012-02-10T00:00:00"/>
    <m/>
    <n v="2"/>
    <x v="4"/>
  </r>
  <r>
    <n v="669088"/>
    <s v="JAKUB"/>
    <s v="2208040106 Praha Nám. Republiky Branch"/>
    <s v="220804010601"/>
    <x v="33"/>
    <n v="1"/>
    <x v="231"/>
    <s v="C1585000"/>
    <s v="PI_Praha - Palladium"/>
    <s v="2208 Sales Management - Branch Network"/>
    <s v="KOŘA"/>
    <s v="2208040000 HO Branch Network"/>
    <d v="2004-05-03T00:00:00"/>
    <m/>
    <n v="5"/>
    <x v="4"/>
  </r>
  <r>
    <n v="87136"/>
    <s v="SYLVIE"/>
    <s v="2208040106 Praha Nám. Republiky Branch"/>
    <s v="220804010608"/>
    <x v="32"/>
    <n v="1"/>
    <x v="224"/>
    <s v="C1585000"/>
    <s v="PI_Praha - Palladium"/>
    <s v="2208 Sales Management - Branch Network"/>
    <s v="KOŘA"/>
    <s v="2208040000 HO Branch Network"/>
    <d v="2011-09-01T00:00:00"/>
    <m/>
    <n v="9"/>
    <x v="4"/>
  </r>
  <r>
    <n v="81634"/>
    <s v="PETR"/>
    <s v="2208040106 Praha Nám. Republiky Branch"/>
    <s v="220804010609"/>
    <x v="22"/>
    <n v="1"/>
    <x v="238"/>
    <s v="C1585000"/>
    <s v="PI_Praha - Palladium"/>
    <s v="2208 Sales Management - Branch Network"/>
    <s v="KOŘA"/>
    <s v="2208040000 HO Branch Network"/>
    <d v="2007-10-01T00:00:00"/>
    <m/>
    <n v="10"/>
    <x v="4"/>
  </r>
  <r>
    <n v="88144"/>
    <s v="ALEŠ"/>
    <s v="2208040106 Praha Nám. Republiky Branch"/>
    <s v="220804010612"/>
    <x v="32"/>
    <n v="1"/>
    <x v="239"/>
    <s v="C1585000"/>
    <s v="PI_Praha - Palladium"/>
    <s v="2208 Sales Management - Branch Network"/>
    <s v="KOŘA"/>
    <s v="2208040000 HO Branch Network"/>
    <d v="2012-04-02T00:00:00"/>
    <m/>
    <n v="4"/>
    <x v="4"/>
  </r>
  <r>
    <n v="71687"/>
    <s v="MIROSLAV"/>
    <s v="2208040107 Praha Seifertova Branch"/>
    <s v="220804010701"/>
    <x v="33"/>
    <n v="1"/>
    <x v="240"/>
    <s v="C1225000"/>
    <s v="PI_Praha - Seifertova "/>
    <s v="2208 Sales Management - Branch Network"/>
    <s v="KOŘA"/>
    <s v="2208040000 HO Branch Network"/>
    <d v="2008-10-01T00:00:00"/>
    <m/>
    <n v="10"/>
    <x v="4"/>
  </r>
  <r>
    <n v="86072"/>
    <s v="LUCIE"/>
    <s v="2208040107 Praha Seifertova Branch"/>
    <s v="220804010703"/>
    <x v="32"/>
    <n v="1"/>
    <x v="241"/>
    <s v="C1225000"/>
    <s v="PI_Praha - Seifertova "/>
    <s v="2208 Sales Management - Branch Network"/>
    <s v="KOŘA"/>
    <s v="2208040000 HO Branch Network"/>
    <d v="2011-05-02T00:00:00"/>
    <m/>
    <n v="5"/>
    <x v="4"/>
  </r>
  <r>
    <n v="83755"/>
    <s v="EVA"/>
    <s v="2208040107 Praha Seifertova Branch"/>
    <s v="220804010706"/>
    <x v="32"/>
    <n v="1"/>
    <x v="237"/>
    <s v="C1225000"/>
    <s v="PI_Praha - Seifertova "/>
    <s v="2208 Sales Management - Branch Network"/>
    <s v="KOŘA"/>
    <s v="2208040000 HO Branch Network"/>
    <d v="2008-05-19T00:00:00"/>
    <m/>
    <n v="5"/>
    <x v="4"/>
  </r>
  <r>
    <n v="71120"/>
    <s v="MIROSLAVA"/>
    <s v="2208040107 Praha Seifertova Branch"/>
    <s v="220804010708"/>
    <x v="22"/>
    <n v="1"/>
    <x v="228"/>
    <s v="C1225000"/>
    <s v="PI_Praha - Seifertova "/>
    <s v="2208 Sales Management - Branch Network"/>
    <s v="KOŘA"/>
    <s v="2208040000 HO Branch Network"/>
    <d v="2008-10-01T00:00:00"/>
    <m/>
    <n v="10"/>
    <x v="4"/>
  </r>
  <r>
    <n v="260603"/>
    <s v="MICHAL"/>
    <s v="2208040108 Praha Zenklova Branch"/>
    <s v="220804010810"/>
    <x v="32"/>
    <n v="1"/>
    <x v="232"/>
    <s v="C1195000"/>
    <s v="PI_Praha - Zenklova"/>
    <s v="2208 Sales Management - Branch Network"/>
    <s v="KOŘA"/>
    <s v="2208040000 HO Branch Network"/>
    <d v="2009-02-02T00:00:00"/>
    <m/>
    <n v="2"/>
    <x v="4"/>
  </r>
  <r>
    <n v="231721"/>
    <s v="PAVLA"/>
    <s v="2208040108 Praha Zenklova Branch"/>
    <s v="220804010808"/>
    <x v="22"/>
    <n v="1"/>
    <x v="242"/>
    <s v="C1195000"/>
    <s v="PI_Praha - Zenklova"/>
    <s v="2208 Sales Management - Branch Network"/>
    <s v="KOŘA"/>
    <s v="2208040000 HO Branch Network"/>
    <d v="2006-12-01T00:00:00"/>
    <m/>
    <n v="12"/>
    <x v="4"/>
  </r>
  <r>
    <n v="254765"/>
    <s v="JITKA"/>
    <s v="2208040108 Praha Zenklova Branch"/>
    <s v="220804010817"/>
    <x v="32"/>
    <n v="1"/>
    <x v="217"/>
    <s v="C1195000"/>
    <s v="PI_Praha - Zenklova"/>
    <s v="2208 Sales Management - Branch Network"/>
    <s v="KOŘA"/>
    <s v="2208040000 HO Branch Network"/>
    <d v="2007-09-24T00:00:00"/>
    <m/>
    <n v="9"/>
    <x v="4"/>
  </r>
  <r>
    <n v="74669"/>
    <s v="MARTINA"/>
    <s v="2208040108 Praha Zenklova Branch"/>
    <s v="220804010802"/>
    <x v="21"/>
    <n v="1"/>
    <x v="243"/>
    <s v="C1195000"/>
    <s v="PI_Praha - Zenklova"/>
    <s v="2208 Sales Management - Branch Network"/>
    <s v="KOŘA"/>
    <s v="2208040000 HO Branch Network"/>
    <d v="2009-09-01T00:00:00"/>
    <m/>
    <n v="9"/>
    <x v="4"/>
  </r>
  <r>
    <n v="91119"/>
    <s v="HANA"/>
    <s v="2208040109 Praha Želivského Branch"/>
    <s v="220804010907"/>
    <x v="21"/>
    <n v="1"/>
    <x v="153"/>
    <s v="C1275000"/>
    <s v="PI_Praha - Želivského"/>
    <s v="2208 Sales Management - Branch Network"/>
    <s v="KOŘA"/>
    <s v="2208040000 HO Branch Network"/>
    <d v="2011-04-01T00:00:00"/>
    <m/>
    <n v="4"/>
    <x v="4"/>
  </r>
  <r>
    <n v="72324"/>
    <s v="LUCIE"/>
    <s v="2208040109 Praha Želivského Branch"/>
    <s v="220804010903"/>
    <x v="32"/>
    <n v="1"/>
    <x v="146"/>
    <s v="C1275000"/>
    <s v="PI_Praha - Želivského"/>
    <s v="2208 Sales Management - Branch Network"/>
    <s v="KOŘA"/>
    <s v="2208040000 HO Branch Network"/>
    <d v="2009-01-02T00:00:00"/>
    <m/>
    <n v="1"/>
    <x v="4"/>
  </r>
  <r>
    <n v="71358"/>
    <s v="DAVID"/>
    <s v="2208040109 Praha Želivského Branch"/>
    <s v="220804010901"/>
    <x v="33"/>
    <n v="1"/>
    <x v="231"/>
    <s v="C1275000"/>
    <s v="PI_Praha - Želivského"/>
    <s v="2208 Sales Management - Branch Network"/>
    <s v="KOŘA"/>
    <s v="2208040000 HO Branch Network"/>
    <d v="2008-10-01T00:00:00"/>
    <m/>
    <n v="10"/>
    <x v="4"/>
  </r>
  <r>
    <n v="78435"/>
    <s v="SVATOPLUK"/>
    <s v="2208040109 Praha Želivského Branch"/>
    <s v="220804010906"/>
    <x v="22"/>
    <n v="1"/>
    <x v="155"/>
    <s v="C1275000"/>
    <s v="PI_Praha - Želivského"/>
    <s v="2208 Sales Management - Branch Network"/>
    <s v="KOŘA"/>
    <s v="2208040000 HO Branch Network"/>
    <d v="2010-09-01T00:00:00"/>
    <m/>
    <n v="9"/>
    <x v="4"/>
  </r>
  <r>
    <n v="86639"/>
    <s v="FRANTIŠEK"/>
    <s v="2208040109 Praha Želivského Branch"/>
    <s v="220804010908"/>
    <x v="32"/>
    <n v="1"/>
    <x v="244"/>
    <s v="C1275000"/>
    <s v="PI_Praha - Želivského"/>
    <s v="2208 Sales Management - Branch Network"/>
    <s v="KOŘA"/>
    <s v="2208040000 HO Branch Network"/>
    <d v="2011-07-01T00:00:00"/>
    <m/>
    <n v="7"/>
    <x v="4"/>
  </r>
  <r>
    <n v="670054"/>
    <s v="LUDĚK"/>
    <s v="2208040111 Praha Komunardů Branch"/>
    <s v="220804011101"/>
    <x v="33"/>
    <n v="1"/>
    <x v="245"/>
    <s v="C1195000"/>
    <s v="PI_Praha - Zenklova"/>
    <s v="2208 Sales Management - Branch Network"/>
    <s v="KOŘA"/>
    <s v="2208040000 HO Branch Network"/>
    <d v="2005-09-01T00:00:00"/>
    <m/>
    <n v="9"/>
    <x v="4"/>
  </r>
  <r>
    <n v="79660"/>
    <s v="ANTONÍN"/>
    <s v="2208040111 Praha Komunardů Branch"/>
    <s v="220804011102"/>
    <x v="21"/>
    <n v="1"/>
    <x v="246"/>
    <s v="C1215000"/>
    <s v="PI_Praha - Komunardů"/>
    <s v="2208 Sales Management - Branch Network"/>
    <s v="KOŘA"/>
    <s v="2208040000 HO Branch Network"/>
    <d v="2010-09-01T00:00:00"/>
    <m/>
    <n v="9"/>
    <x v="4"/>
  </r>
  <r>
    <n v="73759"/>
    <s v="NIKOLA"/>
    <s v="2208040111 Praha Komunardů Branch"/>
    <s v="220804011109"/>
    <x v="22"/>
    <n v="1"/>
    <x v="10"/>
    <s v="C1215000"/>
    <s v="PI_Praha - Komunardů"/>
    <s v="2208 Sales Management - Branch Network"/>
    <s v="KOŘA"/>
    <s v="2208040000 HO Branch Network"/>
    <d v="2009-02-16T00:00:00"/>
    <m/>
    <n v="2"/>
    <x v="4"/>
  </r>
  <r>
    <n v="85386"/>
    <s v="ZDENA"/>
    <s v="2208040111 Praha Komunardů Branch"/>
    <s v="220804011104"/>
    <x v="32"/>
    <n v="1"/>
    <x v="224"/>
    <s v="C1215000"/>
    <s v="PI_Praha - Komunardů"/>
    <s v="2208 Sales Management - Branch Network"/>
    <s v="KOŘA"/>
    <s v="2208040000 HO Branch Network"/>
    <d v="2011-01-17T00:00:00"/>
    <m/>
    <n v="1"/>
    <x v="4"/>
  </r>
  <r>
    <n v="83734"/>
    <s v="MARTINA"/>
    <s v="2208040111 Praha Komunardů Branch"/>
    <s v="220804011105"/>
    <x v="32"/>
    <n v="1"/>
    <x v="10"/>
    <s v="C1215000"/>
    <s v="PI_Praha - Komunardů"/>
    <s v="2208 Sales Management - Branch Network"/>
    <s v="KOŘA"/>
    <s v="2208040000 HO Branch Network"/>
    <d v="2008-05-12T00:00:00"/>
    <m/>
    <n v="5"/>
    <x v="4"/>
  </r>
  <r>
    <n v="680134"/>
    <s v="MATYÁŠ"/>
    <s v="2208040112 Praha Thámova Branch"/>
    <s v="220804011201"/>
    <x v="33"/>
    <n v="1"/>
    <x v="195"/>
    <s v="C1605000"/>
    <s v="PI_Praha - Thámova"/>
    <s v="2208 Sales Management - Branch Network"/>
    <s v="KOŘA"/>
    <s v="2208040000 HO Branch Network"/>
    <d v="2008-02-01T00:00:00"/>
    <m/>
    <n v="2"/>
    <x v="4"/>
  </r>
  <r>
    <n v="258699"/>
    <s v="BARBORA"/>
    <s v="2208040112 Praha Thámova Branch"/>
    <s v="220804011202"/>
    <x v="22"/>
    <n v="1"/>
    <x v="247"/>
    <s v="C1605000"/>
    <s v="PI_Praha - Thámova"/>
    <s v="2208 Sales Management - Branch Network"/>
    <s v="KOŘA"/>
    <s v="2208040000 HO Branch Network"/>
    <d v="2008-08-01T00:00:00"/>
    <m/>
    <n v="8"/>
    <x v="4"/>
  </r>
  <r>
    <n v="88179"/>
    <s v="ANTONÍN"/>
    <s v="2208040112 Praha Thámova Branch"/>
    <s v="220804011208"/>
    <x v="21"/>
    <n v="1"/>
    <x v="47"/>
    <s v="C1605000"/>
    <s v="PI_Praha - Thámova"/>
    <s v="2208 Sales Management - Branch Network"/>
    <s v="KOŘA"/>
    <s v="2208040000 HO Branch Network"/>
    <d v="2012-04-10T00:00:00"/>
    <m/>
    <n v="4"/>
    <x v="4"/>
  </r>
  <r>
    <n v="301917"/>
    <s v="TOMÁŠ"/>
    <s v="2208040112 Praha Thámova Branch"/>
    <s v="220804011205"/>
    <x v="22"/>
    <n v="1"/>
    <x v="248"/>
    <s v="C5055000"/>
    <s v="PI_Ostrava - Poruba"/>
    <s v="2208 Sales Management - Branch Network"/>
    <s v="KOŘA"/>
    <s v="2208040000 HO Branch Network"/>
    <d v="2007-08-01T00:00:00"/>
    <m/>
    <n v="8"/>
    <x v="4"/>
  </r>
  <r>
    <n v="86534"/>
    <s v="VĚRA"/>
    <s v="2208040112 Praha Thámova Branch"/>
    <s v="220804011206"/>
    <x v="32"/>
    <n v="1"/>
    <x v="234"/>
    <s v="C1605000"/>
    <s v="PI_Praha - Thámova"/>
    <s v="2208 Sales Management - Branch Network"/>
    <s v="KOŘA"/>
    <s v="2208040000 HO Branch Network"/>
    <d v="2011-07-01T00:00:00"/>
    <m/>
    <n v="7"/>
    <x v="4"/>
  </r>
  <r>
    <n v="75999"/>
    <s v="TOMÁŠ"/>
    <s v="2208040112 Praha Thámova Branch"/>
    <s v="220804011203"/>
    <x v="32"/>
    <n v="1"/>
    <x v="249"/>
    <s v="C1605000"/>
    <s v="PI_Praha - Thámova"/>
    <s v="2208 Sales Management - Branch Network"/>
    <s v="KOŘA"/>
    <s v="2208040000 HO Branch Network"/>
    <d v="2010-04-06T00:00:00"/>
    <m/>
    <n v="4"/>
    <x v="4"/>
  </r>
  <r>
    <n v="668465"/>
    <s v="MARKÉTA"/>
    <s v="2208040113 Praha Palác Astra Branch"/>
    <s v="220804011321"/>
    <x v="32"/>
    <n v="1"/>
    <x v="154"/>
    <s v="C1595000"/>
    <s v="PI_Praha - Václavské nám."/>
    <s v="2208 Sales Management - Branch Network"/>
    <s v="KOŘA"/>
    <s v="2208040000 HO Branch Network"/>
    <d v="2003-12-01T00:00:00"/>
    <m/>
    <n v="12"/>
    <x v="4"/>
  </r>
  <r>
    <n v="87115"/>
    <s v="IVA"/>
    <s v="2208040113 Praha Palác Astra Branch"/>
    <s v="220804011317"/>
    <x v="32"/>
    <n v="1"/>
    <x v="47"/>
    <s v="C1595000"/>
    <s v="PI_Praha - Václavské nám."/>
    <s v="2208 Sales Management - Branch Network"/>
    <s v="KOŘA"/>
    <s v="2208040000 HO Branch Network"/>
    <d v="2011-11-01T00:00:00"/>
    <m/>
    <n v="11"/>
    <x v="4"/>
  </r>
  <r>
    <n v="86660"/>
    <s v="JAKUB"/>
    <s v="2208040113 Praha Palác Astra Branch"/>
    <s v="220804011312"/>
    <x v="21"/>
    <n v="1"/>
    <x v="156"/>
    <s v="C1595000"/>
    <s v="PI_Praha - Václavské nám."/>
    <s v="2208 Sales Management - Branch Network"/>
    <s v="KOŘA"/>
    <s v="2208040000 HO Branch Network"/>
    <d v="2011-08-01T00:00:00"/>
    <m/>
    <n v="8"/>
    <x v="4"/>
  </r>
  <r>
    <n v="83923"/>
    <s v="LUCIE"/>
    <s v="2208040113 Praha Palác Astra Branch"/>
    <s v="220804011315"/>
    <x v="22"/>
    <n v="1"/>
    <x v="155"/>
    <s v="C1595000"/>
    <s v="PI_Praha - Václavské nám."/>
    <s v="2208 Sales Management - Branch Network"/>
    <s v="KOŘA"/>
    <s v="2208040000 HO Branch Network"/>
    <d v="2008-06-02T00:00:00"/>
    <m/>
    <n v="6"/>
    <x v="4"/>
  </r>
  <r>
    <n v="87017"/>
    <s v="MICHAL"/>
    <s v="2208040113 Praha Palác Astra Branch"/>
    <s v="220804011308"/>
    <x v="21"/>
    <n v="1"/>
    <x v="221"/>
    <s v="C1595000"/>
    <s v="PI_Praha - Václavské nám."/>
    <s v="2208 Sales Management - Branch Network"/>
    <s v="KOŘA"/>
    <s v="2208040000 HO Branch Network"/>
    <d v="2011-10-03T00:00:00"/>
    <m/>
    <n v="10"/>
    <x v="4"/>
  </r>
  <r>
    <n v="76174"/>
    <s v="ALICE"/>
    <s v="2208040113 Praha Palác Astra Branch"/>
    <s v="220804011307"/>
    <x v="21"/>
    <n v="1"/>
    <x v="126"/>
    <s v="C1595000"/>
    <s v="PI_Praha - Václavské nám."/>
    <s v="2208 Sales Management - Branch Network"/>
    <s v="KOŘA"/>
    <s v="2208040000 HO Branch Network"/>
    <d v="2010-05-03T00:00:00"/>
    <m/>
    <n v="5"/>
    <x v="4"/>
  </r>
  <r>
    <n v="238371"/>
    <s v="DANIEL"/>
    <s v="2208040113 Praha Palác Astra Branch"/>
    <s v="220804011322"/>
    <x v="21"/>
    <n v="1"/>
    <x v="80"/>
    <s v="C1595550"/>
    <s v="Micro_Praha - Václavské nám."/>
    <s v="2208 Sales Management - Branch Network"/>
    <s v="KOŘA"/>
    <s v="2208040000 HO Branch Network"/>
    <d v="2007-02-01T00:00:00"/>
    <m/>
    <n v="2"/>
    <x v="4"/>
  </r>
  <r>
    <n v="679896"/>
    <s v="JAN"/>
    <s v="2208040113 Praha Palác Astra Branch"/>
    <s v="220804011302"/>
    <x v="21"/>
    <n v="0.5"/>
    <x v="250"/>
    <s v="C1595550"/>
    <s v="Micro_Praha - Václavské nám."/>
    <s v="2208 Sales Management - Branch Network"/>
    <s v="KOŘA"/>
    <s v="2208040000 HO Branch Network"/>
    <d v="2008-01-16T00:00:00"/>
    <m/>
    <n v="1"/>
    <x v="4"/>
  </r>
  <r>
    <n v="76083"/>
    <s v="JAROSLAVA"/>
    <s v="2208040113 Praha Palác Astra Branch"/>
    <s v="220804011306"/>
    <x v="34"/>
    <n v="1"/>
    <x v="85"/>
    <s v="C1595000"/>
    <s v="PI_Praha - Václavské nám."/>
    <s v="2208 Sales Management - Branch Network"/>
    <s v="KOŘA"/>
    <s v="2208040000 HO Branch Network"/>
    <d v="2010-04-15T00:00:00"/>
    <m/>
    <n v="4"/>
    <x v="4"/>
  </r>
  <r>
    <n v="86527"/>
    <s v="EMIL"/>
    <s v="2208040113 Praha Palác Astra Branch"/>
    <s v="220804011328"/>
    <x v="21"/>
    <n v="1"/>
    <x v="142"/>
    <s v="C1595550"/>
    <s v="Micro_Praha - Václavské nám."/>
    <s v="2208 Sales Management - Branch Network"/>
    <s v="KOŘA"/>
    <s v="2208040000 HO Branch Network"/>
    <d v="2011-07-01T00:00:00"/>
    <m/>
    <n v="7"/>
    <x v="4"/>
  </r>
  <r>
    <n v="667660"/>
    <s v="EVA"/>
    <s v="2208040113 Praha Palác Astra Branch"/>
    <s v="220804011301"/>
    <x v="33"/>
    <n v="1"/>
    <x v="89"/>
    <s v="C1595000"/>
    <s v="PI_Praha - Václavské nám."/>
    <s v="2208 Sales Management - Branch Network"/>
    <s v="KOŘA"/>
    <s v="2208040000 HO Branch Network"/>
    <d v="2003-06-02T00:00:00"/>
    <m/>
    <n v="6"/>
    <x v="4"/>
  </r>
  <r>
    <n v="670719"/>
    <s v="JITKA"/>
    <s v="2208040113 Praha Palác Astra Branch"/>
    <s v="220804011318"/>
    <x v="21"/>
    <n v="1"/>
    <x v="251"/>
    <s v="C1595000"/>
    <s v="PI_Praha - Václavské nám."/>
    <s v="2208 Sales Management - Branch Network"/>
    <s v="KOŘA"/>
    <s v="2208040000 HO Branch Network"/>
    <d v="2006-06-01T00:00:00"/>
    <m/>
    <n v="6"/>
    <x v="4"/>
  </r>
  <r>
    <n v="86667"/>
    <s v="JAROMÍR"/>
    <s v="2208040113 Praha Palác Astra Branch"/>
    <s v="220804011313"/>
    <x v="21"/>
    <n v="1"/>
    <x v="47"/>
    <s v="C1595000"/>
    <s v="PI_Praha - Václavské nám."/>
    <s v="2208 Sales Management - Branch Network"/>
    <s v="KOŘA"/>
    <s v="2208040000 HO Branch Network"/>
    <d v="2011-08-01T00:00:00"/>
    <m/>
    <n v="8"/>
    <x v="4"/>
  </r>
  <r>
    <n v="86457"/>
    <s v="HANA"/>
    <s v="2208040113 Praha Palác Astra Branch"/>
    <s v="220804011304"/>
    <x v="32"/>
    <n v="1"/>
    <x v="161"/>
    <s v="C1595000"/>
    <s v="PI_Praha - Václavské nám."/>
    <s v="2208 Sales Management - Branch Network"/>
    <s v="KOŘA"/>
    <s v="2208040000 HO Branch Network"/>
    <d v="2011-06-20T00:00:00"/>
    <m/>
    <n v="6"/>
    <x v="4"/>
  </r>
  <r>
    <n v="86401"/>
    <s v="MIROSLAV"/>
    <s v="2208040113 Praha Palác Astra Branch"/>
    <s v="220804011303"/>
    <x v="21"/>
    <n v="1"/>
    <x v="80"/>
    <s v="C1595000"/>
    <s v="PI_Praha - Václavské nám."/>
    <s v="2208 Sales Management - Branch Network"/>
    <s v="KOŘA"/>
    <s v="2208040000 HO Branch Network"/>
    <d v="2011-06-15T00:00:00"/>
    <m/>
    <n v="6"/>
    <x v="4"/>
  </r>
  <r>
    <n v="87430"/>
    <s v="KATEŘINA"/>
    <s v="2208040113 Praha Palác Astra Branch"/>
    <s v="220804011323"/>
    <x v="21"/>
    <n v="1"/>
    <x v="70"/>
    <s v="C1595550"/>
    <s v="Micro_Praha - Václavské nám."/>
    <s v="2208 Sales Management - Branch Network"/>
    <s v="KOŘA"/>
    <s v="2208040000 HO Branch Network"/>
    <d v="2011-11-01T00:00:00"/>
    <m/>
    <n v="11"/>
    <x v="4"/>
  </r>
  <r>
    <n v="249683"/>
    <s v="BARBORA"/>
    <s v="2208040113 Praha Palác Astra Branch"/>
    <s v="220804011324"/>
    <x v="34"/>
    <n v="1"/>
    <x v="194"/>
    <s v="C1595000"/>
    <s v="PI_Praha - Václavské nám."/>
    <s v="2208 Sales Management - Branch Network"/>
    <s v="KOŘA"/>
    <s v="2208040000 HO Branch Network"/>
    <d v="2006-01-02T00:00:00"/>
    <m/>
    <n v="1"/>
    <x v="4"/>
  </r>
  <r>
    <n v="75460"/>
    <s v="VERONIKA"/>
    <s v="2208040113 Praha Palác Astra Branch"/>
    <s v="220804011314"/>
    <x v="22"/>
    <n v="1"/>
    <x v="39"/>
    <s v="C1595000"/>
    <s v="PI_Praha - Václavské nám."/>
    <s v="2208 Sales Management - Branch Network"/>
    <s v="KOŘA"/>
    <s v="2208040000 HO Branch Network"/>
    <d v="2010-01-15T00:00:00"/>
    <m/>
    <n v="1"/>
    <x v="4"/>
  </r>
  <r>
    <n v="85659"/>
    <s v="IVETA"/>
    <s v="2208040113 Praha Palác Astra Branch"/>
    <s v="220804011311"/>
    <x v="21"/>
    <n v="1"/>
    <x v="111"/>
    <s v="C1595000"/>
    <s v="PI_Praha - Václavské nám."/>
    <s v="2208 Sales Management - Branch Network"/>
    <s v="KOŘA"/>
    <s v="2208040000 HO Branch Network"/>
    <d v="2011-03-01T00:00:00"/>
    <m/>
    <n v="3"/>
    <x v="4"/>
  </r>
  <r>
    <n v="86632"/>
    <s v="ANETA"/>
    <s v="2208040113 Praha Palác Astra Branch"/>
    <s v="220804011305"/>
    <x v="32"/>
    <n v="1"/>
    <x v="217"/>
    <s v="C1595000"/>
    <s v="PI_Praha - Václavské nám."/>
    <s v="2208 Sales Management - Branch Network"/>
    <s v="KOŘA"/>
    <s v="2208040000 HO Branch Network"/>
    <d v="2011-07-01T00:00:00"/>
    <m/>
    <n v="7"/>
    <x v="4"/>
  </r>
  <r>
    <n v="86254"/>
    <s v="MARIE"/>
    <s v="2208040113 Praha Palác Astra Branch"/>
    <s v="220804011310"/>
    <x v="21"/>
    <n v="1"/>
    <x v="236"/>
    <s v="C1595000"/>
    <s v="PI_Praha - Václavské nám."/>
    <s v="2208 Sales Management - Branch Network"/>
    <s v="KOŘA"/>
    <s v="2208040000 HO Branch Network"/>
    <d v="2011-05-19T00:00:00"/>
    <m/>
    <n v="5"/>
    <x v="4"/>
  </r>
  <r>
    <n v="86408"/>
    <s v="TEREZA"/>
    <s v="2208040113 Praha Palác Astra Branch"/>
    <s v="220804011309"/>
    <x v="21"/>
    <n v="1"/>
    <x v="252"/>
    <s v="C1595000"/>
    <s v="PI_Praha - Václavské nám."/>
    <s v="2208 Sales Management - Branch Network"/>
    <s v="KOŘA"/>
    <s v="2208040000 HO Branch Network"/>
    <d v="2011-06-15T00:00:00"/>
    <m/>
    <n v="6"/>
    <x v="4"/>
  </r>
  <r>
    <n v="87255"/>
    <s v="MARKÉTA"/>
    <s v="2208040113 Praha Palác Astra Branch"/>
    <s v="220804011319"/>
    <x v="21"/>
    <n v="1"/>
    <x v="154"/>
    <s v="C1595000"/>
    <s v="PI_Praha - Václavské nám."/>
    <s v="2208 Sales Management - Branch Network"/>
    <s v="KOŘA"/>
    <s v="2208040000 HO Branch Network"/>
    <d v="2011-10-03T00:00:00"/>
    <m/>
    <n v="10"/>
    <x v="4"/>
  </r>
  <r>
    <n v="87374"/>
    <s v="RICHARD"/>
    <s v="2208040114 Praha Rytířská Branch"/>
    <s v="220804011407"/>
    <x v="32"/>
    <n v="1"/>
    <x v="239"/>
    <s v="C1615000"/>
    <s v="PI_Praha_Rytířská"/>
    <s v="2208 Sales Management - Branch Network"/>
    <s v="KOŘA"/>
    <s v="2208040000 HO Branch Network"/>
    <d v="2012-05-02T00:00:00"/>
    <m/>
    <n v="5"/>
    <x v="4"/>
  </r>
  <r>
    <n v="86947"/>
    <s v="EVA"/>
    <s v="2208040114 Praha Rytířská Branch"/>
    <s v="220804011404"/>
    <x v="21"/>
    <n v="1"/>
    <x v="252"/>
    <s v="C1615550"/>
    <n v="0"/>
    <s v="2208 Sales Management - Branch Network"/>
    <s v="KOŘA"/>
    <s v="2208040000 HO Branch Network"/>
    <d v="2011-08-15T00:00:00"/>
    <m/>
    <n v="8"/>
    <x v="4"/>
  </r>
  <r>
    <n v="84028"/>
    <s v="IRENA"/>
    <s v="2208040114 Praha Rytířská Branch"/>
    <s v="220804011402"/>
    <x v="21"/>
    <n v="1"/>
    <x v="175"/>
    <s v="C1615000"/>
    <s v="PI_Praha_Rytířská"/>
    <s v="2208 Sales Management - Branch Network"/>
    <s v="KOŘA"/>
    <s v="2208040000 HO Branch Network"/>
    <d v="2008-06-16T00:00:00"/>
    <m/>
    <n v="6"/>
    <x v="4"/>
  </r>
  <r>
    <n v="86702"/>
    <s v="MARKÉTA"/>
    <s v="2208040114 Praha Rytířská Branch"/>
    <s v="220804011403"/>
    <x v="32"/>
    <n v="1"/>
    <x v="253"/>
    <s v="C1615000"/>
    <s v="PI_Praha_Rytířská"/>
    <s v="2208 Sales Management - Branch Network"/>
    <s v="KOŘA"/>
    <s v="2208040000 HO Branch Network"/>
    <d v="2011-07-15T00:00:00"/>
    <m/>
    <n v="7"/>
    <x v="4"/>
  </r>
  <r>
    <n v="74564"/>
    <s v="MICHAELA"/>
    <s v="2208040114 Praha Rytířská Branch"/>
    <s v="220804011401"/>
    <x v="33"/>
    <n v="1"/>
    <x v="225"/>
    <s v="C1615000"/>
    <s v="PI_Praha_Rytířská"/>
    <s v="2208 Sales Management - Branch Network"/>
    <s v="KOŘA"/>
    <s v="2208040000 HO Branch Network"/>
    <d v="2009-08-03T00:00:00"/>
    <m/>
    <n v="8"/>
    <x v="4"/>
  </r>
  <r>
    <n v="88158"/>
    <s v="KATEŘINA"/>
    <s v="2208040114 Praha Rytířská Branch"/>
    <s v="220804011406"/>
    <x v="32"/>
    <n v="1"/>
    <x v="253"/>
    <s v="C1615000"/>
    <s v="PI_Praha_Rytířská"/>
    <s v="2208 Sales Management - Branch Network"/>
    <s v="KOŘA"/>
    <s v="2208040000 HO Branch Network"/>
    <d v="2012-04-02T00:00:00"/>
    <m/>
    <n v="4"/>
    <x v="4"/>
  </r>
  <r>
    <n v="238203"/>
    <s v="MARTINA"/>
    <s v="2208040200 Region SC Prague - Branch Network"/>
    <s v="220804020005"/>
    <x v="34"/>
    <n v="1"/>
    <x v="50"/>
    <s v="C0014900"/>
    <s v="PI Sales division"/>
    <s v="2208 Sales Management - Branch Network"/>
    <s v="KOŘA"/>
    <s v="2208040000 HO Branch Network"/>
    <d v="2006-07-03T00:00:00"/>
    <m/>
    <n v="7"/>
    <x v="4"/>
  </r>
  <r>
    <n v="164598"/>
    <s v="MARTIN"/>
    <s v="2208040200 Region SC Prague - Branch Network"/>
    <s v="220804020001"/>
    <x v="11"/>
    <n v="1"/>
    <x v="254"/>
    <s v="C0014900"/>
    <s v="PI Sales division"/>
    <s v="2208 Sales Management - Branch Network"/>
    <s v="KOŘA"/>
    <s v="2208040000 HO Branch Network"/>
    <d v="2004-06-21T00:00:00"/>
    <m/>
    <n v="6"/>
    <x v="4"/>
  </r>
  <r>
    <n v="88256"/>
    <s v="ALEXANDRA"/>
    <s v="2208040200 Region SC Prague - Branch Network"/>
    <s v="220804020007"/>
    <x v="33"/>
    <n v="1"/>
    <x v="42"/>
    <s v="C1095000"/>
    <s v="PI_Praha - Moskevská"/>
    <s v="2208 Sales Management - Branch Network"/>
    <s v="KOŘA"/>
    <s v="2208040000 HO Branch Network"/>
    <d v="2012-05-15T00:00:00"/>
    <m/>
    <n v="5"/>
    <x v="4"/>
  </r>
  <r>
    <n v="71316"/>
    <s v="MARKÉTA"/>
    <s v="2208040201 Praha Moskevská Branch"/>
    <s v="220804020106"/>
    <x v="22"/>
    <n v="1"/>
    <x v="55"/>
    <s v="C1095000"/>
    <s v="PI_Praha - Moskevská"/>
    <s v="2208 Sales Management - Branch Network"/>
    <s v="KOŘA"/>
    <s v="2208040000 HO Branch Network"/>
    <d v="2008-09-29T00:00:00"/>
    <m/>
    <n v="9"/>
    <x v="4"/>
  </r>
  <r>
    <n v="76272"/>
    <s v="KRISTÝNA"/>
    <s v="2208040201 Praha Moskevská Branch"/>
    <s v="220804020112"/>
    <x v="32"/>
    <n v="1"/>
    <x v="146"/>
    <s v="C1095000"/>
    <s v="PI_Praha - Moskevská"/>
    <s v="2208 Sales Management - Branch Network"/>
    <s v="KOŘA"/>
    <s v="2208040000 HO Branch Network"/>
    <d v="2010-05-03T00:00:00"/>
    <m/>
    <n v="5"/>
    <x v="4"/>
  </r>
  <r>
    <n v="239393"/>
    <s v="ANDREA"/>
    <s v="2208040201 Praha Moskevská Branch"/>
    <s v="220804020101"/>
    <x v="33"/>
    <n v="1"/>
    <x v="46"/>
    <s v="C1095000"/>
    <s v="PI_Praha - Moskevská"/>
    <s v="2208 Sales Management - Branch Network"/>
    <s v="KOŘA"/>
    <s v="2208040000 HO Branch Network"/>
    <d v="2001-10-01T00:00:00"/>
    <m/>
    <n v="10"/>
    <x v="4"/>
  </r>
  <r>
    <n v="258650"/>
    <s v="LUCIA"/>
    <s v="2208040201 Praha Moskevská Branch"/>
    <s v="220804020105"/>
    <x v="22"/>
    <n v="1"/>
    <x v="158"/>
    <s v="C1095000"/>
    <s v="PI_Praha - Moskevská"/>
    <s v="2208 Sales Management - Branch Network"/>
    <s v="KOŘA"/>
    <s v="2208040000 HO Branch Network"/>
    <d v="2008-08-01T00:00:00"/>
    <m/>
    <n v="8"/>
    <x v="4"/>
  </r>
  <r>
    <n v="88186"/>
    <s v="LINDA"/>
    <s v="2208040201 Praha Moskevská Branch"/>
    <s v="220804020108"/>
    <x v="32"/>
    <n v="1"/>
    <x v="152"/>
    <s v="C1095000"/>
    <s v="PI_Praha - Moskevská"/>
    <s v="2208 Sales Management - Branch Network"/>
    <s v="KOŘA"/>
    <s v="2208040000 HO Branch Network"/>
    <d v="2012-04-02T00:00:00"/>
    <m/>
    <n v="4"/>
    <x v="4"/>
  </r>
  <r>
    <n v="82096"/>
    <s v="HANA"/>
    <s v="2208040201 Praha Moskevská Branch"/>
    <s v="220804020111"/>
    <x v="21"/>
    <n v="1"/>
    <x v="80"/>
    <s v="C1095000"/>
    <s v="PI_Praha - Moskevská"/>
    <s v="2208 Sales Management - Branch Network"/>
    <s v="KOŘA"/>
    <s v="2208040000 HO Branch Network"/>
    <d v="2007-11-06T00:00:00"/>
    <m/>
    <n v="11"/>
    <x v="4"/>
  </r>
  <r>
    <n v="87934"/>
    <s v="PETR"/>
    <s v="2208040201 Praha Moskevská Branch"/>
    <s v="220804020107"/>
    <x v="22"/>
    <n v="1"/>
    <x v="34"/>
    <s v="C1095000"/>
    <s v="PI_Praha - Moskevská"/>
    <s v="2208 Sales Management - Branch Network"/>
    <s v="KOŘA"/>
    <s v="2208040000 HO Branch Network"/>
    <d v="2012-02-01T00:00:00"/>
    <m/>
    <n v="2"/>
    <x v="4"/>
  </r>
  <r>
    <n v="85722"/>
    <s v="TOMÁŠ"/>
    <s v="2208040202 Praha Flora Branch"/>
    <s v="220804020206"/>
    <x v="22"/>
    <n v="1"/>
    <x v="223"/>
    <s v="C1765000"/>
    <s v="PI_Praha - Flora"/>
    <s v="2208 Sales Management - Branch Network"/>
    <s v="KOŘA"/>
    <s v="2208040000 HO Branch Network"/>
    <d v="2011-03-01T00:00:00"/>
    <m/>
    <n v="3"/>
    <x v="4"/>
  </r>
  <r>
    <n v="87899"/>
    <s v="VRATISLAVA"/>
    <s v="2208040202 Praha Flora Branch"/>
    <s v="220804020205"/>
    <x v="22"/>
    <n v="1"/>
    <x v="255"/>
    <s v="C1765000"/>
    <s v="PI_Praha - Flora"/>
    <s v="2208 Sales Management - Branch Network"/>
    <s v="KOŘA"/>
    <s v="2208040000 HO Branch Network"/>
    <d v="2012-02-01T00:00:00"/>
    <m/>
    <n v="2"/>
    <x v="4"/>
  </r>
  <r>
    <n v="79268"/>
    <s v="KRISTÝNA"/>
    <s v="2208040202 Praha Flora Branch"/>
    <s v="220804020211"/>
    <x v="21"/>
    <n v="1"/>
    <x v="70"/>
    <s v="C1765000"/>
    <s v="PI_Praha - Flora"/>
    <s v="2208 Sales Management - Branch Network"/>
    <s v="KOŘA"/>
    <s v="2208040000 HO Branch Network"/>
    <d v="2010-09-01T00:00:00"/>
    <m/>
    <n v="9"/>
    <x v="4"/>
  </r>
  <r>
    <n v="670943"/>
    <s v="MARTA"/>
    <s v="2208040202 Praha Flora Branch"/>
    <s v="220804020207"/>
    <x v="32"/>
    <n v="1"/>
    <x v="256"/>
    <s v="C1765000"/>
    <s v="PI_Praha - Flora"/>
    <s v="2208 Sales Management - Branch Network"/>
    <s v="KOŘA"/>
    <s v="2208040000 HO Branch Network"/>
    <d v="2006-07-24T00:00:00"/>
    <m/>
    <n v="7"/>
    <x v="4"/>
  </r>
  <r>
    <n v="83657"/>
    <s v="MARTINA"/>
    <s v="2208040203 Praha Nám. Bří Synků Branch"/>
    <s v="220804020305"/>
    <x v="22"/>
    <n v="1"/>
    <x v="228"/>
    <s v="C1205000"/>
    <s v="PI_Praha - nam Bratří Synků"/>
    <s v="2208 Sales Management - Branch Network"/>
    <s v="KOŘA"/>
    <s v="2208040000 HO Branch Network"/>
    <d v="2008-05-02T00:00:00"/>
    <m/>
    <n v="5"/>
    <x v="4"/>
  </r>
  <r>
    <n v="86597"/>
    <s v="LUCIE"/>
    <s v="2208040203 Praha Nám. Bří Synků Branch"/>
    <s v="220804020307"/>
    <x v="32"/>
    <n v="1"/>
    <x v="252"/>
    <s v="C1205000"/>
    <s v="PI_Praha - nam Bratří Synků"/>
    <s v="2208 Sales Management - Branch Network"/>
    <s v="KOŘA"/>
    <s v="2208040000 HO Branch Network"/>
    <d v="2011-07-01T00:00:00"/>
    <m/>
    <n v="7"/>
    <x v="4"/>
  </r>
  <r>
    <n v="73906"/>
    <s v="SOŇA"/>
    <s v="2208040203 Praha Nám. Bří Synků Branch"/>
    <s v="220804020304"/>
    <x v="32"/>
    <n v="1"/>
    <x v="147"/>
    <s v="C1205000"/>
    <s v="PI_Praha - nam Bratří Synků"/>
    <s v="2208 Sales Management - Branch Network"/>
    <s v="KOŘA"/>
    <s v="2208040000 HO Branch Network"/>
    <d v="2009-04-01T00:00:00"/>
    <m/>
    <n v="4"/>
    <x v="4"/>
  </r>
  <r>
    <n v="83146"/>
    <s v="EVA"/>
    <s v="2208040203 Praha Nám. Bří Synků Branch"/>
    <s v="220804020303"/>
    <x v="21"/>
    <n v="1"/>
    <x v="227"/>
    <s v="C1205000"/>
    <s v="PI_Praha - nam Bratří Synků"/>
    <s v="2208 Sales Management - Branch Network"/>
    <s v="KOŘA"/>
    <s v="2208040000 HO Branch Network"/>
    <d v="2008-03-17T00:00:00"/>
    <m/>
    <n v="3"/>
    <x v="4"/>
  </r>
  <r>
    <n v="88200"/>
    <s v="JIŘÍ"/>
    <s v="2208040203 Praha Nám. Bří Synků Branch"/>
    <s v="220804020301"/>
    <x v="33"/>
    <n v="1"/>
    <x v="257"/>
    <s v="C1205000"/>
    <s v="PI_Praha - nam Bratří Synků"/>
    <s v="2208 Sales Management - Branch Network"/>
    <s v="KOŘA"/>
    <s v="2208040000 HO Branch Network"/>
    <d v="2012-05-02T00:00:00"/>
    <m/>
    <n v="5"/>
    <x v="4"/>
  </r>
  <r>
    <n v="680330"/>
    <s v="VERONIKA"/>
    <s v="2208040204 Praha Vršovická - Eden Branch"/>
    <s v="220804020406"/>
    <x v="22"/>
    <n v="1"/>
    <x v="169"/>
    <s v="C1235000"/>
    <s v="PI_Praha - Vršovice Eden"/>
    <s v="2208 Sales Management - Branch Network"/>
    <s v="KOŘA"/>
    <s v="2208040000 HO Branch Network"/>
    <d v="2008-03-03T00:00:00"/>
    <m/>
    <n v="3"/>
    <x v="4"/>
  </r>
  <r>
    <n v="243558"/>
    <s v="MILAN"/>
    <s v="2208040204 Praha Vršovická - Eden Branch"/>
    <s v="220804020405"/>
    <x v="21"/>
    <n v="1"/>
    <x v="258"/>
    <s v="C1235000"/>
    <s v="PI_Praha - Vršovice Eden"/>
    <s v="2208 Sales Management - Branch Network"/>
    <s v="KOŘA"/>
    <s v="2208040000 HO Branch Network"/>
    <d v="2003-06-01T00:00:00"/>
    <m/>
    <n v="6"/>
    <x v="4"/>
  </r>
  <r>
    <n v="83286"/>
    <s v="JANA"/>
    <s v="2208040204 Praha Vršovická - Eden Branch"/>
    <s v="220804020401"/>
    <x v="33"/>
    <n v="1"/>
    <x v="259"/>
    <s v="C1235000"/>
    <s v="PI_Praha - Vršovice Eden"/>
    <s v="2208 Sales Management - Branch Network"/>
    <s v="KOŘA"/>
    <s v="2208040000 HO Branch Network"/>
    <d v="2008-04-01T00:00:00"/>
    <m/>
    <n v="4"/>
    <x v="4"/>
  </r>
  <r>
    <n v="80374"/>
    <s v="JAKUB"/>
    <s v="2208040204 Praha Vršovická - Eden Branch"/>
    <s v="220804020413"/>
    <x v="32"/>
    <n v="1"/>
    <x v="256"/>
    <s v="C1235000"/>
    <s v="PI_Praha - Vršovice Eden"/>
    <s v="2208 Sales Management - Branch Network"/>
    <s v="KOŘA"/>
    <s v="2208040000 HO Branch Network"/>
    <d v="2010-09-01T00:00:00"/>
    <m/>
    <n v="9"/>
    <x v="4"/>
  </r>
  <r>
    <n v="76909"/>
    <s v="OLGA"/>
    <s v="2208040204 Praha Vršovická - Eden Branch"/>
    <s v="220804020407"/>
    <x v="32"/>
    <n v="1"/>
    <x v="152"/>
    <s v="C1235000"/>
    <s v="PI_Praha - Vršovice Eden"/>
    <s v="2208 Sales Management - Branch Network"/>
    <s v="KOŘA"/>
    <s v="2208040000 HO Branch Network"/>
    <d v="2010-07-15T00:00:00"/>
    <m/>
    <n v="7"/>
    <x v="4"/>
  </r>
  <r>
    <n v="87920"/>
    <s v="ONDŘEJ"/>
    <s v="2208040204 Praha Vršovická - Eden Branch"/>
    <s v="220804020409"/>
    <x v="32"/>
    <n v="1"/>
    <x v="226"/>
    <s v="C1235000"/>
    <s v="PI_Praha - Vršovice Eden"/>
    <s v="2208 Sales Management - Branch Network"/>
    <s v="KOŘA"/>
    <s v="2208040000 HO Branch Network"/>
    <d v="2012-02-01T00:00:00"/>
    <m/>
    <n v="2"/>
    <x v="4"/>
  </r>
  <r>
    <n v="86065"/>
    <s v="MARTIN"/>
    <s v="2208040204 Praha Vršovická - Eden Branch"/>
    <s v="220804020411"/>
    <x v="32"/>
    <n v="1"/>
    <x v="169"/>
    <s v="C1235000"/>
    <s v="PI_Praha - Vršovice Eden"/>
    <s v="2208 Sales Management - Branch Network"/>
    <s v="KOŘA"/>
    <s v="2208040000 HO Branch Network"/>
    <d v="2011-05-02T00:00:00"/>
    <m/>
    <n v="5"/>
    <x v="4"/>
  </r>
  <r>
    <n v="236852"/>
    <s v="JAKUB"/>
    <s v="2208040205 Praha Vodičkova Branch"/>
    <s v="220804020513"/>
    <x v="32"/>
    <n v="1"/>
    <x v="260"/>
    <s v="C1005000"/>
    <s v="PI_Praha - Vodičkova"/>
    <s v="2208 Sales Management - Branch Network"/>
    <s v="KOŘA"/>
    <s v="2208040000 HO Branch Network"/>
    <d v="1999-11-01T00:00:00"/>
    <m/>
    <n v="11"/>
    <x v="4"/>
  </r>
  <r>
    <n v="231539"/>
    <s v="DAVID"/>
    <s v="2208040205 Praha Vodičkova Branch"/>
    <s v="220804020503"/>
    <x v="22"/>
    <n v="1"/>
    <x v="121"/>
    <s v="C1005000"/>
    <s v="PI_Praha - Vodičkova"/>
    <s v="2208 Sales Management - Branch Network"/>
    <s v="KOŘA"/>
    <s v="2208040000 HO Branch Network"/>
    <d v="2006-01-02T00:00:00"/>
    <m/>
    <n v="1"/>
    <x v="4"/>
  </r>
  <r>
    <n v="86856"/>
    <s v="GABRIELA"/>
    <s v="2208040205 Praha Vodičkova Branch"/>
    <s v="220804020529"/>
    <x v="21"/>
    <n v="1"/>
    <x v="7"/>
    <s v="C1005000"/>
    <s v="PI_Praha - Vodičkova"/>
    <s v="2208 Sales Management - Branch Network"/>
    <s v="KOŘA"/>
    <s v="2208040000 HO Branch Network"/>
    <d v="2011-09-05T00:00:00"/>
    <m/>
    <n v="9"/>
    <x v="4"/>
  </r>
  <r>
    <n v="82733"/>
    <s v="LENKA"/>
    <s v="2208040205 Praha Vodičkova Branch"/>
    <s v="220804020510"/>
    <x v="32"/>
    <n v="1"/>
    <x v="256"/>
    <s v="C1005000"/>
    <s v="PI_Praha - Vodičkova"/>
    <s v="2208 Sales Management - Branch Network"/>
    <s v="KOŘA"/>
    <s v="2208040000 HO Branch Network"/>
    <d v="2008-02-01T00:00:00"/>
    <m/>
    <n v="2"/>
    <x v="4"/>
  </r>
  <r>
    <n v="86464"/>
    <s v="MARTIN"/>
    <s v="2208040205 Praha Vodičkova Branch"/>
    <s v="220804020523"/>
    <x v="21"/>
    <n v="1"/>
    <x v="233"/>
    <s v="C1005000"/>
    <s v="PI_Praha - Vodičkova"/>
    <s v="2208 Sales Management - Branch Network"/>
    <s v="KOŘA"/>
    <s v="2208040000 HO Branch Network"/>
    <d v="2011-07-01T00:00:00"/>
    <m/>
    <n v="7"/>
    <x v="4"/>
  </r>
  <r>
    <n v="82040"/>
    <s v="JIŘÍ"/>
    <s v="2208040205 Praha Vodičkova Branch"/>
    <s v="220804020520"/>
    <x v="21"/>
    <n v="1"/>
    <x v="80"/>
    <s v="C1005550"/>
    <s v="Micro_Praha - Vodičkova"/>
    <s v="2208 Sales Management - Branch Network"/>
    <s v="KOŘA"/>
    <s v="2208040000 HO Branch Network"/>
    <d v="2007-11-01T00:00:00"/>
    <m/>
    <n v="11"/>
    <x v="4"/>
  </r>
  <r>
    <n v="74536"/>
    <s v="MILOSLAVA"/>
    <s v="2208040205 Praha Vodičkova Branch"/>
    <s v="220804020517"/>
    <x v="22"/>
    <n v="1"/>
    <x v="55"/>
    <s v="C1005000"/>
    <s v="PI_Praha - Vodičkova"/>
    <s v="2208 Sales Management - Branch Network"/>
    <s v="KOŘA"/>
    <s v="2208040000 HO Branch Network"/>
    <d v="2009-06-16T00:00:00"/>
    <m/>
    <n v="6"/>
    <x v="4"/>
  </r>
  <r>
    <n v="91266"/>
    <s v="ZUZANA"/>
    <s v="2208040205 Praha Vodičkova Branch"/>
    <s v="220804020512"/>
    <x v="32"/>
    <n v="1"/>
    <x v="261"/>
    <s v="C1005000"/>
    <s v="PI_Praha - Vodičkova"/>
    <s v="2208 Sales Management - Branch Network"/>
    <s v="KOŘA"/>
    <s v="2208040000 HO Branch Network"/>
    <d v="2011-06-01T00:00:00"/>
    <m/>
    <n v="6"/>
    <x v="4"/>
  </r>
  <r>
    <n v="86835"/>
    <s v="DARINA"/>
    <s v="2208040205 Praha Vodičkova Branch"/>
    <s v="220804020507"/>
    <x v="32"/>
    <n v="1"/>
    <x v="10"/>
    <s v="C1005000"/>
    <s v="PI_Praha - Vodičkova"/>
    <s v="2208 Sales Management - Branch Network"/>
    <s v="KOŘA"/>
    <s v="2208040000 HO Branch Network"/>
    <d v="2011-09-01T00:00:00"/>
    <m/>
    <n v="9"/>
    <x v="4"/>
  </r>
  <r>
    <n v="235788"/>
    <s v="ŠTEFAN"/>
    <s v="2208040205 Praha Vodičkova Branch"/>
    <s v="220804020505"/>
    <x v="32"/>
    <n v="1"/>
    <x v="155"/>
    <s v="C1005000"/>
    <s v="PI_Praha - Vodičkova"/>
    <s v="2208 Sales Management - Branch Network"/>
    <s v="KOŘA"/>
    <s v="2208040000 HO Branch Network"/>
    <d v="2006-11-01T00:00:00"/>
    <m/>
    <n v="11"/>
    <x v="4"/>
  </r>
  <r>
    <n v="79709"/>
    <s v="MARCELA"/>
    <s v="2208040205 Praha Vodičkova Branch"/>
    <s v="220804020519"/>
    <x v="21"/>
    <n v="1"/>
    <x v="114"/>
    <s v="C1005000"/>
    <s v="PI_Praha - Vodičkova"/>
    <s v="2208 Sales Management - Branch Network"/>
    <s v="KOŘA"/>
    <s v="2208040000 HO Branch Network"/>
    <d v="2010-09-01T00:00:00"/>
    <m/>
    <n v="9"/>
    <x v="4"/>
  </r>
  <r>
    <n v="76566"/>
    <s v="JAN"/>
    <s v="2208040205 Praha Vodičkova Branch"/>
    <s v="220804020528"/>
    <x v="22"/>
    <n v="1"/>
    <x v="170"/>
    <s v="C1005000"/>
    <s v="PI_Praha - Vodičkova"/>
    <s v="2208 Sales Management - Branch Network"/>
    <s v="KOŘA"/>
    <s v="2208040000 HO Branch Network"/>
    <d v="2010-06-15T00:00:00"/>
    <m/>
    <n v="6"/>
    <x v="4"/>
  </r>
  <r>
    <n v="83370"/>
    <s v="DAVID"/>
    <s v="2208040205 Praha Vodičkova Branch"/>
    <s v="220804020522"/>
    <x v="22"/>
    <n v="1"/>
    <x v="262"/>
    <s v="C1005000"/>
    <s v="PI_Praha - Vodičkova"/>
    <s v="2208 Sales Management - Branch Network"/>
    <s v="KOŘA"/>
    <s v="2208040000 HO Branch Network"/>
    <d v="2008-04-01T00:00:00"/>
    <m/>
    <n v="4"/>
    <x v="4"/>
  </r>
  <r>
    <n v="82327"/>
    <s v="ILONA"/>
    <s v="2208040205 Praha Vodičkova Branch"/>
    <s v="220804020501"/>
    <x v="33"/>
    <n v="1"/>
    <x v="104"/>
    <s v="C1005000"/>
    <s v="PI_Praha - Vodičkova"/>
    <s v="2208 Sales Management - Branch Network"/>
    <s v="KOŘA"/>
    <s v="2208040000 HO Branch Network"/>
    <d v="2008-01-02T00:00:00"/>
    <m/>
    <n v="1"/>
    <x v="4"/>
  </r>
  <r>
    <n v="238147"/>
    <s v="JANA"/>
    <s v="2208040205 Praha Vodičkova Branch"/>
    <s v="220804020541"/>
    <x v="34"/>
    <n v="1"/>
    <x v="263"/>
    <s v="C1005000"/>
    <s v="PI_Praha - Vodičkova"/>
    <s v="2208 Sales Management - Branch Network"/>
    <s v="KOŘA"/>
    <s v="2208040000 HO Branch Network"/>
    <d v="2001-01-01T00:00:00"/>
    <m/>
    <n v="1"/>
    <x v="4"/>
  </r>
  <r>
    <n v="76160"/>
    <s v="LUCIE"/>
    <s v="2208040205 Praha Vodičkova Branch"/>
    <s v="220804020518"/>
    <x v="21"/>
    <n v="1"/>
    <x v="222"/>
    <s v="C1005550"/>
    <s v="Micro_Praha - Vodičkova"/>
    <s v="2208 Sales Management - Branch Network"/>
    <s v="KOŘA"/>
    <s v="2208040000 HO Branch Network"/>
    <d v="2010-05-17T00:00:00"/>
    <m/>
    <n v="5"/>
    <x v="4"/>
  </r>
  <r>
    <n v="86653"/>
    <s v="JANA"/>
    <s v="2208040205 Praha Vodičkova Branch"/>
    <s v="220804020531"/>
    <x v="32"/>
    <n v="1"/>
    <x v="147"/>
    <s v="C1005000"/>
    <s v="PI_Praha - Vodičkova"/>
    <s v="2208 Sales Management - Branch Network"/>
    <s v="KOŘA"/>
    <s v="2208040000 HO Branch Network"/>
    <d v="2011-07-15T00:00:00"/>
    <m/>
    <n v="7"/>
    <x v="4"/>
  </r>
  <r>
    <n v="231735"/>
    <s v="ROMAN"/>
    <s v="2208040205 Praha Vodičkova Branch"/>
    <s v="220804020524"/>
    <x v="21"/>
    <n v="1"/>
    <x v="264"/>
    <s v="C1005000"/>
    <s v="PI_Praha - Vodičkova"/>
    <s v="2208 Sales Management - Branch Network"/>
    <s v="KOŘA"/>
    <s v="2208040000 HO Branch Network"/>
    <d v="2007-06-11T00:00:00"/>
    <m/>
    <n v="6"/>
    <x v="4"/>
  </r>
  <r>
    <n v="84385"/>
    <s v="RADEK"/>
    <s v="2208040205 Praha Vodičkova Branch"/>
    <s v="220804020540"/>
    <x v="21"/>
    <n v="1"/>
    <x v="12"/>
    <s v="C1005000"/>
    <s v="PI_Praha - Vodičkova"/>
    <s v="2208 Sales Management - Branch Network"/>
    <s v="KOŘA"/>
    <s v="2208040000 HO Branch Network"/>
    <d v="2008-08-01T00:00:00"/>
    <m/>
    <n v="8"/>
    <x v="4"/>
  </r>
  <r>
    <n v="74109"/>
    <s v="LUCIE"/>
    <s v="2208040205 Praha Vodičkova Branch"/>
    <s v="220804020527"/>
    <x v="21"/>
    <n v="1"/>
    <x v="11"/>
    <s v="C1005000"/>
    <s v="PI_Praha - Vodičkova"/>
    <s v="2208 Sales Management - Branch Network"/>
    <s v="KOŘA"/>
    <s v="2208040000 HO Branch Network"/>
    <d v="2009-05-04T00:00:00"/>
    <m/>
    <n v="5"/>
    <x v="4"/>
  </r>
  <r>
    <n v="91203"/>
    <s v="MARTIN"/>
    <s v="2208040206 Praha Karlovo nám. Branch"/>
    <s v="220804020612"/>
    <x v="32"/>
    <n v="1"/>
    <x v="226"/>
    <s v="C1115000"/>
    <s v="PI_Praha - Karlovo nám."/>
    <s v="2208 Sales Management - Branch Network"/>
    <s v="KOŘA"/>
    <s v="2208040000 HO Branch Network"/>
    <d v="2011-04-15T00:00:00"/>
    <m/>
    <n v="4"/>
    <x v="4"/>
  </r>
  <r>
    <n v="82320"/>
    <s v="ZDENĚK"/>
    <s v="2208040206 Praha Karlovo nám. Branch"/>
    <s v="220804020615"/>
    <x v="21"/>
    <n v="1"/>
    <x v="133"/>
    <s v="C1115550"/>
    <s v="Micro_Praha - Karlovo nám."/>
    <s v="2208 Sales Management - Branch Network"/>
    <s v="KOŘA"/>
    <s v="2208040000 HO Branch Network"/>
    <d v="2007-12-10T00:00:00"/>
    <m/>
    <n v="12"/>
    <x v="4"/>
  </r>
  <r>
    <n v="246414"/>
    <s v="ANASTASIA"/>
    <s v="2208040206 Praha Karlovo nám. Branch"/>
    <s v="220804020618"/>
    <x v="21"/>
    <n v="1"/>
    <x v="126"/>
    <s v="C1115000"/>
    <s v="PI_Praha - Karlovo nám."/>
    <s v="2208 Sales Management - Branch Network"/>
    <s v="KOŘA"/>
    <s v="2208040000 HO Branch Network"/>
    <d v="2004-08-02T00:00:00"/>
    <m/>
    <n v="8"/>
    <x v="4"/>
  </r>
  <r>
    <n v="86541"/>
    <s v="PETR"/>
    <s v="2208040206 Praha Karlovo nám. Branch"/>
    <s v="220804020602"/>
    <x v="21"/>
    <n v="1"/>
    <x v="142"/>
    <s v="C1115550"/>
    <s v="Micro_Praha - Karlovo nám."/>
    <s v="2208 Sales Management - Branch Network"/>
    <s v="KOŘA"/>
    <s v="2208040000 HO Branch Network"/>
    <d v="2011-07-15T00:00:00"/>
    <m/>
    <n v="7"/>
    <x v="4"/>
  </r>
  <r>
    <n v="87941"/>
    <s v="JITKA"/>
    <s v="2208040206 Praha Karlovo nám. Branch"/>
    <s v="220804020610"/>
    <x v="32"/>
    <n v="1"/>
    <x v="253"/>
    <s v="C1115000"/>
    <s v="PI_Praha - Karlovo nám."/>
    <s v="2208 Sales Management - Branch Network"/>
    <s v="KOŘA"/>
    <s v="2208040000 HO Branch Network"/>
    <d v="2012-02-01T00:00:00"/>
    <m/>
    <n v="2"/>
    <x v="4"/>
  </r>
  <r>
    <n v="86450"/>
    <s v="KAMILA"/>
    <s v="2208040206 Praha Karlovo nám. Branch"/>
    <s v="220804020604"/>
    <x v="32"/>
    <n v="1"/>
    <x v="246"/>
    <s v="C1115000"/>
    <s v="PI_Praha - Karlovo nám."/>
    <s v="2208 Sales Management - Branch Network"/>
    <s v="KOŘA"/>
    <s v="2208040000 HO Branch Network"/>
    <d v="2011-07-01T00:00:00"/>
    <m/>
    <n v="7"/>
    <x v="4"/>
  </r>
  <r>
    <n v="669494"/>
    <s v="DANIELA"/>
    <s v="2208040206 Praha Karlovo nám. Branch"/>
    <s v="220804020601"/>
    <x v="33"/>
    <n v="1"/>
    <x v="199"/>
    <s v="C1115000"/>
    <s v="PI_Praha - Karlovo nám."/>
    <s v="2208 Sales Management - Branch Network"/>
    <s v="KOŘA"/>
    <s v="2208040000 HO Branch Network"/>
    <d v="2004-10-01T00:00:00"/>
    <m/>
    <n v="10"/>
    <x v="4"/>
  </r>
  <r>
    <n v="82873"/>
    <s v="LUBOŠ"/>
    <s v="2208040206 Praha Karlovo nám. Branch"/>
    <s v="220804020619"/>
    <x v="21"/>
    <n v="1"/>
    <x v="131"/>
    <s v="C1115000"/>
    <s v="PI_Praha - Karlovo nám."/>
    <s v="2208 Sales Management - Branch Network"/>
    <s v="KOŘA"/>
    <s v="2208040000 HO Branch Network"/>
    <d v="2008-02-11T00:00:00"/>
    <m/>
    <n v="2"/>
    <x v="4"/>
  </r>
  <r>
    <n v="85316"/>
    <s v="PETRA"/>
    <s v="2208040206 Praha Karlovo nám. Branch"/>
    <s v="220804020609"/>
    <x v="34"/>
    <n v="1"/>
    <x v="85"/>
    <s v="C1115000"/>
    <s v="PI_Praha - Karlovo nám."/>
    <s v="2208 Sales Management - Branch Network"/>
    <s v="KOŘA"/>
    <s v="2208040000 HO Branch Network"/>
    <d v="2011-01-03T00:00:00"/>
    <m/>
    <n v="1"/>
    <x v="4"/>
  </r>
  <r>
    <n v="678979"/>
    <s v="RADEK"/>
    <s v="2208040206 Praha Karlovo nám. Branch"/>
    <s v="220804020603"/>
    <x v="22"/>
    <n v="1"/>
    <x v="256"/>
    <s v="C1115000"/>
    <s v="PI_Praha - Karlovo nám."/>
    <s v="2208 Sales Management - Branch Network"/>
    <s v="KOŘA"/>
    <s v="2208040000 HO Branch Network"/>
    <d v="2007-11-12T00:00:00"/>
    <m/>
    <n v="11"/>
    <x v="4"/>
  </r>
  <r>
    <n v="85981"/>
    <s v="ANDREA"/>
    <s v="2208040206 Praha Karlovo nám. Branch"/>
    <s v="220804020611"/>
    <x v="32"/>
    <n v="1"/>
    <x v="146"/>
    <s v="C1115000"/>
    <s v="PI_Praha - Karlovo nám."/>
    <s v="2208 Sales Management - Branch Network"/>
    <s v="KOŘA"/>
    <s v="2208040000 HO Branch Network"/>
    <d v="2011-04-01T00:00:00"/>
    <m/>
    <n v="4"/>
    <x v="4"/>
  </r>
  <r>
    <n v="84819"/>
    <s v="VLASTA"/>
    <s v="2208040206 Praha Karlovo nám. Branch"/>
    <s v="220804020624"/>
    <x v="21"/>
    <n v="1"/>
    <x v="26"/>
    <s v="C1115000"/>
    <s v="PI_Praha - Karlovo nám."/>
    <s v="2208 Sales Management - Branch Network"/>
    <s v="KOŘA"/>
    <s v="2208040000 HO Branch Network"/>
    <d v="2010-11-01T00:00:00"/>
    <m/>
    <n v="11"/>
    <x v="4"/>
  </r>
  <r>
    <n v="671475"/>
    <s v="LENKA"/>
    <s v="2208040206 Praha Karlovo nám. Branch"/>
    <s v="220804020617"/>
    <x v="21"/>
    <n v="1"/>
    <x v="265"/>
    <s v="C1115000"/>
    <s v="PI_Praha - Karlovo nám."/>
    <s v="2208 Sales Management - Branch Network"/>
    <s v="KOŘA"/>
    <s v="2208040000 HO Branch Network"/>
    <d v="2006-11-20T00:00:00"/>
    <m/>
    <n v="11"/>
    <x v="4"/>
  </r>
  <r>
    <n v="164983"/>
    <s v="KARLA"/>
    <s v="2208040206 Praha Karlovo nám. Branch"/>
    <s v="220804020606"/>
    <x v="21"/>
    <n v="1"/>
    <x v="266"/>
    <s v="C1115550"/>
    <s v="Micro_Praha - Karlovo nám."/>
    <s v="2208 Sales Management - Branch Network"/>
    <s v="KOŘA"/>
    <s v="2208040000 HO Branch Network"/>
    <d v="2006-07-03T00:00:00"/>
    <m/>
    <n v="7"/>
    <x v="4"/>
  </r>
  <r>
    <n v="86646"/>
    <s v="JARMILA"/>
    <s v="2208040206 Praha Karlovo nám. Branch"/>
    <s v="220804020607"/>
    <x v="21"/>
    <n v="1"/>
    <x v="153"/>
    <s v="C1115000"/>
    <s v="PI_Praha - Karlovo nám."/>
    <s v="2208 Sales Management - Branch Network"/>
    <s v="KOŘA"/>
    <s v="2208040000 HO Branch Network"/>
    <d v="2011-07-01T00:00:00"/>
    <m/>
    <n v="7"/>
    <x v="4"/>
  </r>
  <r>
    <n v="679413"/>
    <s v="MARTINA"/>
    <s v="2208040206 Praha Karlovo nám. Branch"/>
    <s v="220804020605"/>
    <x v="22"/>
    <n v="1"/>
    <x v="267"/>
    <s v="C1115000"/>
    <s v="PI_Praha - Karlovo nám."/>
    <s v="2208 Sales Management - Branch Network"/>
    <s v="KOŘA"/>
    <s v="2208040000 HO Branch Network"/>
    <d v="2007-12-17T00:00:00"/>
    <m/>
    <n v="12"/>
    <x v="4"/>
  </r>
  <r>
    <n v="669529"/>
    <s v="MARTIN"/>
    <s v="2208040206 Praha Karlovo nám. Branch"/>
    <s v="220804020625"/>
    <x v="21"/>
    <n v="1"/>
    <x v="78"/>
    <s v="C1115000"/>
    <s v="PI_Praha - Karlovo nám."/>
    <s v="2208 Sales Management - Branch Network"/>
    <s v="KOŘA"/>
    <s v="2208040000 HO Branch Network"/>
    <d v="2004-11-15T00:00:00"/>
    <m/>
    <n v="11"/>
    <x v="4"/>
  </r>
  <r>
    <n v="82285"/>
    <s v="ANDREA"/>
    <s v="2208040207 Praha Bělehradská Branch"/>
    <s v="220804020709"/>
    <x v="22"/>
    <n v="1"/>
    <x v="167"/>
    <s v="C1035000"/>
    <s v="PI_Praha - Bělehradská"/>
    <s v="2208 Sales Management - Branch Network"/>
    <s v="KOŘA"/>
    <s v="2208040000 HO Branch Network"/>
    <d v="2007-12-03T00:00:00"/>
    <m/>
    <n v="12"/>
    <x v="4"/>
  </r>
  <r>
    <n v="76790"/>
    <s v="PAVLÍNA"/>
    <s v="2208040207 Praha Bělehradská Branch"/>
    <s v="220804020719"/>
    <x v="32"/>
    <n v="1"/>
    <x v="268"/>
    <s v="C1035000"/>
    <s v="PI_Praha - Bělehradská"/>
    <s v="2208 Sales Management - Branch Network"/>
    <s v="KOŘA"/>
    <s v="2208040000 HO Branch Network"/>
    <d v="2010-07-01T00:00:00"/>
    <m/>
    <n v="7"/>
    <x v="4"/>
  </r>
  <r>
    <n v="80346"/>
    <s v="LENKA"/>
    <s v="2208040207 Praha Bělehradská Branch"/>
    <s v="220804020703"/>
    <x v="21"/>
    <n v="1"/>
    <x v="86"/>
    <s v="C1035000"/>
    <s v="PI_Praha - Bělehradská"/>
    <s v="2208 Sales Management - Branch Network"/>
    <s v="KOŘA"/>
    <s v="2208040000 HO Branch Network"/>
    <d v="2010-09-01T00:00:00"/>
    <m/>
    <n v="9"/>
    <x v="4"/>
  </r>
  <r>
    <n v="237909"/>
    <s v="BEÁTA"/>
    <s v="2208040207 Praha Bělehradská Branch"/>
    <s v="220804020701"/>
    <x v="33"/>
    <n v="1"/>
    <x v="7"/>
    <s v="C1765000"/>
    <s v="PI_Praha - Flora"/>
    <s v="2208 Sales Management - Branch Network"/>
    <s v="KOŘA"/>
    <s v="2208040000 HO Branch Network"/>
    <d v="2000-10-16T00:00:00"/>
    <m/>
    <n v="10"/>
    <x v="4"/>
  </r>
  <r>
    <n v="73941"/>
    <s v="MARTIN"/>
    <s v="2208040207 Praha Bělehradská Branch"/>
    <s v="220804020707"/>
    <x v="32"/>
    <n v="1"/>
    <x v="147"/>
    <s v="C1035000"/>
    <s v="PI_Praha - Bělehradská"/>
    <s v="2208 Sales Management - Branch Network"/>
    <s v="KOŘA"/>
    <s v="2208040000 HO Branch Network"/>
    <d v="2009-04-14T00:00:00"/>
    <m/>
    <n v="4"/>
    <x v="4"/>
  </r>
  <r>
    <n v="85428"/>
    <s v="MARTINA"/>
    <s v="2208040207 Praha Bělehradská Branch"/>
    <s v="220804020705"/>
    <x v="21"/>
    <n v="1"/>
    <x v="143"/>
    <s v="C1035550"/>
    <s v="Micro_Praha - Bělehradská"/>
    <s v="2208 Sales Management - Branch Network"/>
    <s v="KOŘA"/>
    <s v="2208040000 HO Branch Network"/>
    <d v="2011-01-17T00:00:00"/>
    <m/>
    <n v="1"/>
    <x v="4"/>
  </r>
  <r>
    <n v="84882"/>
    <s v="KAREL"/>
    <s v="2208040207 Praha Bělehradská Branch"/>
    <s v="220804020708"/>
    <x v="32"/>
    <n v="1"/>
    <x v="249"/>
    <s v="C1035000"/>
    <s v="PI_Praha - Bělehradská"/>
    <s v="2208 Sales Management - Branch Network"/>
    <s v="KOŘA"/>
    <s v="2208040000 HO Branch Network"/>
    <d v="2010-11-01T00:00:00"/>
    <m/>
    <n v="11"/>
    <x v="4"/>
  </r>
  <r>
    <n v="72107"/>
    <s v="MARTIN"/>
    <s v="2208040208 Praha Italská Branch"/>
    <s v="220804020803"/>
    <x v="22"/>
    <n v="1"/>
    <x v="154"/>
    <s v="C1185000"/>
    <s v="PI_Praha - Italská"/>
    <s v="2208 Sales Management - Branch Network"/>
    <s v="KOŘA"/>
    <s v="2208040000 HO Branch Network"/>
    <d v="2008-10-01T00:00:00"/>
    <m/>
    <n v="10"/>
    <x v="4"/>
  </r>
  <r>
    <n v="71071"/>
    <s v="YVETA"/>
    <s v="2208040208 Praha Italská Branch"/>
    <s v="220804020802"/>
    <x v="21"/>
    <n v="1"/>
    <x v="269"/>
    <s v="C1185000"/>
    <s v="PI_Praha - Italská"/>
    <s v="2208 Sales Management - Branch Network"/>
    <s v="KOŘA"/>
    <s v="2208040000 HO Branch Network"/>
    <d v="2008-09-01T00:00:00"/>
    <m/>
    <n v="9"/>
    <x v="4"/>
  </r>
  <r>
    <n v="75964"/>
    <s v="ANNA"/>
    <s v="2208040208 Praha Italská Branch"/>
    <s v="220804020801"/>
    <x v="33"/>
    <n v="1"/>
    <x v="80"/>
    <s v="C1185000"/>
    <s v="PI_Praha - Italská"/>
    <s v="2208 Sales Management - Branch Network"/>
    <s v="KOŘA"/>
    <s v="2208040000 HO Branch Network"/>
    <d v="2010-04-15T00:00:00"/>
    <m/>
    <n v="4"/>
    <x v="4"/>
  </r>
  <r>
    <n v="86142"/>
    <s v="ŠÁRKA"/>
    <s v="2208040208 Praha Italská Branch"/>
    <s v="220804020805"/>
    <x v="32"/>
    <n v="1"/>
    <x v="270"/>
    <s v="C1185000"/>
    <s v="PI_Praha - Italská"/>
    <s v="2208 Sales Management - Branch Network"/>
    <s v="KOŘA"/>
    <s v="2208040000 HO Branch Network"/>
    <d v="2011-05-02T00:00:00"/>
    <m/>
    <n v="5"/>
    <x v="4"/>
  </r>
  <r>
    <n v="87759"/>
    <s v="IVETA"/>
    <s v="2208040208 Praha Italská Branch"/>
    <s v="220804020806"/>
    <x v="32"/>
    <n v="1"/>
    <x v="239"/>
    <s v="C1185000"/>
    <s v="PI_Praha - Italská"/>
    <s v="2208 Sales Management - Branch Network"/>
    <s v="KOŘA"/>
    <s v="2208040000 HO Branch Network"/>
    <d v="2012-01-02T00:00:00"/>
    <m/>
    <n v="1"/>
    <x v="4"/>
  </r>
  <r>
    <n v="71939"/>
    <s v="RENATA"/>
    <s v="2208040209 Praha Jugoslávská Branch"/>
    <s v="220804020907"/>
    <x v="22"/>
    <n v="1"/>
    <x v="271"/>
    <s v="C1555000"/>
    <s v="PI_Praha - Jugoslávská"/>
    <s v="2208 Sales Management - Branch Network"/>
    <s v="KOŘA"/>
    <s v="2208040000 HO Branch Network"/>
    <d v="2008-12-01T00:00:00"/>
    <m/>
    <n v="12"/>
    <x v="4"/>
  </r>
  <r>
    <n v="81690"/>
    <s v="EVA"/>
    <s v="2208040209 Praha Jugoslávská Branch"/>
    <s v="220804020921"/>
    <x v="21"/>
    <n v="1"/>
    <x v="272"/>
    <s v="C1555550"/>
    <s v="Micro_Praha - Jugoslávská"/>
    <s v="2208 Sales Management - Branch Network"/>
    <s v="KOŘA"/>
    <s v="2208040000 HO Branch Network"/>
    <d v="2007-10-01T00:00:00"/>
    <m/>
    <n v="10"/>
    <x v="4"/>
  </r>
  <r>
    <n v="71876"/>
    <s v="MAREK"/>
    <s v="2208040209 Praha Jugoslávská Branch"/>
    <s v="220804020910"/>
    <x v="32"/>
    <n v="1"/>
    <x v="158"/>
    <s v="C1555000"/>
    <s v="PI_Praha - Jugoslávská"/>
    <s v="2208 Sales Management - Branch Network"/>
    <s v="KOŘA"/>
    <s v="2208040000 HO Branch Network"/>
    <d v="2008-11-03T00:00:00"/>
    <m/>
    <n v="11"/>
    <x v="4"/>
  </r>
  <r>
    <n v="86996"/>
    <s v="MARTINA"/>
    <s v="2208040209 Praha Jugoslávská Branch"/>
    <s v="220804020911"/>
    <x v="21"/>
    <n v="1"/>
    <x v="81"/>
    <s v="C1555000"/>
    <s v="PI_Praha - Jugoslávská"/>
    <s v="2208 Sales Management - Branch Network"/>
    <s v="KOŘA"/>
    <s v="2208040000 HO Branch Network"/>
    <d v="2011-08-15T00:00:00"/>
    <m/>
    <n v="8"/>
    <x v="4"/>
  </r>
  <r>
    <n v="85946"/>
    <s v="EVA"/>
    <s v="2208040209 Praha Jugoslávská Branch"/>
    <s v="220804020901"/>
    <x v="33"/>
    <n v="1"/>
    <x v="86"/>
    <s v="C1555000"/>
    <s v="PI_Praha - Jugoslávská"/>
    <s v="2208 Sales Management - Branch Network"/>
    <s v="KOŘA"/>
    <s v="2208040000 HO Branch Network"/>
    <d v="2011-04-01T00:00:00"/>
    <m/>
    <n v="4"/>
    <x v="4"/>
  </r>
  <r>
    <n v="87507"/>
    <s v="MARTIN"/>
    <s v="2208040209 Praha Jugoslávská Branch"/>
    <s v="220804020904"/>
    <x v="21"/>
    <n v="1"/>
    <x v="262"/>
    <s v="C1555000"/>
    <s v="PI_Praha - Jugoslávská"/>
    <s v="2208 Sales Management - Branch Network"/>
    <s v="KOŘA"/>
    <s v="2208040000 HO Branch Network"/>
    <d v="2011-11-21T00:00:00"/>
    <m/>
    <n v="11"/>
    <x v="4"/>
  </r>
  <r>
    <n v="91049"/>
    <s v="MICHAL"/>
    <s v="2208040209 Praha Jugoslávská Branch"/>
    <s v="220804020909"/>
    <x v="32"/>
    <n v="1"/>
    <x v="246"/>
    <s v="C1555000"/>
    <s v="PI_Praha - Jugoslávská"/>
    <s v="2208 Sales Management - Branch Network"/>
    <s v="KOŘA"/>
    <s v="2208040000 HO Branch Network"/>
    <d v="2011-03-01T00:00:00"/>
    <m/>
    <n v="3"/>
    <x v="4"/>
  </r>
  <r>
    <n v="84973"/>
    <s v="MARCELA"/>
    <s v="2208040211 Praha Národní Branch"/>
    <s v="220804021105"/>
    <x v="21"/>
    <n v="1"/>
    <x v="52"/>
    <s v="C1015000"/>
    <s v="PI_Praha - Národní"/>
    <s v="2208 Sales Management - Branch Network"/>
    <s v="KOŘA"/>
    <s v="2208040000 HO Branch Network"/>
    <d v="2011-01-03T00:00:00"/>
    <m/>
    <n v="1"/>
    <x v="4"/>
  </r>
  <r>
    <n v="87395"/>
    <s v="PETR"/>
    <s v="2208040211 Praha Národní Branch"/>
    <s v="220804021101"/>
    <x v="33"/>
    <n v="1"/>
    <x v="273"/>
    <s v="C1015000"/>
    <s v="PI_Praha - Národní"/>
    <s v="2208 Sales Management - Branch Network"/>
    <s v="KOŘA"/>
    <s v="2208040000 HO Branch Network"/>
    <d v="2011-12-01T00:00:00"/>
    <m/>
    <n v="12"/>
    <x v="4"/>
  </r>
  <r>
    <n v="88011"/>
    <s v="MICHAELA"/>
    <s v="2208040211 Praha Národní Branch"/>
    <s v="220804021113"/>
    <x v="21"/>
    <n v="1"/>
    <x v="221"/>
    <s v="C1015000"/>
    <s v="PI_Praha - Národní"/>
    <s v="2208 Sales Management - Branch Network"/>
    <s v="KOŘA"/>
    <s v="2208040000 HO Branch Network"/>
    <d v="2012-05-02T00:00:00"/>
    <m/>
    <n v="5"/>
    <x v="4"/>
  </r>
  <r>
    <n v="76538"/>
    <s v="STANISLAV"/>
    <s v="2208040211 Praha Národní Branch"/>
    <s v="220804021119"/>
    <x v="22"/>
    <n v="1"/>
    <x v="149"/>
    <s v="C1015000"/>
    <s v="PI_Praha - Národní"/>
    <s v="2208 Sales Management - Branch Network"/>
    <s v="KOŘA"/>
    <s v="2208040000 HO Branch Network"/>
    <d v="2010-06-14T00:00:00"/>
    <m/>
    <n v="6"/>
    <x v="4"/>
  </r>
  <r>
    <n v="73878"/>
    <s v="JAN"/>
    <s v="2208040211 Praha Národní Branch"/>
    <s v="220804021103"/>
    <x v="34"/>
    <n v="1"/>
    <x v="131"/>
    <s v="C1015000"/>
    <s v="PI_Praha - Národní"/>
    <s v="2208 Sales Management - Branch Network"/>
    <s v="KOŘA"/>
    <s v="2208040000 HO Branch Network"/>
    <d v="2009-03-16T00:00:00"/>
    <m/>
    <n v="3"/>
    <x v="4"/>
  </r>
  <r>
    <n v="76965"/>
    <s v="PETRA"/>
    <s v="2208040211 Praha Národní Branch"/>
    <s v="220804021120"/>
    <x v="32"/>
    <n v="1"/>
    <x v="158"/>
    <s v="C1015000"/>
    <s v="PI_Praha - Národní"/>
    <s v="2208 Sales Management - Branch Network"/>
    <s v="KOŘA"/>
    <s v="2208040000 HO Branch Network"/>
    <d v="2010-08-02T00:00:00"/>
    <m/>
    <n v="8"/>
    <x v="4"/>
  </r>
  <r>
    <n v="88228"/>
    <s v="PETRA"/>
    <s v="2208040211 Praha Národní Branch"/>
    <s v="220804021109"/>
    <x v="22"/>
    <n v="1"/>
    <x v="39"/>
    <s v="C1015000"/>
    <s v="PI_Praha - Národní"/>
    <s v="2208 Sales Management - Branch Network"/>
    <s v="KOŘA"/>
    <s v="2208040000 HO Branch Network"/>
    <d v="2012-05-02T00:00:00"/>
    <m/>
    <n v="5"/>
    <x v="4"/>
  </r>
  <r>
    <n v="84707"/>
    <s v="SOŇA"/>
    <s v="2208040211 Praha Národní Branch"/>
    <s v="220804021122"/>
    <x v="32"/>
    <n v="1"/>
    <x v="149"/>
    <s v="C1015000"/>
    <s v="PI_Praha - Národní"/>
    <s v="2208 Sales Management - Branch Network"/>
    <s v="KOŘA"/>
    <s v="2208040000 HO Branch Network"/>
    <d v="2010-11-01T00:00:00"/>
    <m/>
    <n v="11"/>
    <x v="4"/>
  </r>
  <r>
    <n v="239302"/>
    <s v="STANISLAVA"/>
    <s v="2208040211 Praha Národní Branch"/>
    <s v="220804021110"/>
    <x v="32"/>
    <n v="1"/>
    <x v="175"/>
    <s v="C1015000"/>
    <s v="PI_Praha - Národní"/>
    <s v="2208 Sales Management - Branch Network"/>
    <s v="KOŘA"/>
    <s v="2208040000 HO Branch Network"/>
    <d v="2001-09-01T00:00:00"/>
    <m/>
    <n v="9"/>
    <x v="4"/>
  </r>
  <r>
    <n v="87976"/>
    <s v="IVANA"/>
    <s v="2208040211 Praha Národní Branch"/>
    <s v="220804021112"/>
    <x v="22"/>
    <n v="1"/>
    <x v="146"/>
    <s v="C1015000"/>
    <s v="PI_Praha - Národní"/>
    <s v="2208 Sales Management - Branch Network"/>
    <s v="KOŘA"/>
    <s v="2208040000 HO Branch Network"/>
    <d v="2012-04-02T00:00:00"/>
    <m/>
    <n v="4"/>
    <x v="4"/>
  </r>
  <r>
    <n v="87514"/>
    <s v="JANA"/>
    <s v="2208040211 Praha Národní Branch"/>
    <s v="220804021108"/>
    <x v="21"/>
    <n v="1"/>
    <x v="218"/>
    <s v="C1015000"/>
    <s v="PI_Praha - Národní"/>
    <s v="2208 Sales Management - Branch Network"/>
    <s v="KOŘA"/>
    <s v="2208040000 HO Branch Network"/>
    <d v="2011-12-01T00:00:00"/>
    <m/>
    <n v="12"/>
    <x v="4"/>
  </r>
  <r>
    <n v="84273"/>
    <s v="JIŘÍ"/>
    <s v="2208040211 Praha Národní Branch"/>
    <s v="220804021129"/>
    <x v="21"/>
    <n v="1"/>
    <x v="40"/>
    <s v="C1015000"/>
    <s v="PI_Praha - Národní"/>
    <s v="2208 Sales Management - Branch Network"/>
    <s v="KOŘA"/>
    <s v="2208040000 HO Branch Network"/>
    <d v="2008-07-01T00:00:00"/>
    <m/>
    <n v="7"/>
    <x v="4"/>
  </r>
  <r>
    <n v="237944"/>
    <s v="JAN"/>
    <s v="2208040211 Praha Národní Branch"/>
    <s v="220804021107"/>
    <x v="32"/>
    <n v="1"/>
    <x v="149"/>
    <s v="C1015000"/>
    <s v="PI_Praha - Národní"/>
    <s v="2208 Sales Management - Branch Network"/>
    <s v="KOŘA"/>
    <s v="2208040000 HO Branch Network"/>
    <d v="2006-05-09T00:00:00"/>
    <m/>
    <n v="5"/>
    <x v="4"/>
  </r>
  <r>
    <n v="81102"/>
    <s v="EVA"/>
    <s v="2208040211 Praha Národní Branch"/>
    <s v="220804021111"/>
    <x v="21"/>
    <n v="1"/>
    <x v="80"/>
    <s v="C1015000"/>
    <s v="PI_Praha - Národní"/>
    <s v="2208 Sales Management - Branch Network"/>
    <s v="KOŘA"/>
    <s v="2208040000 HO Branch Network"/>
    <d v="2010-10-01T00:00:00"/>
    <m/>
    <n v="10"/>
    <x v="4"/>
  </r>
  <r>
    <n v="86114"/>
    <s v="DAGMAR"/>
    <s v="2208040212 Praha Pražského povstání Branch"/>
    <s v="220804021204"/>
    <x v="32"/>
    <n v="1"/>
    <x v="246"/>
    <s v="C1405000"/>
    <s v="PI_Praha_Pražského povstání"/>
    <s v="2208 Sales Management - Branch Network"/>
    <s v="KOŘA"/>
    <s v="2208040000 HO Branch Network"/>
    <d v="2011-05-02T00:00:00"/>
    <m/>
    <n v="5"/>
    <x v="4"/>
  </r>
  <r>
    <n v="74921"/>
    <s v="ONDŘEJ"/>
    <s v="2208040212 Praha Pražského povstání Branch"/>
    <s v="220804021201"/>
    <x v="33"/>
    <n v="1"/>
    <x v="27"/>
    <s v="C1405000"/>
    <s v="PI_Praha_Pražského povstání"/>
    <s v="2208 Sales Management - Branch Network"/>
    <s v="KOŘA"/>
    <s v="2208040000 HO Branch Network"/>
    <d v="2009-11-02T00:00:00"/>
    <m/>
    <n v="11"/>
    <x v="4"/>
  </r>
  <r>
    <n v="91147"/>
    <s v="PETR"/>
    <s v="2208040212 Praha Pražského povstání Branch"/>
    <s v="220804021203"/>
    <x v="21"/>
    <n v="1"/>
    <x v="131"/>
    <s v="C1405000"/>
    <s v="PI_Praha_Pražského povstání"/>
    <s v="2208 Sales Management - Branch Network"/>
    <s v="KOŘA"/>
    <s v="2208040000 HO Branch Network"/>
    <d v="2011-04-01T00:00:00"/>
    <m/>
    <n v="4"/>
    <x v="4"/>
  </r>
  <r>
    <n v="85526"/>
    <s v="LENKA"/>
    <s v="2208040212 Praha Pražského povstání Branch"/>
    <s v="220804021206"/>
    <x v="22"/>
    <n v="1"/>
    <x v="153"/>
    <s v="C1405000"/>
    <s v="PI_Praha_Pražského povstání"/>
    <s v="2208 Sales Management - Branch Network"/>
    <s v="KOŘA"/>
    <s v="2208040000 HO Branch Network"/>
    <d v="2011-02-01T00:00:00"/>
    <m/>
    <n v="2"/>
    <x v="4"/>
  </r>
  <r>
    <n v="86107"/>
    <s v="QUIDO"/>
    <s v="2208040212 Praha Pražského povstání Branch"/>
    <s v="220804021205"/>
    <x v="32"/>
    <n v="1"/>
    <x v="47"/>
    <s v="C1405000"/>
    <s v="PI_Praha_Pražského povstání"/>
    <s v="2208 Sales Management - Branch Network"/>
    <s v="KOŘA"/>
    <s v="2208040000 HO Branch Network"/>
    <d v="2011-05-02T00:00:00"/>
    <m/>
    <n v="5"/>
    <x v="4"/>
  </r>
  <r>
    <n v="76825"/>
    <s v="MICHAL"/>
    <s v="2208040212 Praha Pražského povstání Branch"/>
    <s v="220804021207"/>
    <x v="32"/>
    <n v="1"/>
    <x v="137"/>
    <s v="C1405000"/>
    <s v="PI_Praha_Pražského povstání"/>
    <s v="2208 Sales Management - Branch Network"/>
    <s v="KOŘA"/>
    <s v="2208040000 HO Branch Network"/>
    <d v="2010-07-01T00:00:00"/>
    <m/>
    <n v="7"/>
    <x v="4"/>
  </r>
  <r>
    <n v="75439"/>
    <s v="MILAN"/>
    <s v="2208040212 Praha Pražského povstání Branch"/>
    <s v="220804021202"/>
    <x v="21"/>
    <n v="1"/>
    <x v="142"/>
    <s v="C1405000"/>
    <s v="PI_Praha_Pražského povstání"/>
    <s v="2208 Sales Management - Branch Network"/>
    <s v="KOŘA"/>
    <s v="2208040000 HO Branch Network"/>
    <d v="2010-02-01T00:00:00"/>
    <m/>
    <n v="2"/>
    <x v="4"/>
  </r>
  <r>
    <n v="87451"/>
    <s v="PAVEL"/>
    <s v="2208040213 Praha Valentinská Branch"/>
    <s v="220804021305"/>
    <x v="32"/>
    <n v="1"/>
    <x v="255"/>
    <s v="C1415000"/>
    <s v="PI_Praha_Valentinská"/>
    <s v="2208 Sales Management - Branch Network"/>
    <s v="KOŘA"/>
    <s v="2208040000 HO Branch Network"/>
    <d v="2011-11-15T00:00:00"/>
    <m/>
    <n v="11"/>
    <x v="4"/>
  </r>
  <r>
    <n v="91189"/>
    <s v="PAVEL"/>
    <s v="2208040213 Praha Valentinská Branch"/>
    <s v="220804021301"/>
    <x v="33"/>
    <n v="1"/>
    <x v="13"/>
    <s v="C1415000"/>
    <s v="PI_Praha_Valentinská"/>
    <s v="2208 Sales Management - Branch Network"/>
    <s v="KOŘA"/>
    <s v="2208040000 HO Branch Network"/>
    <d v="2011-05-03T00:00:00"/>
    <m/>
    <n v="5"/>
    <x v="4"/>
  </r>
  <r>
    <n v="84455"/>
    <s v="MARTIN"/>
    <s v="2208040213 Praha Valentinská Branch"/>
    <s v="220804021307"/>
    <x v="21"/>
    <n v="1"/>
    <x v="76"/>
    <s v="C5015000"/>
    <s v="PI_Opava - Horní nám."/>
    <s v="2208 Sales Management - Branch Network"/>
    <s v="KOŘA"/>
    <s v="2208040000 HO Branch Network"/>
    <d v="2010-10-01T00:00:00"/>
    <m/>
    <n v="10"/>
    <x v="4"/>
  </r>
  <r>
    <n v="87164"/>
    <s v="TOMÁŠ"/>
    <s v="2208040213 Praha Valentinská Branch"/>
    <s v="220804021303"/>
    <x v="32"/>
    <n v="1"/>
    <x v="95"/>
    <s v="C1415000"/>
    <s v="PI_Praha_Valentinská"/>
    <s v="2208 Sales Management - Branch Network"/>
    <s v="KOŘA"/>
    <s v="2208040000 HO Branch Network"/>
    <d v="2011-09-01T00:00:00"/>
    <m/>
    <n v="9"/>
    <x v="4"/>
  </r>
  <r>
    <n v="79597"/>
    <s v="SYLVIE"/>
    <s v="2208040213 Praha Valentinská Branch"/>
    <s v="220804021302"/>
    <x v="22"/>
    <n v="1"/>
    <x v="154"/>
    <s v="C1415000"/>
    <s v="PI_Praha_Valentinská"/>
    <s v="2208 Sales Management - Branch Network"/>
    <s v="KOŘA"/>
    <s v="2208040000 HO Branch Network"/>
    <d v="2010-09-01T00:00:00"/>
    <m/>
    <n v="9"/>
    <x v="4"/>
  </r>
  <r>
    <n v="87479"/>
    <s v="JOSEF"/>
    <s v="2208040214 Praha Nitranská Branch"/>
    <s v="220804021406"/>
    <x v="21"/>
    <n v="1"/>
    <x v="218"/>
    <s v="C1075000"/>
    <s v="PI_Praha - Nitranská"/>
    <s v="2208 Sales Management - Branch Network"/>
    <s v="KOŘA"/>
    <s v="2208040000 HO Branch Network"/>
    <d v="2011-11-15T00:00:00"/>
    <m/>
    <n v="11"/>
    <x v="4"/>
  </r>
  <r>
    <n v="87528"/>
    <s v="SIMONA"/>
    <s v="2208040214 Praha Nitranská Branch"/>
    <s v="220804021408"/>
    <x v="21"/>
    <n v="1"/>
    <x v="261"/>
    <s v="C1075000"/>
    <s v="PI_Praha - Nitranská"/>
    <s v="2208 Sales Management - Branch Network"/>
    <s v="KOŘA"/>
    <s v="2208040000 HO Branch Network"/>
    <d v="2012-01-02T00:00:00"/>
    <m/>
    <n v="1"/>
    <x v="4"/>
  </r>
  <r>
    <n v="75523"/>
    <s v="STANISLAVA"/>
    <s v="2208040214 Praha Nitranská Branch"/>
    <s v="220804021409"/>
    <x v="21"/>
    <n v="1"/>
    <x v="274"/>
    <s v="C1075550"/>
    <n v="0"/>
    <s v="2208 Sales Management - Branch Network"/>
    <s v="KOŘA"/>
    <s v="2208040000 HO Branch Network"/>
    <d v="2010-02-01T00:00:00"/>
    <m/>
    <n v="2"/>
    <x v="4"/>
  </r>
  <r>
    <n v="86604"/>
    <s v="ROMAN"/>
    <s v="2208040214 Praha Nitranská Branch"/>
    <s v="220804021401"/>
    <x v="33"/>
    <n v="1"/>
    <x v="86"/>
    <s v="C1075000"/>
    <s v="PI_Praha - Nitranská"/>
    <s v="2208 Sales Management - Branch Network"/>
    <s v="KOŘA"/>
    <s v="2208040000 HO Branch Network"/>
    <d v="2011-07-01T00:00:00"/>
    <m/>
    <n v="7"/>
    <x v="4"/>
  </r>
  <r>
    <n v="85876"/>
    <s v="MILOSLAV"/>
    <s v="2208040214 Praha Nitranská Branch"/>
    <s v="220804021405"/>
    <x v="22"/>
    <n v="1"/>
    <x v="146"/>
    <s v="C1075000"/>
    <s v="PI_Praha - Nitranská"/>
    <s v="2208 Sales Management - Branch Network"/>
    <s v="KOŘA"/>
    <s v="2208040000 HO Branch Network"/>
    <d v="2011-04-01T00:00:00"/>
    <m/>
    <n v="4"/>
    <x v="4"/>
  </r>
  <r>
    <n v="71183"/>
    <s v="KLÁRA"/>
    <s v="2208040214 Praha Nitranská Branch"/>
    <s v="220804021404"/>
    <x v="22"/>
    <n v="1"/>
    <x v="147"/>
    <s v="C1075000"/>
    <s v="PI_Praha - Nitranská"/>
    <s v="2208 Sales Management - Branch Network"/>
    <s v="KOŘA"/>
    <s v="2208040000 HO Branch Network"/>
    <d v="2008-08-25T00:00:00"/>
    <m/>
    <n v="8"/>
    <x v="4"/>
  </r>
  <r>
    <n v="87521"/>
    <s v="KAREL"/>
    <s v="2208040214 Praha Nitranská Branch"/>
    <s v="220804021407"/>
    <x v="32"/>
    <n v="1"/>
    <x v="226"/>
    <s v="C1075000"/>
    <s v="PI_Praha - Nitranská"/>
    <s v="2208 Sales Management - Branch Network"/>
    <s v="KOŘA"/>
    <s v="2208040000 HO Branch Network"/>
    <d v="2011-12-01T00:00:00"/>
    <m/>
    <n v="12"/>
    <x v="4"/>
  </r>
  <r>
    <n v="234479"/>
    <s v="KATEŘINA"/>
    <s v="2208040214 Praha Nitranská Branch"/>
    <s v="220804021403"/>
    <x v="32"/>
    <n v="1"/>
    <x v="275"/>
    <s v="C1075000"/>
    <s v="PI_Praha - Nitranská"/>
    <s v="2208 Sales Management - Branch Network"/>
    <s v="KOŘA"/>
    <s v="2208040000 HO Branch Network"/>
    <d v="1996-07-01T00:00:00"/>
    <m/>
    <n v="7"/>
    <x v="4"/>
  </r>
  <r>
    <n v="668941"/>
    <s v="PAVEL"/>
    <s v="2208040300 Region SE Prague - Branch Network"/>
    <s v="220804030005"/>
    <x v="34"/>
    <n v="1"/>
    <x v="135"/>
    <s v="C0014900"/>
    <s v="PI Sales division"/>
    <s v="2208 Sales Management - Branch Network"/>
    <s v="KOŘA"/>
    <s v="2208040000 HO Branch Network"/>
    <d v="2004-04-01T00:00:00"/>
    <m/>
    <n v="4"/>
    <x v="4"/>
  </r>
  <r>
    <n v="667583"/>
    <s v="JANA"/>
    <s v="2208040300 Region SE Prague - Branch Network"/>
    <s v="220804030001"/>
    <x v="11"/>
    <n v="1"/>
    <x v="276"/>
    <s v="C0014900"/>
    <s v="PI Sales division"/>
    <s v="2208 Sales Management - Branch Network"/>
    <s v="KOŘA"/>
    <s v="2208040000 HO Branch Network"/>
    <d v="2003-06-02T00:00:00"/>
    <m/>
    <n v="6"/>
    <x v="4"/>
  </r>
  <r>
    <n v="76097"/>
    <s v="ALEŠ"/>
    <s v="2208040300 Region SE Prague - Branch Network"/>
    <s v="220804030003"/>
    <x v="10"/>
    <n v="1"/>
    <x v="12"/>
    <s v="C0014900"/>
    <s v="PI Sales division"/>
    <s v="2208 Sales Management - Branch Network"/>
    <s v="KOŘA"/>
    <s v="2208040000 HO Branch Network"/>
    <d v="2010-05-03T00:00:00"/>
    <m/>
    <n v="5"/>
    <x v="4"/>
  </r>
  <r>
    <n v="91028"/>
    <s v="SALVATORE"/>
    <s v="2208040301 Praha Budějovická Branch"/>
    <s v="220804030127"/>
    <x v="22"/>
    <n v="1"/>
    <x v="158"/>
    <s v="C1105000"/>
    <s v="PI_Praha - Budějovická"/>
    <s v="2208 Sales Management - Branch Network"/>
    <s v="KOŘA"/>
    <s v="2208040000 HO Branch Network"/>
    <d v="2011-01-03T00:00:00"/>
    <m/>
    <n v="1"/>
    <x v="4"/>
  </r>
  <r>
    <n v="83188"/>
    <s v="RADKA"/>
    <s v="2208040301 Praha Budějovická Branch"/>
    <s v="220804030131"/>
    <x v="22"/>
    <n v="1"/>
    <x v="64"/>
    <s v="C1105000"/>
    <s v="PI_Praha - Budějovická"/>
    <s v="2208 Sales Management - Branch Network"/>
    <s v="KOŘA"/>
    <s v="2208040000 HO Branch Network"/>
    <d v="2008-03-25T00:00:00"/>
    <m/>
    <n v="3"/>
    <x v="4"/>
  </r>
  <r>
    <n v="81067"/>
    <s v="TOMÁŠ"/>
    <s v="2208040301 Praha Budějovická Branch"/>
    <s v="220804030124"/>
    <x v="32"/>
    <n v="1"/>
    <x v="146"/>
    <s v="C1105000"/>
    <s v="PI_Praha - Budějovická"/>
    <s v="2208 Sales Management - Branch Network"/>
    <s v="KOŘA"/>
    <s v="2208040000 HO Branch Network"/>
    <d v="2010-10-01T00:00:00"/>
    <m/>
    <n v="10"/>
    <x v="4"/>
  </r>
  <r>
    <n v="71050"/>
    <s v="DANA"/>
    <s v="2208040301 Praha Budějovická Branch"/>
    <s v="220804030126"/>
    <x v="22"/>
    <n v="1"/>
    <x v="111"/>
    <s v="C1105000"/>
    <s v="PI_Praha - Budějovická"/>
    <s v="2208 Sales Management - Branch Network"/>
    <s v="KOŘA"/>
    <s v="2208040000 HO Branch Network"/>
    <d v="2008-09-01T00:00:00"/>
    <m/>
    <n v="9"/>
    <x v="4"/>
  </r>
  <r>
    <n v="71386"/>
    <s v="DAGMAR"/>
    <s v="2208040301 Praha Budějovická Branch"/>
    <s v="220804030104"/>
    <x v="34"/>
    <n v="1"/>
    <x v="277"/>
    <s v="C1105000"/>
    <s v="PI_Praha - Budějovická"/>
    <s v="2208 Sales Management - Branch Network"/>
    <s v="KOŘA"/>
    <s v="2208040000 HO Branch Network"/>
    <d v="2008-10-01T00:00:00"/>
    <m/>
    <n v="10"/>
    <x v="4"/>
  </r>
  <r>
    <n v="76601"/>
    <s v="JUDITA"/>
    <s v="2208040301 Praha Budějovická Branch"/>
    <s v="220804030115"/>
    <x v="21"/>
    <n v="1"/>
    <x v="80"/>
    <s v="C1105000"/>
    <s v="PI_Praha - Budějovická"/>
    <s v="2208 Sales Management - Branch Network"/>
    <s v="KOŘA"/>
    <s v="2208040000 HO Branch Network"/>
    <d v="2010-06-14T00:00:00"/>
    <m/>
    <n v="6"/>
    <x v="4"/>
  </r>
  <r>
    <n v="238322"/>
    <s v="PAVEL"/>
    <s v="2208040301 Praha Budějovická Branch"/>
    <s v="220804030111"/>
    <x v="21"/>
    <n v="1"/>
    <x v="80"/>
    <s v="C1105000"/>
    <s v="PI_Praha - Budějovická"/>
    <s v="2208 Sales Management - Branch Network"/>
    <s v="KOŘA"/>
    <s v="2208040000 HO Branch Network"/>
    <d v="2006-10-02T00:00:00"/>
    <m/>
    <n v="10"/>
    <x v="4"/>
  </r>
  <r>
    <n v="240954"/>
    <s v="RADEK"/>
    <s v="2208040301 Praha Budějovická Branch"/>
    <s v="220804030135"/>
    <x v="34"/>
    <n v="1"/>
    <x v="55"/>
    <s v="C1105000"/>
    <s v="PI_Praha - Budějovická"/>
    <s v="2208 Sales Management - Branch Network"/>
    <s v="KOŘA"/>
    <s v="2208040000 HO Branch Network"/>
    <d v="2002-05-01T00:00:00"/>
    <m/>
    <n v="5"/>
    <x v="4"/>
  </r>
  <r>
    <n v="76874"/>
    <s v="DANIEL"/>
    <s v="2208040301 Praha Budějovická Branch"/>
    <s v="220804030139"/>
    <x v="21"/>
    <n v="1"/>
    <x v="233"/>
    <s v="C1105000"/>
    <s v="PI_Praha - Budějovická"/>
    <s v="2208 Sales Management - Branch Network"/>
    <s v="KOŘA"/>
    <s v="2208040000 HO Branch Network"/>
    <d v="2010-07-20T00:00:00"/>
    <m/>
    <n v="7"/>
    <x v="4"/>
  </r>
  <r>
    <n v="240807"/>
    <s v="MARTIN"/>
    <s v="2208040301 Praha Budějovická Branch"/>
    <s v="220804030101"/>
    <x v="33"/>
    <n v="1"/>
    <x v="278"/>
    <s v="C1105000"/>
    <s v="PI_Praha - Budějovická"/>
    <s v="2208 Sales Management - Branch Network"/>
    <s v="KOŘA"/>
    <s v="2208040000 HO Branch Network"/>
    <d v="2002-04-01T00:00:00"/>
    <m/>
    <n v="4"/>
    <x v="4"/>
  </r>
  <r>
    <n v="86968"/>
    <s v="MIROSLAV"/>
    <s v="2208040301 Praha Budějovická Branch"/>
    <s v="220804030105"/>
    <x v="32"/>
    <n v="1"/>
    <x v="146"/>
    <s v="C1105000"/>
    <s v="PI_Praha - Budějovická"/>
    <s v="2208 Sales Management - Branch Network"/>
    <s v="KOŘA"/>
    <s v="2208040000 HO Branch Network"/>
    <d v="2011-10-03T00:00:00"/>
    <m/>
    <n v="10"/>
    <x v="4"/>
  </r>
  <r>
    <n v="87955"/>
    <s v="MARIE"/>
    <s v="2208040301 Praha Budějovická Branch"/>
    <s v="220804030110"/>
    <x v="32"/>
    <n v="1"/>
    <x v="146"/>
    <s v="C1105000"/>
    <s v="PI_Praha - Budějovická"/>
    <s v="2208 Sales Management - Branch Network"/>
    <s v="KOŘA"/>
    <s v="2208040000 HO Branch Network"/>
    <d v="2012-04-02T00:00:00"/>
    <m/>
    <n v="4"/>
    <x v="4"/>
  </r>
  <r>
    <n v="87850"/>
    <s v="FRANTIŠEK"/>
    <s v="2208040301 Praha Budějovická Branch"/>
    <s v="220804030107"/>
    <x v="21"/>
    <n v="1"/>
    <x v="170"/>
    <s v="C1105000"/>
    <s v="PI_Praha - Budějovická"/>
    <s v="2208 Sales Management - Branch Network"/>
    <s v="KOŘA"/>
    <s v="2208040000 HO Branch Network"/>
    <d v="2012-02-01T00:00:00"/>
    <m/>
    <n v="2"/>
    <x v="4"/>
  </r>
  <r>
    <n v="80465"/>
    <s v="KATEŘINA"/>
    <s v="2208040301 Praha Budějovická Branch"/>
    <s v="220804030123"/>
    <x v="32"/>
    <n v="1"/>
    <x v="152"/>
    <s v="C1105000"/>
    <s v="PI_Praha - Budějovická"/>
    <s v="2208 Sales Management - Branch Network"/>
    <s v="KOŘA"/>
    <s v="2208040000 HO Branch Network"/>
    <d v="2010-09-20T00:00:00"/>
    <m/>
    <n v="9"/>
    <x v="4"/>
  </r>
  <r>
    <n v="87325"/>
    <s v="PETRA"/>
    <s v="2208040301 Praha Budějovická Branch"/>
    <s v="220804030106"/>
    <x v="21"/>
    <n v="1"/>
    <x v="279"/>
    <s v="C1105000"/>
    <s v="PI_Praha - Budějovická"/>
    <s v="2208 Sales Management - Branch Network"/>
    <s v="KOŘA"/>
    <s v="2208040000 HO Branch Network"/>
    <d v="2011-10-03T00:00:00"/>
    <m/>
    <n v="10"/>
    <x v="4"/>
  </r>
  <r>
    <n v="84728"/>
    <s v="MARTIN"/>
    <s v="2208040301 Praha Budějovická Branch"/>
    <s v="220804030141"/>
    <x v="32"/>
    <n v="1"/>
    <x v="280"/>
    <s v="C1105000"/>
    <s v="PI_Praha - Budějovická"/>
    <s v="2208 Sales Management - Branch Network"/>
    <s v="KOŘA"/>
    <s v="2208040000 HO Branch Network"/>
    <d v="2010-11-01T00:00:00"/>
    <m/>
    <n v="11"/>
    <x v="4"/>
  </r>
  <r>
    <n v="76804"/>
    <s v="TOMÁŠ"/>
    <s v="2208040301 Praha Budějovická Branch"/>
    <s v="220804030138"/>
    <x v="21"/>
    <n v="1"/>
    <x v="55"/>
    <s v="C1105000"/>
    <s v="PI_Praha - Budějovická"/>
    <s v="2208 Sales Management - Branch Network"/>
    <s v="KOŘA"/>
    <s v="2208040000 HO Branch Network"/>
    <d v="2010-07-01T00:00:00"/>
    <m/>
    <n v="7"/>
    <x v="4"/>
  </r>
  <r>
    <n v="238868"/>
    <s v="LUKÁŠ"/>
    <s v="2208040301 Praha Budějovická Branch"/>
    <s v="220804030129"/>
    <x v="21"/>
    <n v="1"/>
    <x v="138"/>
    <s v="C1105550"/>
    <s v="Micro_Praha - Budějovická"/>
    <s v="2208 Sales Management - Branch Network"/>
    <s v="KOŘA"/>
    <s v="2208040000 HO Branch Network"/>
    <d v="2007-05-17T00:00:00"/>
    <m/>
    <n v="5"/>
    <x v="4"/>
  </r>
  <r>
    <n v="91021"/>
    <s v="MICHAELA"/>
    <s v="2208040301 Praha Budějovická Branch"/>
    <s v="220804030133"/>
    <x v="32"/>
    <n v="1"/>
    <x v="281"/>
    <s v="C1105000"/>
    <s v="PI_Praha - Budějovická"/>
    <s v="2208 Sales Management - Branch Network"/>
    <s v="KOŘA"/>
    <s v="2208040000 HO Branch Network"/>
    <d v="2011-01-03T00:00:00"/>
    <m/>
    <n v="1"/>
    <x v="4"/>
  </r>
  <r>
    <n v="91070"/>
    <s v="IRENA"/>
    <s v="2208040302 Praha Park Hostivař Branch"/>
    <s v="220804030214"/>
    <x v="34"/>
    <n v="1"/>
    <x v="47"/>
    <s v="C1525000"/>
    <s v="PI_Praha - Hostivař - Švehlova"/>
    <s v="2208 Sales Management - Branch Network"/>
    <s v="KOŘA"/>
    <s v="2208040000 HO Branch Network"/>
    <d v="2011-03-15T00:00:00"/>
    <m/>
    <n v="3"/>
    <x v="4"/>
  </r>
  <r>
    <n v="671895"/>
    <s v="MARCELA"/>
    <s v="2208040302 Praha Park Hostivař Branch"/>
    <s v="220804030211"/>
    <x v="32"/>
    <n v="1"/>
    <x v="280"/>
    <s v="C1525000"/>
    <s v="PI_Praha - Hostivař - Švehlova"/>
    <s v="2208 Sales Management - Branch Network"/>
    <s v="KOŘA"/>
    <s v="2208040000 HO Branch Network"/>
    <d v="2007-05-02T00:00:00"/>
    <m/>
    <n v="5"/>
    <x v="4"/>
  </r>
  <r>
    <n v="84294"/>
    <s v="SOŇA"/>
    <s v="2208040302 Praha Park Hostivař Branch"/>
    <s v="220804030208"/>
    <x v="21"/>
    <n v="1"/>
    <x v="266"/>
    <s v="C1525550"/>
    <s v="Micro_Praha - Hostivař - Švehlova"/>
    <s v="2208 Sales Management - Branch Network"/>
    <s v="KOŘA"/>
    <s v="2208040000 HO Branch Network"/>
    <d v="2008-07-07T00:00:00"/>
    <m/>
    <n v="7"/>
    <x v="4"/>
  </r>
  <r>
    <n v="238672"/>
    <s v="LUBOŠ"/>
    <s v="2208040302 Praha Park Hostivař Branch"/>
    <s v="220804030203"/>
    <x v="21"/>
    <n v="1"/>
    <x v="142"/>
    <s v="C1525550"/>
    <s v="Micro_Praha - Hostivař - Švehlova"/>
    <s v="2208 Sales Management - Branch Network"/>
    <s v="KOŘA"/>
    <s v="2208040000 HO Branch Network"/>
    <d v="2006-09-01T00:00:00"/>
    <m/>
    <n v="9"/>
    <x v="4"/>
  </r>
  <r>
    <n v="86576"/>
    <s v="JANA"/>
    <s v="2208040302 Praha Park Hostivař Branch"/>
    <s v="220804030224"/>
    <x v="32"/>
    <n v="1"/>
    <x v="217"/>
    <s v="C1525000"/>
    <s v="PI_Praha - Hostivař - Švehlova"/>
    <s v="2208 Sales Management - Branch Network"/>
    <s v="KOŘA"/>
    <s v="2208040000 HO Branch Network"/>
    <d v="2011-07-01T00:00:00"/>
    <m/>
    <n v="7"/>
    <x v="4"/>
  </r>
  <r>
    <n v="75831"/>
    <s v="PETRA"/>
    <s v="2208040302 Praha Park Hostivař Branch"/>
    <s v="220804030201"/>
    <x v="33"/>
    <n v="1"/>
    <x v="282"/>
    <s v="C1525000"/>
    <s v="PI_Praha - Hostivař - Švehlova"/>
    <s v="2208 Sales Management - Branch Network"/>
    <s v="KOŘA"/>
    <s v="2208040000 HO Branch Network"/>
    <d v="2010-04-01T00:00:00"/>
    <m/>
    <n v="4"/>
    <x v="4"/>
  </r>
  <r>
    <n v="86037"/>
    <s v="MILAN"/>
    <s v="2208040302 Praha Park Hostivař Branch"/>
    <s v="220804030212"/>
    <x v="32"/>
    <n v="1"/>
    <x v="217"/>
    <s v="C1525000"/>
    <s v="PI_Praha - Hostivař - Švehlova"/>
    <s v="2208 Sales Management - Branch Network"/>
    <s v="KOŘA"/>
    <s v="2208040000 HO Branch Network"/>
    <d v="2011-04-15T00:00:00"/>
    <m/>
    <n v="4"/>
    <x v="4"/>
  </r>
  <r>
    <n v="76811"/>
    <s v="KATARÍNA"/>
    <s v="2208040302 Praha Park Hostivař Branch"/>
    <s v="220804030219"/>
    <x v="21"/>
    <n v="1"/>
    <x v="26"/>
    <s v="C1525000"/>
    <s v="PI_Praha - Hostivař - Švehlova"/>
    <s v="2208 Sales Management - Branch Network"/>
    <s v="KOŘA"/>
    <s v="2208040000 HO Branch Network"/>
    <d v="2010-07-01T00:00:00"/>
    <m/>
    <n v="7"/>
    <x v="4"/>
  </r>
  <r>
    <n v="85799"/>
    <s v="MICHAL"/>
    <s v="2208040302 Praha Park Hostivař Branch"/>
    <s v="220804030223"/>
    <x v="21"/>
    <n v="1"/>
    <x v="156"/>
    <s v="C1525000"/>
    <s v="PI_Praha - Hostivař - Švehlova"/>
    <s v="2208 Sales Management - Branch Network"/>
    <s v="KOŘA"/>
    <s v="2208040000 HO Branch Network"/>
    <d v="2011-04-01T00:00:00"/>
    <m/>
    <n v="4"/>
    <x v="4"/>
  </r>
  <r>
    <n v="84644"/>
    <s v="BOGDAN"/>
    <s v="2208040302 Praha Park Hostivař Branch"/>
    <s v="220804030217"/>
    <x v="21"/>
    <n v="1"/>
    <x v="221"/>
    <s v="C1525000"/>
    <s v="PI_Praha - Hostivař - Švehlova"/>
    <s v="2208 Sales Management - Branch Network"/>
    <s v="KOŘA"/>
    <s v="2208040000 HO Branch Network"/>
    <d v="2010-10-15T00:00:00"/>
    <m/>
    <n v="10"/>
    <x v="4"/>
  </r>
  <r>
    <n v="84686"/>
    <s v="TOMÁŠ"/>
    <s v="2208040302 Praha Park Hostivař Branch"/>
    <s v="220804030221"/>
    <x v="21"/>
    <n v="1"/>
    <x v="12"/>
    <s v="C1525000"/>
    <s v="PI_Praha - Hostivař - Švehlova"/>
    <s v="2208 Sales Management - Branch Network"/>
    <s v="KOŘA"/>
    <s v="2208040000 HO Branch Network"/>
    <d v="2010-11-01T00:00:00"/>
    <m/>
    <n v="11"/>
    <x v="4"/>
  </r>
  <r>
    <n v="668101"/>
    <s v="IVANA"/>
    <s v="2208040302 Praha Park Hostivař Branch"/>
    <s v="220804030206"/>
    <x v="32"/>
    <n v="1"/>
    <x v="154"/>
    <s v="C1525000"/>
    <s v="PI_Praha - Hostivař - Švehlova"/>
    <s v="2208 Sales Management - Branch Network"/>
    <s v="KOŘA"/>
    <s v="2208040000 HO Branch Network"/>
    <d v="2003-10-06T00:00:00"/>
    <m/>
    <n v="10"/>
    <x v="4"/>
  </r>
  <r>
    <n v="87087"/>
    <s v="NIKOL"/>
    <s v="2208040302 Praha Park Hostivař Branch"/>
    <s v="220804030202"/>
    <x v="21"/>
    <n v="1"/>
    <x v="138"/>
    <s v="C1525550"/>
    <s v="Micro_Praha - Hostivař - Švehlova"/>
    <s v="2208 Sales Management - Branch Network"/>
    <s v="KOŘA"/>
    <s v="2208040000 HO Branch Network"/>
    <d v="2011-09-01T00:00:00"/>
    <m/>
    <n v="9"/>
    <x v="4"/>
  </r>
  <r>
    <n v="87360"/>
    <s v="MARTIN"/>
    <s v="2208040302 Praha Park Hostivař Branch"/>
    <s v="220804030207"/>
    <x v="22"/>
    <n v="1"/>
    <x v="239"/>
    <s v="C1525000"/>
    <s v="PI_Praha - Hostivař - Švehlova"/>
    <s v="2208 Sales Management - Branch Network"/>
    <s v="KOŘA"/>
    <s v="2208040000 HO Branch Network"/>
    <d v="2011-10-03T00:00:00"/>
    <m/>
    <n v="10"/>
    <x v="4"/>
  </r>
  <r>
    <n v="671951"/>
    <s v="MARTIN"/>
    <s v="2208040302 Praha Park Hostivař Branch"/>
    <s v="220804030205"/>
    <x v="21"/>
    <n v="1"/>
    <x v="283"/>
    <s v="C1525000"/>
    <s v="PI_Praha - Hostivař - Švehlova"/>
    <s v="2208 Sales Management - Branch Network"/>
    <s v="KOŘA"/>
    <s v="2208040000 HO Branch Network"/>
    <d v="2007-05-14T00:00:00"/>
    <m/>
    <n v="5"/>
    <x v="4"/>
  </r>
  <r>
    <n v="272111"/>
    <s v="RICHARD"/>
    <s v="2208040302 Praha Park Hostivař Branch"/>
    <s v="220804030213"/>
    <x v="22"/>
    <n v="1"/>
    <x v="255"/>
    <s v="C1525000"/>
    <s v="PI_Praha - Hostivař - Švehlova"/>
    <s v="2208 Sales Management - Branch Network"/>
    <s v="KOŘA"/>
    <s v="2208040000 HO Branch Network"/>
    <d v="2012-04-02T00:00:00"/>
    <m/>
    <n v="4"/>
    <x v="4"/>
  </r>
  <r>
    <n v="86058"/>
    <s v="ROMANA"/>
    <s v="2208040303 Praha Háje Branch"/>
    <s v="220804030303"/>
    <x v="32"/>
    <n v="1"/>
    <x v="239"/>
    <s v="C1565000"/>
    <s v="PI_Praha - Háje"/>
    <s v="2208 Sales Management - Branch Network"/>
    <s v="KOŘA"/>
    <s v="2208040000 HO Branch Network"/>
    <d v="2011-05-16T00:00:00"/>
    <m/>
    <n v="5"/>
    <x v="4"/>
  </r>
  <r>
    <n v="671090"/>
    <s v="ZUZANA"/>
    <s v="2208040303 Praha Háje Branch"/>
    <s v="220804030309"/>
    <x v="21"/>
    <n v="1"/>
    <x v="284"/>
    <s v="C1565000"/>
    <s v="PI_Praha - Háje"/>
    <s v="2208 Sales Management - Branch Network"/>
    <s v="KOŘA"/>
    <s v="2208040000 HO Branch Network"/>
    <d v="2006-08-21T00:00:00"/>
    <m/>
    <n v="8"/>
    <x v="4"/>
  </r>
  <r>
    <n v="72422"/>
    <s v="TEREZA"/>
    <s v="2208040303 Praha Háje Branch"/>
    <s v="220804030301"/>
    <x v="33"/>
    <n v="1"/>
    <x v="13"/>
    <s v="C1565000"/>
    <s v="PI_Praha - Háje"/>
    <s v="2208 Sales Management - Branch Network"/>
    <s v="KOŘA"/>
    <s v="2208040000 HO Branch Network"/>
    <d v="2009-01-02T00:00:00"/>
    <m/>
    <n v="1"/>
    <x v="4"/>
  </r>
  <r>
    <n v="71043"/>
    <s v="IGOR"/>
    <s v="2208040303 Praha Háje Branch"/>
    <s v="220804030305"/>
    <x v="22"/>
    <n v="1"/>
    <x v="267"/>
    <s v="C1565000"/>
    <s v="PI_Praha - Háje"/>
    <s v="2208 Sales Management - Branch Network"/>
    <s v="KOŘA"/>
    <s v="2208040000 HO Branch Network"/>
    <d v="2008-08-18T00:00:00"/>
    <m/>
    <n v="8"/>
    <x v="4"/>
  </r>
  <r>
    <n v="84105"/>
    <s v="EVA"/>
    <s v="2208040303 Praha Háje Branch"/>
    <s v="220804030304"/>
    <x v="22"/>
    <n v="1"/>
    <x v="256"/>
    <s v="C1565000"/>
    <s v="PI_Praha - Háje"/>
    <s v="2208 Sales Management - Branch Network"/>
    <s v="KOŘA"/>
    <s v="2208040000 HO Branch Network"/>
    <d v="2008-07-07T00:00:00"/>
    <m/>
    <n v="7"/>
    <x v="4"/>
  </r>
  <r>
    <n v="165221"/>
    <s v="SOŇA"/>
    <s v="2208040303 Praha Háje Branch"/>
    <s v="220804030307"/>
    <x v="32"/>
    <n v="1"/>
    <x v="247"/>
    <s v="C1565000"/>
    <s v="PI_Praha - Háje"/>
    <s v="2208 Sales Management - Branch Network"/>
    <s v="KOŘA"/>
    <s v="2208040000 HO Branch Network"/>
    <d v="2011-05-02T00:00:00"/>
    <m/>
    <n v="5"/>
    <x v="4"/>
  </r>
  <r>
    <n v="86562"/>
    <s v="BARBORA"/>
    <s v="2208040304 Praha Novodvorská Branch"/>
    <s v="220804030406"/>
    <x v="32"/>
    <n v="1"/>
    <x v="280"/>
    <s v="C1575000"/>
    <s v="PI_Praha - Novodvorská"/>
    <s v="2208 Sales Management - Branch Network"/>
    <s v="KOŘA"/>
    <s v="2208040000 HO Branch Network"/>
    <d v="2011-07-01T00:00:00"/>
    <m/>
    <n v="7"/>
    <x v="4"/>
  </r>
  <r>
    <n v="76461"/>
    <s v="MÁRIA"/>
    <s v="2208040304 Praha Novodvorská Branch"/>
    <s v="220804030401"/>
    <x v="33"/>
    <n v="1"/>
    <x v="7"/>
    <s v="C1575000"/>
    <s v="PI_Praha - Novodvorská"/>
    <s v="2208 Sales Management - Branch Network"/>
    <s v="KOŘA"/>
    <s v="2208040000 HO Branch Network"/>
    <d v="2010-06-01T00:00:00"/>
    <m/>
    <n v="6"/>
    <x v="4"/>
  </r>
  <r>
    <n v="87794"/>
    <s v="HANA"/>
    <s v="2208040304 Praha Novodvorská Branch"/>
    <s v="220804030403"/>
    <x v="22"/>
    <n v="1"/>
    <x v="153"/>
    <s v="C1575000"/>
    <s v="PI_Praha - Novodvorská"/>
    <s v="2208 Sales Management - Branch Network"/>
    <s v="KOŘA"/>
    <s v="2208040000 HO Branch Network"/>
    <d v="2012-01-02T00:00:00"/>
    <m/>
    <n v="1"/>
    <x v="4"/>
  </r>
  <r>
    <n v="671846"/>
    <s v="GABRIELA"/>
    <s v="2208040304 Praha Novodvorská Branch"/>
    <s v="220804030405"/>
    <x v="32"/>
    <n v="1"/>
    <x v="161"/>
    <s v="C1575000"/>
    <s v="PI_Praha - Novodvorská"/>
    <s v="2208 Sales Management - Branch Network"/>
    <s v="KOŘA"/>
    <s v="2208040000 HO Branch Network"/>
    <d v="2007-04-02T00:00:00"/>
    <m/>
    <n v="4"/>
    <x v="4"/>
  </r>
  <r>
    <n v="76006"/>
    <s v="HELENA"/>
    <s v="2208040304 Praha Novodvorská Branch"/>
    <s v="220804030412"/>
    <x v="32"/>
    <n v="1"/>
    <x v="146"/>
    <s v="C1575000"/>
    <s v="PI_Praha - Novodvorská"/>
    <s v="2208 Sales Management - Branch Network"/>
    <s v="KOŘA"/>
    <s v="2208040000 HO Branch Network"/>
    <d v="2010-04-01T00:00:00"/>
    <m/>
    <n v="4"/>
    <x v="4"/>
  </r>
  <r>
    <n v="670194"/>
    <s v="VÁCLAV"/>
    <s v="2208040304 Praha Novodvorská Branch"/>
    <s v="220804030409"/>
    <x v="21"/>
    <n v="1"/>
    <x v="111"/>
    <s v="C1575000"/>
    <s v="PI_Praha - Novodvorská"/>
    <s v="2208 Sales Management - Branch Network"/>
    <s v="KOŘA"/>
    <s v="2208040000 HO Branch Network"/>
    <d v="2005-10-03T00:00:00"/>
    <m/>
    <n v="10"/>
    <x v="4"/>
  </r>
  <r>
    <n v="87101"/>
    <s v="MIROSLAV"/>
    <s v="2208040304 Praha Novodvorská Branch"/>
    <s v="220804030410"/>
    <x v="22"/>
    <n v="1"/>
    <x v="146"/>
    <s v="C1575000"/>
    <s v="PI_Praha - Novodvorská"/>
    <s v="2208 Sales Management - Branch Network"/>
    <s v="KOŘA"/>
    <s v="2208040000 HO Branch Network"/>
    <d v="2011-09-01T00:00:00"/>
    <m/>
    <n v="9"/>
    <x v="4"/>
  </r>
  <r>
    <n v="74774"/>
    <s v="LUCIE"/>
    <s v="2208040305 Praha Vinohradská Branch"/>
    <s v="220804030512"/>
    <x v="22"/>
    <n v="1"/>
    <x v="137"/>
    <s v="C1045000"/>
    <s v="PI_Praha - Vinohradská"/>
    <s v="2208 Sales Management - Branch Network"/>
    <s v="KOŘA"/>
    <s v="2208040000 HO Branch Network"/>
    <d v="2009-10-01T00:00:00"/>
    <m/>
    <n v="10"/>
    <x v="4"/>
  </r>
  <r>
    <n v="88165"/>
    <s v="MARK"/>
    <s v="2208040305 Praha Vinohradská Branch"/>
    <s v="220804030514"/>
    <x v="32"/>
    <n v="1"/>
    <x v="280"/>
    <s v="C1045000"/>
    <s v="PI_Praha - Vinohradská"/>
    <s v="2208 Sales Management - Branch Network"/>
    <s v="KOŘA"/>
    <s v="2208040000 HO Branch Network"/>
    <d v="2012-04-02T00:00:00"/>
    <m/>
    <n v="4"/>
    <x v="4"/>
  </r>
  <r>
    <n v="83797"/>
    <s v="HELENA"/>
    <s v="2208040305 Praha Vinohradská Branch"/>
    <s v="220804030509"/>
    <x v="34"/>
    <n v="1"/>
    <x v="170"/>
    <s v="C1045000"/>
    <s v="PI_Praha - Vinohradská"/>
    <s v="2208 Sales Management - Branch Network"/>
    <s v="KOŘA"/>
    <s v="2208040000 HO Branch Network"/>
    <d v="2008-06-02T00:00:00"/>
    <m/>
    <n v="6"/>
    <x v="4"/>
  </r>
  <r>
    <n v="259042"/>
    <s v="ANDREA"/>
    <s v="2208040305 Praha Vinohradská Branch"/>
    <s v="220804030513"/>
    <x v="21"/>
    <n v="1"/>
    <x v="40"/>
    <s v="C1045550"/>
    <s v="Micro_Praha - Vinohradská"/>
    <s v="2208 Sales Management - Branch Network"/>
    <s v="KOŘA"/>
    <s v="2208040000 HO Branch Network"/>
    <d v="2008-04-10T00:00:00"/>
    <m/>
    <n v="4"/>
    <x v="4"/>
  </r>
  <r>
    <n v="84637"/>
    <s v="MARTIN"/>
    <s v="2208040305 Praha Vinohradská Branch"/>
    <s v="220804030515"/>
    <x v="21"/>
    <n v="1"/>
    <x v="52"/>
    <s v="C1045000"/>
    <s v="PI_Praha - Vinohradská"/>
    <s v="2208 Sales Management - Branch Network"/>
    <s v="KOŘA"/>
    <s v="2208040000 HO Branch Network"/>
    <d v="2010-10-18T00:00:00"/>
    <m/>
    <n v="10"/>
    <x v="4"/>
  </r>
  <r>
    <n v="87066"/>
    <s v="PAVLA"/>
    <s v="2208040305 Praha Vinohradská Branch"/>
    <s v="220804030506"/>
    <x v="21"/>
    <n v="1"/>
    <x v="285"/>
    <s v="C1045000"/>
    <s v="PI_Praha - Vinohradská"/>
    <s v="2208 Sales Management - Branch Network"/>
    <s v="KOŘA"/>
    <s v="2208040000 HO Branch Network"/>
    <d v="2012-05-02T00:00:00"/>
    <m/>
    <n v="5"/>
    <x v="4"/>
  </r>
  <r>
    <n v="266903"/>
    <s v="PETR"/>
    <s v="2208040305 Praha Vinohradská Branch"/>
    <s v="220804030510"/>
    <x v="32"/>
    <n v="1"/>
    <x v="161"/>
    <s v="C1045000"/>
    <s v="PI_Praha - Vinohradská"/>
    <s v="2208 Sales Management - Branch Network"/>
    <s v="KOŘA"/>
    <s v="2208040000 HO Branch Network"/>
    <d v="2011-01-03T00:00:00"/>
    <m/>
    <n v="1"/>
    <x v="4"/>
  </r>
  <r>
    <n v="74851"/>
    <s v="ZDENKA"/>
    <s v="2208040305 Praha Vinohradská Branch"/>
    <s v="220804030501"/>
    <x v="33"/>
    <n v="1"/>
    <x v="187"/>
    <s v="C1045000"/>
    <s v="PI_Praha - Vinohradská"/>
    <s v="2208 Sales Management - Branch Network"/>
    <s v="KOŘA"/>
    <s v="2208040000 HO Branch Network"/>
    <d v="2009-10-01T00:00:00"/>
    <m/>
    <n v="10"/>
    <x v="4"/>
  </r>
  <r>
    <n v="87339"/>
    <s v="VÍT"/>
    <s v="2208040305 Praha Vinohradská Branch"/>
    <s v="220804030511"/>
    <x v="21"/>
    <n v="1"/>
    <x v="55"/>
    <s v="C1045000"/>
    <s v="PI_Praha - Vinohradská"/>
    <s v="2208 Sales Management - Branch Network"/>
    <s v="KOŘA"/>
    <s v="2208040000 HO Branch Network"/>
    <d v="2011-10-03T00:00:00"/>
    <m/>
    <n v="10"/>
    <x v="4"/>
  </r>
  <r>
    <n v="671027"/>
    <s v="JITKA"/>
    <s v="2208040305 Praha Vinohradská Branch"/>
    <s v="220804030516"/>
    <x v="21"/>
    <n v="1"/>
    <x v="80"/>
    <s v="C1045550"/>
    <s v="Micro_Praha - Vinohradská"/>
    <s v="2208 Sales Management - Branch Network"/>
    <s v="KOŘA"/>
    <s v="2208040000 HO Branch Network"/>
    <d v="2006-08-07T00:00:00"/>
    <m/>
    <n v="8"/>
    <x v="4"/>
  </r>
  <r>
    <n v="76664"/>
    <s v="MICHAELA"/>
    <s v="2208040305 Praha Vinohradská Branch"/>
    <s v="220804030507"/>
    <x v="32"/>
    <n v="1"/>
    <x v="39"/>
    <s v="C1045000"/>
    <s v="PI_Praha - Vinohradská"/>
    <s v="2208 Sales Management - Branch Network"/>
    <s v="KOŘA"/>
    <s v="2208040000 HO Branch Network"/>
    <d v="2010-07-01T00:00:00"/>
    <m/>
    <n v="7"/>
    <x v="4"/>
  </r>
  <r>
    <n v="91350"/>
    <s v="BARBORA"/>
    <s v="2208040305 Praha Vinohradská Branch"/>
    <s v="220804030505"/>
    <x v="21"/>
    <n v="1"/>
    <x v="61"/>
    <s v="C1045000"/>
    <s v="PI_Praha - Vinohradská"/>
    <s v="2208 Sales Management - Branch Network"/>
    <s v="KOŘA"/>
    <s v="2208040000 HO Branch Network"/>
    <d v="2011-08-01T00:00:00"/>
    <m/>
    <n v="8"/>
    <x v="4"/>
  </r>
  <r>
    <n v="84763"/>
    <s v="LENKA"/>
    <s v="2208040305 Praha Vinohradská Branch"/>
    <s v="220804030517"/>
    <x v="21"/>
    <n v="1"/>
    <x v="222"/>
    <s v="C1045000"/>
    <s v="PI_Praha - Vinohradská"/>
    <s v="2208 Sales Management - Branch Network"/>
    <s v="KOŘA"/>
    <s v="2208040000 HO Branch Network"/>
    <d v="2010-11-01T00:00:00"/>
    <m/>
    <n v="11"/>
    <x v="4"/>
  </r>
  <r>
    <n v="84539"/>
    <s v="MICHAL"/>
    <s v="2208040306 Praha nám. OSN Branch"/>
    <s v="220804030604"/>
    <x v="21"/>
    <n v="1"/>
    <x v="148"/>
    <s v="C1125000"/>
    <s v="PI_Praha - OSN"/>
    <s v="2208 Sales Management - Branch Network"/>
    <s v="KOŘA"/>
    <s v="2208040000 HO Branch Network"/>
    <d v="2010-11-01T00:00:00"/>
    <m/>
    <n v="11"/>
    <x v="4"/>
  </r>
  <r>
    <n v="83160"/>
    <s v="JAKUB"/>
    <s v="2208040306 Praha nám. OSN Branch"/>
    <s v="220804030609"/>
    <x v="21"/>
    <n v="1"/>
    <x v="261"/>
    <s v="C1125000"/>
    <s v="PI_Praha - OSN"/>
    <s v="2208 Sales Management - Branch Network"/>
    <s v="KOŘA"/>
    <s v="2208040000 HO Branch Network"/>
    <d v="2008-03-17T00:00:00"/>
    <m/>
    <n v="3"/>
    <x v="4"/>
  </r>
  <r>
    <n v="88193"/>
    <s v="TEREZA"/>
    <s v="2208040306 Praha nám. OSN Branch"/>
    <s v="220804030623"/>
    <x v="21"/>
    <n v="1"/>
    <x v="154"/>
    <s v="C1125000"/>
    <s v="PI_Praha - OSN"/>
    <s v="2208 Sales Management - Branch Network"/>
    <s v="KOŘA"/>
    <s v="2208040000 HO Branch Network"/>
    <d v="2012-05-02T00:00:00"/>
    <m/>
    <n v="5"/>
    <x v="4"/>
  </r>
  <r>
    <n v="667618"/>
    <s v="TEREZA"/>
    <s v="2208040306 Praha nám. OSN Branch"/>
    <s v="220804030619"/>
    <x v="21"/>
    <n v="1"/>
    <x v="52"/>
    <s v="C1125550"/>
    <s v="Micro_Praha - OSN"/>
    <s v="2208 Sales Management - Branch Network"/>
    <s v="KOŘA"/>
    <s v="2208040000 HO Branch Network"/>
    <d v="2003-06-02T00:00:00"/>
    <m/>
    <n v="6"/>
    <x v="4"/>
  </r>
  <r>
    <n v="83209"/>
    <s v="PETR"/>
    <s v="2208040306 Praha nám. OSN Branch"/>
    <s v="220804030614"/>
    <x v="34"/>
    <n v="1"/>
    <x v="197"/>
    <s v="C1125000"/>
    <s v="PI_Praha - OSN"/>
    <s v="2208 Sales Management - Branch Network"/>
    <s v="KOŘA"/>
    <s v="2208040000 HO Branch Network"/>
    <d v="2008-04-01T00:00:00"/>
    <m/>
    <n v="4"/>
    <x v="4"/>
  </r>
  <r>
    <n v="672854"/>
    <s v="ALENA"/>
    <s v="2208040306 Praha nám. OSN Branch"/>
    <s v="220804030616"/>
    <x v="34"/>
    <n v="1"/>
    <x v="148"/>
    <s v="C1125000"/>
    <s v="PI_Praha - OSN"/>
    <s v="2208 Sales Management - Branch Network"/>
    <s v="KOŘA"/>
    <s v="2208040000 HO Branch Network"/>
    <d v="2007-10-01T00:00:00"/>
    <m/>
    <n v="10"/>
    <x v="4"/>
  </r>
  <r>
    <n v="81921"/>
    <s v="JAROMÍR"/>
    <s v="2208040306 Praha nám. OSN Branch"/>
    <s v="220804030605"/>
    <x v="22"/>
    <n v="1"/>
    <x v="218"/>
    <s v="C1125000"/>
    <s v="PI_Praha - OSN"/>
    <s v="2208 Sales Management - Branch Network"/>
    <s v="KOŘA"/>
    <s v="2208040000 HO Branch Network"/>
    <d v="2007-10-22T00:00:00"/>
    <m/>
    <n v="10"/>
    <x v="4"/>
  </r>
  <r>
    <n v="87388"/>
    <s v="VERONIKA"/>
    <s v="2208040306 Praha nám. OSN Branch"/>
    <s v="220804030618"/>
    <x v="21"/>
    <n v="1"/>
    <x v="236"/>
    <s v="C1125000"/>
    <s v="PI_Praha - OSN"/>
    <s v="2208 Sales Management - Branch Network"/>
    <s v="KOŘA"/>
    <s v="2208040000 HO Branch Network"/>
    <d v="2011-11-01T00:00:00"/>
    <m/>
    <n v="11"/>
    <x v="4"/>
  </r>
  <r>
    <n v="85484"/>
    <s v="KAREL"/>
    <s v="2208040306 Praha nám. OSN Branch"/>
    <s v="220804030621"/>
    <x v="21"/>
    <n v="1"/>
    <x v="215"/>
    <s v="C1125550"/>
    <s v="Micro_Praha - OSN"/>
    <s v="2208 Sales Management - Branch Network"/>
    <s v="KOŘA"/>
    <s v="2208040000 HO Branch Network"/>
    <d v="2011-02-01T00:00:00"/>
    <m/>
    <n v="2"/>
    <x v="4"/>
  </r>
  <r>
    <n v="668444"/>
    <s v="JANA"/>
    <s v="2208040306 Praha nám. OSN Branch"/>
    <s v="220804030601"/>
    <x v="33"/>
    <n v="1"/>
    <x v="16"/>
    <s v="C1125000"/>
    <s v="PI_Praha - OSN"/>
    <s v="2208 Sales Management - Branch Network"/>
    <s v="KOŘA"/>
    <s v="2208040000 HO Branch Network"/>
    <d v="2003-12-01T00:00:00"/>
    <m/>
    <n v="12"/>
    <x v="4"/>
  </r>
  <r>
    <n v="75789"/>
    <s v="DITA"/>
    <s v="2208040306 Praha nám. OSN Branch"/>
    <s v="220804030607"/>
    <x v="22"/>
    <n v="1"/>
    <x v="147"/>
    <s v="C1125000"/>
    <s v="PI_Praha - OSN"/>
    <s v="2208 Sales Management - Branch Network"/>
    <s v="KOŘA"/>
    <s v="2208040000 HO Branch Network"/>
    <d v="2010-04-01T00:00:00"/>
    <m/>
    <n v="4"/>
    <x v="4"/>
  </r>
  <r>
    <n v="672315"/>
    <s v="MELÁNIA"/>
    <s v="2208040306 Praha nám. OSN Branch"/>
    <s v="220804030615"/>
    <x v="32"/>
    <n v="1"/>
    <x v="55"/>
    <s v="C1125000"/>
    <s v="PI_Praha - OSN"/>
    <s v="2208 Sales Management - Branch Network"/>
    <s v="KOŘA"/>
    <s v="2208040000 HO Branch Network"/>
    <d v="2007-08-01T00:00:00"/>
    <m/>
    <n v="8"/>
    <x v="4"/>
  </r>
  <r>
    <n v="87997"/>
    <s v="GABRIELA"/>
    <s v="2208040306 Praha nám. OSN Branch"/>
    <s v="220804030613"/>
    <x v="32"/>
    <n v="1"/>
    <x v="155"/>
    <s v="C1125000"/>
    <s v="PI_Praha - OSN"/>
    <s v="2208 Sales Management - Branch Network"/>
    <s v="KOŘA"/>
    <s v="2208040000 HO Branch Network"/>
    <d v="2012-03-01T00:00:00"/>
    <m/>
    <n v="3"/>
    <x v="4"/>
  </r>
  <r>
    <n v="76860"/>
    <s v="LUCYNA"/>
    <s v="2208040306 Praha nám. OSN Branch"/>
    <s v="220804030622"/>
    <x v="21"/>
    <n v="1"/>
    <x v="285"/>
    <s v="C1125000"/>
    <s v="PI_Praha - OSN"/>
    <s v="2208 Sales Management - Branch Network"/>
    <s v="KOŘA"/>
    <s v="2208040000 HO Branch Network"/>
    <d v="2010-08-01T00:00:00"/>
    <m/>
    <n v="8"/>
    <x v="4"/>
  </r>
  <r>
    <n v="71372"/>
    <s v="LUCIE"/>
    <s v="2208040306 Praha nám. OSN Branch"/>
    <s v="220804030602"/>
    <x v="21"/>
    <n v="1"/>
    <x v="37"/>
    <s v="C1125550"/>
    <s v="Micro_Praha - OSN"/>
    <s v="2208 Sales Management - Branch Network"/>
    <s v="KOŘA"/>
    <s v="2208040000 HO Branch Network"/>
    <d v="2008-10-01T00:00:00"/>
    <m/>
    <n v="10"/>
    <x v="4"/>
  </r>
  <r>
    <n v="87696"/>
    <s v="JANA"/>
    <s v="2208040306 Praha nám. OSN Branch"/>
    <s v="220804030608"/>
    <x v="32"/>
    <n v="1"/>
    <x v="261"/>
    <s v="C1125000"/>
    <s v="PI_Praha - OSN"/>
    <s v="2208 Sales Management - Branch Network"/>
    <s v="KOŘA"/>
    <s v="2208040000 HO Branch Network"/>
    <d v="2012-01-02T00:00:00"/>
    <m/>
    <n v="1"/>
    <x v="4"/>
  </r>
  <r>
    <n v="82747"/>
    <s v="JIŘÍ"/>
    <s v="2208040306 Praha nám. OSN Branch"/>
    <s v="220804030603"/>
    <x v="21"/>
    <n v="1"/>
    <x v="76"/>
    <s v="C1125000"/>
    <s v="PI_Praha - OSN"/>
    <s v="2208 Sales Management - Branch Network"/>
    <s v="KOŘA"/>
    <s v="2208040000 HO Branch Network"/>
    <d v="2008-01-21T00:00:00"/>
    <m/>
    <n v="1"/>
    <x v="4"/>
  </r>
  <r>
    <n v="80248"/>
    <s v="MARTIN"/>
    <s v="2208040306 Praha nám. OSN Branch"/>
    <s v="220804030612"/>
    <x v="21"/>
    <n v="1"/>
    <x v="233"/>
    <s v="C1125000"/>
    <s v="PI_Praha - OSN"/>
    <s v="2208 Sales Management - Branch Network"/>
    <s v="KOŘA"/>
    <s v="2208040000 HO Branch Network"/>
    <d v="2010-09-01T00:00:00"/>
    <m/>
    <n v="9"/>
    <x v="4"/>
  </r>
  <r>
    <n v="79513"/>
    <s v="ŠÁRKA"/>
    <s v="2208040307 Praha Gemini Branch"/>
    <s v="220804030705"/>
    <x v="32"/>
    <n v="1"/>
    <x v="143"/>
    <s v="C1315000"/>
    <s v="PI_Praha - Gemini"/>
    <s v="2208 Sales Management - Branch Network"/>
    <s v="KOŘA"/>
    <s v="2208040000 HO Branch Network"/>
    <d v="2010-08-02T00:00:00"/>
    <m/>
    <n v="8"/>
    <x v="4"/>
  </r>
  <r>
    <n v="76517"/>
    <s v="ZORKA"/>
    <s v="2208040307 Praha Gemini Branch"/>
    <s v="220804030704"/>
    <x v="21"/>
    <n v="1"/>
    <x v="26"/>
    <s v="C1315000"/>
    <s v="PI_Praha - Gemini"/>
    <s v="2208 Sales Management - Branch Network"/>
    <s v="KOŘA"/>
    <s v="2208040000 HO Branch Network"/>
    <d v="2010-06-01T00:00:00"/>
    <m/>
    <n v="6"/>
    <x v="4"/>
  </r>
  <r>
    <n v="87129"/>
    <s v="KATEŘINA"/>
    <s v="2208040307 Praha Gemini Branch"/>
    <s v="220804030707"/>
    <x v="32"/>
    <n v="1"/>
    <x v="239"/>
    <s v="C1315000"/>
    <s v="PI_Praha - Gemini"/>
    <s v="2208 Sales Management - Branch Network"/>
    <s v="KOŘA"/>
    <s v="2208040000 HO Branch Network"/>
    <d v="2011-09-01T00:00:00"/>
    <m/>
    <n v="9"/>
    <x v="4"/>
  </r>
  <r>
    <n v="85750"/>
    <s v="MIROSLAVA"/>
    <s v="2208040307 Praha Gemini Branch"/>
    <s v="220804030706"/>
    <x v="22"/>
    <n v="1"/>
    <x v="255"/>
    <s v="C1315000"/>
    <s v="PI_Praha - Gemini"/>
    <s v="2208 Sales Management - Branch Network"/>
    <s v="KOŘA"/>
    <s v="2208040000 HO Branch Network"/>
    <d v="2011-03-15T00:00:00"/>
    <m/>
    <n v="3"/>
    <x v="4"/>
  </r>
  <r>
    <n v="71918"/>
    <s v="JANA"/>
    <s v="2208040307 Praha Gemini Branch"/>
    <s v="220804030703"/>
    <x v="22"/>
    <n v="1"/>
    <x v="137"/>
    <s v="C1315000"/>
    <s v="PI_Praha - Gemini"/>
    <s v="2208 Sales Management - Branch Network"/>
    <s v="KOŘA"/>
    <s v="2208040000 HO Branch Network"/>
    <d v="2008-11-18T00:00:00"/>
    <m/>
    <n v="11"/>
    <x v="4"/>
  </r>
  <r>
    <n v="85001"/>
    <s v="TEREZA"/>
    <s v="2208040308 Praha City Tower Branch"/>
    <s v="220804030814"/>
    <x v="22"/>
    <n v="1"/>
    <x v="146"/>
    <s v="C1265000"/>
    <s v="PI_Praha - Pankrac City Tower"/>
    <s v="2208 Sales Management - Branch Network"/>
    <s v="KOŘA"/>
    <s v="2208040000 HO Branch Network"/>
    <d v="2010-12-01T00:00:00"/>
    <m/>
    <n v="12"/>
    <x v="4"/>
  </r>
  <r>
    <n v="72275"/>
    <s v="MARTIN"/>
    <s v="2208040308 Praha City Tower Branch"/>
    <s v="220804030816"/>
    <x v="21"/>
    <n v="1"/>
    <x v="284"/>
    <s v="C1265550"/>
    <s v="Micro_Praha - Pankrac City Tower"/>
    <s v="2208 Sales Management - Branch Network"/>
    <s v="KOŘA"/>
    <s v="2208040000 HO Branch Network"/>
    <d v="2009-01-02T00:00:00"/>
    <m/>
    <n v="1"/>
    <x v="4"/>
  </r>
  <r>
    <n v="76398"/>
    <s v="ZDEŇKA"/>
    <s v="2208040308 Praha City Tower Branch"/>
    <s v="220804030812"/>
    <x v="34"/>
    <n v="1"/>
    <x v="137"/>
    <s v="C1265000"/>
    <s v="PI_Praha - Pankrac City Tower"/>
    <s v="2208 Sales Management - Branch Network"/>
    <s v="KOŘA"/>
    <s v="2208040000 HO Branch Network"/>
    <d v="2010-06-01T00:00:00"/>
    <m/>
    <n v="6"/>
    <x v="4"/>
  </r>
  <r>
    <n v="247464"/>
    <s v="MARTIN"/>
    <s v="2208040308 Praha City Tower Branch"/>
    <s v="220804030807"/>
    <x v="21"/>
    <n v="1"/>
    <x v="55"/>
    <s v="C1265000"/>
    <s v="PI_Praha - Pankrac City Tower"/>
    <s v="2208 Sales Management - Branch Network"/>
    <s v="KOŘA"/>
    <s v="2208040000 HO Branch Network"/>
    <d v="2005-01-03T00:00:00"/>
    <m/>
    <n v="1"/>
    <x v="4"/>
  </r>
  <r>
    <n v="86674"/>
    <s v="MARIE"/>
    <s v="2208040308 Praha City Tower Branch"/>
    <s v="220804030805"/>
    <x v="32"/>
    <n v="1"/>
    <x v="161"/>
    <s v="C1265000"/>
    <s v="PI_Praha - Pankrac City Tower"/>
    <s v="2208 Sales Management - Branch Network"/>
    <s v="KOŘA"/>
    <s v="2208040000 HO Branch Network"/>
    <d v="2011-07-18T00:00:00"/>
    <m/>
    <n v="7"/>
    <x v="4"/>
  </r>
  <r>
    <n v="671622"/>
    <s v="LENKA"/>
    <s v="2208040308 Praha City Tower Branch"/>
    <s v="220804030801"/>
    <x v="33"/>
    <n v="1"/>
    <x v="11"/>
    <s v="C1265000"/>
    <s v="PI_Praha - Pankrac City Tower"/>
    <s v="2208 Sales Management - Branch Network"/>
    <s v="KOŘA"/>
    <s v="2208040000 HO Branch Network"/>
    <d v="2007-02-01T00:00:00"/>
    <m/>
    <n v="2"/>
    <x v="4"/>
  </r>
  <r>
    <n v="76146"/>
    <s v="PETR"/>
    <s v="2208040308 Praha City Tower Branch"/>
    <s v="220804030806"/>
    <x v="21"/>
    <n v="1"/>
    <x v="218"/>
    <s v="C1265000"/>
    <s v="PI_Praha - Pankrac City Tower"/>
    <s v="2208 Sales Management - Branch Network"/>
    <s v="KOŘA"/>
    <s v="2208040000 HO Branch Network"/>
    <d v="2010-05-03T00:00:00"/>
    <m/>
    <n v="5"/>
    <x v="4"/>
  </r>
  <r>
    <n v="87290"/>
    <s v="MARIE"/>
    <s v="2208040308 Praha City Tower Branch"/>
    <s v="220804030815"/>
    <x v="32"/>
    <n v="1"/>
    <x v="244"/>
    <s v="C1265000"/>
    <s v="PI_Praha - Pankrac City Tower"/>
    <s v="2208 Sales Management - Branch Network"/>
    <s v="KOŘA"/>
    <s v="2208040000 HO Branch Network"/>
    <d v="2011-09-15T00:00:00"/>
    <m/>
    <n v="9"/>
    <x v="4"/>
  </r>
  <r>
    <n v="666876"/>
    <s v="PETR"/>
    <s v="2208040309 Praha Prosecká Branch"/>
    <s v="220804030907"/>
    <x v="22"/>
    <n v="1"/>
    <x v="95"/>
    <s v="C1245000"/>
    <s v="PI_Praha - Proceská"/>
    <s v="2208 Sales Management - Branch Network"/>
    <s v="KOŘA"/>
    <s v="2208040000 HO Branch Network"/>
    <d v="2002-05-15T00:00:00"/>
    <m/>
    <n v="5"/>
    <x v="4"/>
  </r>
  <r>
    <n v="73766"/>
    <s v="PAVLÍNA"/>
    <s v="2208040309 Praha Prosecká Branch"/>
    <s v="220804030902"/>
    <x v="21"/>
    <n v="1"/>
    <x v="167"/>
    <s v="C1245000"/>
    <s v="PI_Praha - Proceská"/>
    <s v="2208 Sales Management - Branch Network"/>
    <s v="KOŘA"/>
    <s v="2208040000 HO Branch Network"/>
    <d v="2009-02-16T00:00:00"/>
    <m/>
    <n v="2"/>
    <x v="4"/>
  </r>
  <r>
    <n v="87150"/>
    <s v="ONDŘEJ"/>
    <s v="2208040309 Praha Prosecká Branch"/>
    <s v="220804030901"/>
    <x v="33"/>
    <n v="1"/>
    <x v="135"/>
    <s v="C1245000"/>
    <s v="PI_Praha - Proceská"/>
    <s v="2208 Sales Management - Branch Network"/>
    <s v="KOŘA"/>
    <s v="2208040000 HO Branch Network"/>
    <d v="2011-11-01T00:00:00"/>
    <m/>
    <n v="11"/>
    <x v="4"/>
  </r>
  <r>
    <n v="87857"/>
    <s v="MIROSLAV"/>
    <s v="2208040309 Praha Prosecká Branch"/>
    <s v="220804030905"/>
    <x v="32"/>
    <n v="1"/>
    <x v="47"/>
    <s v="C1245000"/>
    <s v="PI_Praha - Proceská"/>
    <s v="2208 Sales Management - Branch Network"/>
    <s v="KOŘA"/>
    <s v="2208040000 HO Branch Network"/>
    <d v="2012-02-01T00:00:00"/>
    <m/>
    <n v="2"/>
    <x v="4"/>
  </r>
  <r>
    <n v="85183"/>
    <s v="MARCELA"/>
    <s v="2208040309 Praha Prosecká Branch"/>
    <s v="220804030904"/>
    <x v="32"/>
    <n v="1"/>
    <x v="39"/>
    <s v="C1245000"/>
    <s v="PI_Praha - Proceská"/>
    <s v="2208 Sales Management - Branch Network"/>
    <s v="KOŘA"/>
    <s v="2208040000 HO Branch Network"/>
    <d v="2010-12-15T00:00:00"/>
    <m/>
    <n v="12"/>
    <x v="4"/>
  </r>
  <r>
    <n v="86779"/>
    <s v="ZDEŇKA"/>
    <s v="2208040309 Praha Prosecká Branch"/>
    <s v="220804030906"/>
    <x v="32"/>
    <n v="1"/>
    <x v="217"/>
    <s v="C1245000"/>
    <s v="PI_Praha - Proceská"/>
    <s v="2208 Sales Management - Branch Network"/>
    <s v="KOŘA"/>
    <s v="2208040000 HO Branch Network"/>
    <d v="2011-08-01T00:00:00"/>
    <m/>
    <n v="8"/>
    <x v="4"/>
  </r>
  <r>
    <n v="75705"/>
    <s v="TOMÁŠ"/>
    <s v="2208040311 Praha Štěrboholy Branch"/>
    <s v="220804031102"/>
    <x v="32"/>
    <n v="1"/>
    <x v="261"/>
    <s v="C1335000"/>
    <s v="PI_Praha - Štěrboholy - Europark"/>
    <s v="2208 Sales Management - Branch Network"/>
    <s v="KOŘA"/>
    <s v="2208040000 HO Branch Network"/>
    <d v="2010-03-01T00:00:00"/>
    <m/>
    <n v="3"/>
    <x v="4"/>
  </r>
  <r>
    <n v="88081"/>
    <s v="PETR"/>
    <s v="2208040311 Praha Štěrboholy Branch"/>
    <s v="220804031108"/>
    <x v="32"/>
    <n v="1"/>
    <x v="255"/>
    <s v="C1335000"/>
    <s v="PI_Praha - Štěrboholy - Europark"/>
    <s v="2208 Sales Management - Branch Network"/>
    <s v="KOŘA"/>
    <s v="2208040000 HO Branch Network"/>
    <d v="2012-04-02T00:00:00"/>
    <m/>
    <n v="4"/>
    <x v="4"/>
  </r>
  <r>
    <n v="81060"/>
    <s v="PAVEL"/>
    <s v="2208040311 Praha Štěrboholy Branch"/>
    <s v="220804031103"/>
    <x v="21"/>
    <n v="1"/>
    <x v="252"/>
    <s v="C1335000"/>
    <s v="PI_Praha - Štěrboholy - Europark"/>
    <s v="2208 Sales Management - Branch Network"/>
    <s v="KOŘA"/>
    <s v="2208040000 HO Branch Network"/>
    <d v="2010-10-01T00:00:00"/>
    <m/>
    <n v="10"/>
    <x v="4"/>
  </r>
  <r>
    <n v="70924"/>
    <s v="RADOSLAV"/>
    <s v="2208040311 Praha Štěrboholy Branch"/>
    <s v="220804031104"/>
    <x v="22"/>
    <n v="1"/>
    <x v="149"/>
    <s v="C1335000"/>
    <s v="PI_Praha - Štěrboholy - Europark"/>
    <s v="2208 Sales Management - Branch Network"/>
    <s v="KOŘA"/>
    <s v="2208040000 HO Branch Network"/>
    <d v="2008-08-01T00:00:00"/>
    <m/>
    <n v="8"/>
    <x v="4"/>
  </r>
  <r>
    <n v="85057"/>
    <s v="ALENA"/>
    <s v="2208040311 Praha Štěrboholy Branch"/>
    <s v="220804031105"/>
    <x v="32"/>
    <n v="1"/>
    <x v="239"/>
    <s v="C1335000"/>
    <s v="PI_Praha - Štěrboholy - Europark"/>
    <s v="2208 Sales Management - Branch Network"/>
    <s v="KOŘA"/>
    <s v="2208040000 HO Branch Network"/>
    <d v="2010-12-01T00:00:00"/>
    <m/>
    <n v="12"/>
    <x v="4"/>
  </r>
  <r>
    <n v="80493"/>
    <s v="EVA"/>
    <s v="2208040311 Praha Štěrboholy Branch"/>
    <s v="220804031106"/>
    <x v="22"/>
    <n v="1"/>
    <x v="152"/>
    <s v="C1335000"/>
    <s v="PI_Praha - Štěrboholy - Europark"/>
    <s v="2208 Sales Management - Branch Network"/>
    <s v="KOŘA"/>
    <s v="2208040000 HO Branch Network"/>
    <d v="2010-10-01T00:00:00"/>
    <m/>
    <n v="10"/>
    <x v="4"/>
  </r>
  <r>
    <n v="669788"/>
    <s v="DANIEL"/>
    <s v="2208040311 Praha Štěrboholy Branch"/>
    <s v="220804031101"/>
    <x v="33"/>
    <n v="1"/>
    <x v="13"/>
    <s v="C1335000"/>
    <s v="PI_Praha - Štěrboholy - Europark"/>
    <s v="2208 Sales Management - Branch Network"/>
    <s v="KOŘA"/>
    <s v="2208040000 HO Branch Network"/>
    <d v="2005-07-01T00:00:00"/>
    <m/>
    <n v="7"/>
    <x v="4"/>
  </r>
  <r>
    <n v="87864"/>
    <s v="JAKUB"/>
    <s v="2208040311 Praha Štěrboholy Branch"/>
    <s v="220804031107"/>
    <x v="32"/>
    <n v="1"/>
    <x v="244"/>
    <s v="C1335000"/>
    <s v="PI_Praha - Štěrboholy - Europark"/>
    <s v="2208 Sales Management - Branch Network"/>
    <s v="KOŘA"/>
    <s v="2208040000 HO Branch Network"/>
    <d v="2012-02-01T00:00:00"/>
    <d v="2019-05-31T00:00:00"/>
    <n v="2"/>
    <x v="4"/>
  </r>
  <r>
    <n v="86191"/>
    <s v="ONDŘEJ"/>
    <s v="2208040312 Praha Olbrachtova DBK Branch"/>
    <s v="220804031211"/>
    <x v="32"/>
    <n v="1"/>
    <x v="146"/>
    <s v="C1355000"/>
    <s v="PI_Praha_Budějovická_DBK"/>
    <s v="2208 Sales Management - Branch Network"/>
    <s v="KOŘA"/>
    <s v="2208040000 HO Branch Network"/>
    <d v="2011-07-01T00:00:00"/>
    <m/>
    <n v="7"/>
    <x v="4"/>
  </r>
  <r>
    <n v="86443"/>
    <s v="LUCIE"/>
    <s v="2208040312 Praha Olbrachtova DBK Branch"/>
    <s v="220804031209"/>
    <x v="21"/>
    <n v="1"/>
    <x v="255"/>
    <s v="C1355000"/>
    <s v="PI_Praha_Budějovická_DBK"/>
    <s v="2208 Sales Management - Branch Network"/>
    <s v="KOŘA"/>
    <s v="2208040000 HO Branch Network"/>
    <d v="2011-07-01T00:00:00"/>
    <m/>
    <n v="7"/>
    <x v="4"/>
  </r>
  <r>
    <n v="669620"/>
    <s v="JAN"/>
    <s v="2208040312 Praha Olbrachtova DBK Branch"/>
    <s v="220804031201"/>
    <x v="33"/>
    <n v="1"/>
    <x v="45"/>
    <s v="C1355000"/>
    <s v="PI_Praha_Budějovická_DBK"/>
    <s v="2208 Sales Management - Branch Network"/>
    <s v="KOŘA"/>
    <s v="2208040000 HO Branch Network"/>
    <d v="2005-01-24T00:00:00"/>
    <m/>
    <n v="1"/>
    <x v="4"/>
  </r>
  <r>
    <n v="86044"/>
    <s v="PETR"/>
    <s v="2208040312 Praha Olbrachtova DBK Branch"/>
    <s v="220804031203"/>
    <x v="21"/>
    <n v="1"/>
    <x v="131"/>
    <s v="C1355550"/>
    <s v="Micro_Praha_Budějovická_DBK"/>
    <s v="2208 Sales Management - Branch Network"/>
    <s v="KOŘA"/>
    <s v="2208040000 HO Branch Network"/>
    <d v="2011-04-15T00:00:00"/>
    <m/>
    <n v="4"/>
    <x v="4"/>
  </r>
  <r>
    <n v="672322"/>
    <s v="TOMÁŠ"/>
    <s v="2208040312 Praha Olbrachtova DBK Branch"/>
    <s v="220804031212"/>
    <x v="32"/>
    <n v="1"/>
    <x v="223"/>
    <s v="C1355000"/>
    <s v="PI_Praha_Budějovická_DBK"/>
    <s v="2208 Sales Management - Branch Network"/>
    <s v="KOŘA"/>
    <s v="2208040000 HO Branch Network"/>
    <d v="2007-08-01T00:00:00"/>
    <m/>
    <n v="8"/>
    <x v="4"/>
  </r>
  <r>
    <n v="85708"/>
    <s v="JAROMÍR"/>
    <s v="2208040312 Praha Olbrachtova DBK Branch"/>
    <s v="220804031206"/>
    <x v="22"/>
    <n v="1"/>
    <x v="228"/>
    <s v="C1355000"/>
    <s v="PI_Praha_Budějovická_DBK"/>
    <s v="2208 Sales Management - Branch Network"/>
    <s v="KOŘA"/>
    <s v="2208040000 HO Branch Network"/>
    <d v="2011-03-01T00:00:00"/>
    <m/>
    <n v="3"/>
    <x v="4"/>
  </r>
  <r>
    <n v="76979"/>
    <s v="IVETA"/>
    <s v="2208040312 Praha Olbrachtova DBK Branch"/>
    <s v="220804031207"/>
    <x v="21"/>
    <n v="1"/>
    <x v="181"/>
    <s v="C1355000"/>
    <s v="PI_Praha_Budějovická_DBK"/>
    <s v="2208 Sales Management - Branch Network"/>
    <s v="KOŘA"/>
    <s v="2208040000 HO Branch Network"/>
    <d v="2010-10-01T00:00:00"/>
    <m/>
    <n v="10"/>
    <x v="4"/>
  </r>
  <r>
    <n v="86184"/>
    <s v="MIROSLAV"/>
    <s v="2208040312 Praha Olbrachtova DBK Branch"/>
    <s v="220804031202"/>
    <x v="21"/>
    <n v="1"/>
    <x v="62"/>
    <s v="C1355000"/>
    <s v="PI_Praha_Budějovická_DBK"/>
    <s v="2208 Sales Management - Branch Network"/>
    <s v="KOŘA"/>
    <s v="2208040000 HO Branch Network"/>
    <d v="2011-07-01T00:00:00"/>
    <m/>
    <n v="7"/>
    <x v="4"/>
  </r>
  <r>
    <n v="669662"/>
    <s v="JAN"/>
    <s v="2208040312 Praha Olbrachtova DBK Branch"/>
    <s v="220804031215"/>
    <x v="21"/>
    <n v="1"/>
    <x v="11"/>
    <s v="C1355550"/>
    <s v="Micro_Praha_Budějovická_DBK"/>
    <s v="2208 Sales Management - Branch Network"/>
    <s v="KOŘA"/>
    <s v="2208040000 HO Branch Network"/>
    <d v="2005-02-01T00:00:00"/>
    <m/>
    <n v="2"/>
    <x v="4"/>
  </r>
  <r>
    <n v="76846"/>
    <s v="JAKUB"/>
    <s v="2208040312 Praha Olbrachtova DBK Branch"/>
    <s v="220804031208"/>
    <x v="21"/>
    <n v="1"/>
    <x v="233"/>
    <s v="C1355000"/>
    <s v="PI_Praha_Budějovická_DBK"/>
    <s v="2208 Sales Management - Branch Network"/>
    <s v="KOŘA"/>
    <s v="2208040000 HO Branch Network"/>
    <d v="2010-09-01T00:00:00"/>
    <m/>
    <n v="9"/>
    <x v="4"/>
  </r>
  <r>
    <n v="85127"/>
    <s v="MILAN"/>
    <s v="2208040312 Praha Olbrachtova DBK Branch"/>
    <s v="220804031205"/>
    <x v="22"/>
    <n v="1"/>
    <x v="228"/>
    <s v="C1355000"/>
    <s v="PI_Praha_Budějovická_DBK"/>
    <s v="2208 Sales Management - Branch Network"/>
    <s v="KOŘA"/>
    <s v="2208040000 HO Branch Network"/>
    <d v="2011-01-03T00:00:00"/>
    <m/>
    <n v="1"/>
    <x v="4"/>
  </r>
  <r>
    <n v="74893"/>
    <s v="JANA"/>
    <s v="2208040313 Praha Černý Most Branch"/>
    <s v="220804031310"/>
    <x v="22"/>
    <n v="1"/>
    <x v="39"/>
    <s v="C1325000"/>
    <s v="PI_Praha - Černý most "/>
    <s v="2208 Sales Management - Branch Network"/>
    <s v="KOŘA"/>
    <s v="2208040000 HO Branch Network"/>
    <d v="2009-10-01T00:00:00"/>
    <m/>
    <n v="10"/>
    <x v="4"/>
  </r>
  <r>
    <n v="88039"/>
    <s v="IVANA"/>
    <s v="2208040313 Praha Černý Most Branch"/>
    <s v="220804031311"/>
    <x v="32"/>
    <n v="1"/>
    <x v="234"/>
    <s v="C1325000"/>
    <s v="PI_Praha - Černý most "/>
    <s v="2208 Sales Management - Branch Network"/>
    <s v="KOŘA"/>
    <s v="2208040000 HO Branch Network"/>
    <d v="2012-03-01T00:00:00"/>
    <m/>
    <n v="3"/>
    <x v="4"/>
  </r>
  <r>
    <n v="86303"/>
    <s v="VÁCLAV"/>
    <s v="2208040313 Praha Černý Most Branch"/>
    <s v="220804031301"/>
    <x v="33"/>
    <n v="1"/>
    <x v="286"/>
    <s v="C1325000"/>
    <s v="PI_Praha - Černý most "/>
    <s v="2208 Sales Management - Branch Network"/>
    <s v="KOŘA"/>
    <s v="2208040000 HO Branch Network"/>
    <d v="2011-08-01T00:00:00"/>
    <m/>
    <n v="8"/>
    <x v="4"/>
  </r>
  <r>
    <n v="85869"/>
    <s v="ĽUBICA"/>
    <s v="2208040313 Praha Černý Most Branch"/>
    <s v="220804031308"/>
    <x v="32"/>
    <n v="1"/>
    <x v="244"/>
    <s v="C1325000"/>
    <s v="PI_Praha - Černý most "/>
    <s v="2208 Sales Management - Branch Network"/>
    <s v="KOŘA"/>
    <s v="2208040000 HO Branch Network"/>
    <d v="2011-04-01T00:00:00"/>
    <m/>
    <n v="4"/>
    <x v="4"/>
  </r>
  <r>
    <n v="87045"/>
    <s v="LUKÁŠ"/>
    <s v="2208040313 Praha Černý Most Branch"/>
    <s v="220804031302"/>
    <x v="21"/>
    <n v="1"/>
    <x v="50"/>
    <s v="C1325000"/>
    <s v="PI_Praha - Černý most "/>
    <s v="2208 Sales Management - Branch Network"/>
    <s v="KOŘA"/>
    <s v="2208040000 HO Branch Network"/>
    <d v="2011-10-03T00:00:00"/>
    <m/>
    <n v="10"/>
    <x v="4"/>
  </r>
  <r>
    <n v="76692"/>
    <s v="DAVID"/>
    <s v="2208040313 Praha Černý Most Branch"/>
    <s v="220804031304"/>
    <x v="22"/>
    <n v="1"/>
    <x v="246"/>
    <s v="C1325000"/>
    <s v="PI_Praha - Černý most "/>
    <s v="2208 Sales Management - Branch Network"/>
    <s v="KOŘA"/>
    <s v="2208040000 HO Branch Network"/>
    <d v="2010-08-01T00:00:00"/>
    <m/>
    <n v="8"/>
    <x v="4"/>
  </r>
  <r>
    <n v="85533"/>
    <s v="MICHAELA"/>
    <s v="2208040313 Praha Černý Most Branch"/>
    <s v="220804031307"/>
    <x v="32"/>
    <n v="1"/>
    <x v="234"/>
    <s v="C1325000"/>
    <s v="PI_Praha - Černý most "/>
    <s v="2208 Sales Management - Branch Network"/>
    <s v="KOŘA"/>
    <s v="2208040000 HO Branch Network"/>
    <d v="2011-03-01T00:00:00"/>
    <m/>
    <n v="3"/>
    <x v="4"/>
  </r>
  <r>
    <n v="86079"/>
    <s v="MIROSLAV"/>
    <s v="2208040313 Praha Černý Most Branch"/>
    <s v="220804031306"/>
    <x v="32"/>
    <n v="1"/>
    <x v="224"/>
    <s v="C1325000"/>
    <s v="PI_Praha - Černý most "/>
    <s v="2208 Sales Management - Branch Network"/>
    <s v="KOŘA"/>
    <s v="2208040000 HO Branch Network"/>
    <d v="2011-05-02T00:00:00"/>
    <m/>
    <n v="5"/>
    <x v="4"/>
  </r>
  <r>
    <n v="87801"/>
    <s v="PETR"/>
    <s v="2208040313 Praha Černý Most Branch"/>
    <s v="220804031303"/>
    <x v="22"/>
    <n v="1"/>
    <x v="170"/>
    <s v="C1325000"/>
    <s v="PI_Praha - Černý most "/>
    <s v="2208 Sales Management - Branch Network"/>
    <s v="KOŘA"/>
    <s v="2208040000 HO Branch Network"/>
    <d v="2012-03-01T00:00:00"/>
    <m/>
    <n v="3"/>
    <x v="4"/>
  </r>
  <r>
    <n v="87703"/>
    <s v="MARTIN"/>
    <s v="2208040314 Říčany"/>
    <s v="220804031401"/>
    <x v="33"/>
    <n v="1"/>
    <x v="37"/>
    <s v="C1365000"/>
    <s v="PI_Říčany"/>
    <s v="2208 Sales Management - Branch Network"/>
    <s v="KOŘA"/>
    <s v="2208040000 HO Branch Network"/>
    <d v="2012-01-02T00:00:00"/>
    <m/>
    <n v="1"/>
    <x v="4"/>
  </r>
  <r>
    <n v="668290"/>
    <s v="MARKÉTA"/>
    <s v="2208040314 Říčany"/>
    <s v="220804031404"/>
    <x v="32"/>
    <n v="1"/>
    <x v="238"/>
    <s v="C1365000"/>
    <s v="PI_Říčany"/>
    <s v="2208 Sales Management - Branch Network"/>
    <s v="KOŘA"/>
    <s v="2208040000 HO Branch Network"/>
    <d v="2003-11-03T00:00:00"/>
    <m/>
    <n v="11"/>
    <x v="4"/>
  </r>
  <r>
    <n v="87752"/>
    <s v="JAN"/>
    <s v="2208040314 Říčany"/>
    <s v="220804031402"/>
    <x v="22"/>
    <n v="1"/>
    <x v="281"/>
    <s v="C1365000"/>
    <s v="PI_Říčany"/>
    <s v="2208 Sales Management - Branch Network"/>
    <s v="KOŘA"/>
    <s v="2208040000 HO Branch Network"/>
    <d v="2012-01-02T00:00:00"/>
    <m/>
    <n v="1"/>
    <x v="4"/>
  </r>
  <r>
    <n v="85414"/>
    <s v="MARTIN"/>
    <s v="2208040314 Říčany"/>
    <s v="220804031403"/>
    <x v="32"/>
    <n v="1"/>
    <x v="152"/>
    <s v="C1365000"/>
    <s v="PI_Říčany"/>
    <s v="2208 Sales Management - Branch Network"/>
    <s v="KOŘA"/>
    <s v="2208040000 HO Branch Network"/>
    <d v="2011-02-01T00:00:00"/>
    <m/>
    <n v="2"/>
    <x v="4"/>
  </r>
  <r>
    <n v="249487"/>
    <s v="RICHARD"/>
    <s v="2208040400 Region NW Prague - Branch Network"/>
    <s v="220804040003"/>
    <x v="7"/>
    <n v="1"/>
    <x v="287"/>
    <s v="C0014900"/>
    <s v="PI Sales division"/>
    <s v="2208 Sales Management - Branch Network"/>
    <s v="KOŘA"/>
    <s v="2208040000 HO Branch Network"/>
    <d v="2005-11-01T00:00:00"/>
    <m/>
    <n v="11"/>
    <x v="4"/>
  </r>
  <r>
    <n v="75292"/>
    <s v="MILAN"/>
    <s v="2208040400 Region NW Prague - Branch Network"/>
    <s v="220804040001"/>
    <x v="11"/>
    <n v="1"/>
    <x v="288"/>
    <s v="C0014900"/>
    <s v="PI Sales division"/>
    <s v="2208 Sales Management - Branch Network"/>
    <s v="KOŘA"/>
    <s v="2208040000 HO Branch Network"/>
    <d v="2010-01-04T00:00:00"/>
    <m/>
    <n v="1"/>
    <x v="4"/>
  </r>
  <r>
    <n v="671293"/>
    <s v="MILAN"/>
    <s v="2208040401 Praha Dejvická 11 Branch"/>
    <s v="220804040102"/>
    <x v="22"/>
    <n v="1"/>
    <x v="137"/>
    <s v="C1025000"/>
    <s v="PI_Praha - Dejvická"/>
    <s v="2208 Sales Management - Branch Network"/>
    <s v="KOŘA"/>
    <s v="2208040000 HO Branch Network"/>
    <d v="2006-10-02T00:00:00"/>
    <m/>
    <n v="10"/>
    <x v="4"/>
  </r>
  <r>
    <n v="75726"/>
    <s v="MICHAELA"/>
    <s v="2208040401 Praha Dejvická 11 Branch"/>
    <s v="220804040113"/>
    <x v="32"/>
    <n v="1"/>
    <x v="246"/>
    <s v="C1025000"/>
    <s v="PI_Praha - Dejvická"/>
    <s v="2208 Sales Management - Branch Network"/>
    <s v="KOŘA"/>
    <s v="2208040000 HO Branch Network"/>
    <d v="2010-03-01T00:00:00"/>
    <m/>
    <n v="3"/>
    <x v="4"/>
  </r>
  <r>
    <n v="87241"/>
    <s v="MICHAL"/>
    <s v="2208040401 Praha Dejvická 11 Branch"/>
    <s v="220804040127"/>
    <x v="21"/>
    <n v="1"/>
    <x v="126"/>
    <s v="C1025550"/>
    <s v="Micro_Praha - Dejvická"/>
    <s v="2208 Sales Management - Branch Network"/>
    <s v="KOŘA"/>
    <s v="2208040000 HO Branch Network"/>
    <d v="2011-09-15T00:00:00"/>
    <m/>
    <n v="9"/>
    <x v="4"/>
  </r>
  <r>
    <n v="70952"/>
    <s v="EVA"/>
    <s v="2208040401 Praha Dejvická 11 Branch"/>
    <s v="220804040104"/>
    <x v="34"/>
    <n v="1"/>
    <x v="289"/>
    <s v="C1025000"/>
    <s v="PI_Praha - Dejvická"/>
    <s v="2208 Sales Management - Branch Network"/>
    <s v="KOŘA"/>
    <s v="2208040000 HO Branch Network"/>
    <d v="2008-08-07T00:00:00"/>
    <m/>
    <n v="8"/>
    <x v="4"/>
  </r>
  <r>
    <n v="666750"/>
    <s v="JAN"/>
    <s v="2208040401 Praha Dejvická 11 Branch"/>
    <s v="220804040121"/>
    <x v="21"/>
    <n v="1"/>
    <x v="36"/>
    <s v="C1025000"/>
    <s v="PI_Praha - Dejvická"/>
    <s v="2208 Sales Management - Branch Network"/>
    <s v="KOŘA"/>
    <s v="2208040000 HO Branch Network"/>
    <d v="2002-02-01T00:00:00"/>
    <m/>
    <n v="2"/>
    <x v="4"/>
  </r>
  <r>
    <n v="71848"/>
    <s v="KATEŘINA"/>
    <s v="2208040401 Praha Dejvická 11 Branch"/>
    <s v="220804040111"/>
    <x v="32"/>
    <n v="1"/>
    <x v="146"/>
    <s v="C1025000"/>
    <s v="PI_Praha - Dejvická"/>
    <s v="2208 Sales Management - Branch Network"/>
    <s v="KOŘA"/>
    <s v="2208040000 HO Branch Network"/>
    <d v="2008-11-03T00:00:00"/>
    <m/>
    <n v="11"/>
    <x v="4"/>
  </r>
  <r>
    <n v="671020"/>
    <s v="ŽANETA"/>
    <s v="2208040401 Praha Dejvická 11 Branch"/>
    <s v="220804040103"/>
    <x v="21"/>
    <n v="1"/>
    <x v="142"/>
    <s v="C1025000"/>
    <s v="PI_Praha - Dejvická"/>
    <s v="2208 Sales Management - Branch Network"/>
    <s v="KOŘA"/>
    <s v="2208040000 HO Branch Network"/>
    <d v="2006-08-01T00:00:00"/>
    <m/>
    <n v="8"/>
    <x v="4"/>
  </r>
  <r>
    <n v="75502"/>
    <s v="PETRA"/>
    <s v="2208040401 Praha Dejvická 11 Branch"/>
    <s v="220804040124"/>
    <x v="32"/>
    <n v="1"/>
    <x v="232"/>
    <s v="C1025000"/>
    <s v="PI_Praha - Dejvická"/>
    <s v="2208 Sales Management - Branch Network"/>
    <s v="KOŘA"/>
    <s v="2208040000 HO Branch Network"/>
    <d v="2010-02-01T00:00:00"/>
    <m/>
    <n v="2"/>
    <x v="4"/>
  </r>
  <r>
    <n v="250754"/>
    <s v="IRENA"/>
    <s v="2208040401 Praha Dejvická 11 Branch"/>
    <s v="220804040101"/>
    <x v="33"/>
    <n v="1"/>
    <x v="290"/>
    <s v="C1025000"/>
    <s v="PI_Praha - Dejvická"/>
    <s v="2208 Sales Management - Branch Network"/>
    <s v="KOŘA"/>
    <s v="2208040000 HO Branch Network"/>
    <d v="2006-07-03T00:00:00"/>
    <m/>
    <n v="7"/>
    <x v="4"/>
  </r>
  <r>
    <n v="72513"/>
    <s v="LUCIE"/>
    <s v="2208040401 Praha Dejvická 11 Branch"/>
    <s v="220804040116"/>
    <x v="21"/>
    <n v="1"/>
    <x v="284"/>
    <s v="C1025000"/>
    <s v="PI_Praha - Dejvická"/>
    <s v="2208 Sales Management - Branch Network"/>
    <s v="KOŘA"/>
    <s v="2208040000 HO Branch Network"/>
    <d v="2009-02-02T00:00:00"/>
    <m/>
    <n v="2"/>
    <x v="4"/>
  </r>
  <r>
    <n v="74039"/>
    <s v="JIŘÍ"/>
    <s v="2208040401 Praha Dejvická 11 Branch"/>
    <s v="220804040119"/>
    <x v="21"/>
    <n v="1"/>
    <x v="291"/>
    <s v="C1025000"/>
    <s v="PI_Praha - Dejvická"/>
    <s v="2208 Sales Management - Branch Network"/>
    <s v="KOŘA"/>
    <s v="2208040000 HO Branch Network"/>
    <d v="2009-04-01T00:00:00"/>
    <m/>
    <n v="4"/>
    <x v="4"/>
  </r>
  <r>
    <n v="84098"/>
    <s v="GABRIELA"/>
    <s v="2208040401 Praha Dejvická 11 Branch"/>
    <s v="220804040105"/>
    <x v="22"/>
    <n v="1"/>
    <x v="137"/>
    <s v="C1025000"/>
    <s v="PI_Praha - Dejvická"/>
    <s v="2208 Sales Management - Branch Network"/>
    <s v="KOŘA"/>
    <s v="2208040000 HO Branch Network"/>
    <d v="2008-07-01T00:00:00"/>
    <m/>
    <n v="7"/>
    <x v="4"/>
  </r>
  <r>
    <n v="86317"/>
    <s v="SIMONA"/>
    <s v="2208040401 Praha Dejvická 11 Branch"/>
    <s v="220804040108"/>
    <x v="21"/>
    <n v="1"/>
    <x v="47"/>
    <s v="C1025000"/>
    <s v="PI_Praha - Dejvická"/>
    <s v="2208 Sales Management - Branch Network"/>
    <s v="KOŘA"/>
    <s v="2208040000 HO Branch Network"/>
    <d v="2011-06-15T00:00:00"/>
    <m/>
    <n v="6"/>
    <x v="4"/>
  </r>
  <r>
    <n v="79681"/>
    <s v="MIROSLAV"/>
    <s v="2208040401 Praha Dejvická 11 Branch"/>
    <s v="220804040120"/>
    <x v="21"/>
    <n v="1"/>
    <x v="222"/>
    <s v="C1025550"/>
    <s v="Micro_Praha - Dejvická"/>
    <s v="2208 Sales Management - Branch Network"/>
    <s v="KOŘA"/>
    <s v="2208040000 HO Branch Network"/>
    <d v="2010-09-01T00:00:00"/>
    <m/>
    <n v="9"/>
    <x v="4"/>
  </r>
  <r>
    <n v="81718"/>
    <s v="IVANA"/>
    <s v="2208040401 Praha Dejvická 11 Branch"/>
    <s v="220804040123"/>
    <x v="21"/>
    <n v="1"/>
    <x v="261"/>
    <s v="C1025000"/>
    <s v="PI_Praha - Dejvická"/>
    <s v="2208 Sales Management - Branch Network"/>
    <s v="KOŘA"/>
    <s v="2208040000 HO Branch Network"/>
    <d v="2007-10-01T00:00:00"/>
    <m/>
    <n v="10"/>
    <x v="4"/>
  </r>
  <r>
    <n v="239911"/>
    <s v="BOŽENA"/>
    <s v="2208040401 Praha Dejvická 11 Branch"/>
    <s v="220804040109"/>
    <x v="21"/>
    <n v="1"/>
    <x v="61"/>
    <s v="C1025000"/>
    <s v="PI_Praha - Dejvická"/>
    <s v="2208 Sales Management - Branch Network"/>
    <s v="KOŘA"/>
    <s v="2208040000 HO Branch Network"/>
    <d v="2001-11-20T00:00:00"/>
    <m/>
    <n v="11"/>
    <x v="4"/>
  </r>
  <r>
    <n v="87269"/>
    <s v="IVA"/>
    <s v="2208040402 Praha M.Horákové 10 Branch"/>
    <s v="220804040208"/>
    <x v="21"/>
    <n v="1"/>
    <x v="175"/>
    <s v="C1065000"/>
    <s v="PI_Praha - Milady Horákové II."/>
    <s v="2208 Sales Management - Branch Network"/>
    <s v="KOŘA"/>
    <s v="2208040000 HO Branch Network"/>
    <d v="2011-09-15T00:00:00"/>
    <m/>
    <n v="9"/>
    <x v="4"/>
  </r>
  <r>
    <n v="84931"/>
    <s v="MICHAELA"/>
    <s v="2208040402 Praha M.Horákové 10 Branch"/>
    <s v="220804040221"/>
    <x v="32"/>
    <n v="1"/>
    <x v="292"/>
    <s v="C1065000"/>
    <s v="PI_Praha - Milady Horákové II."/>
    <s v="2208 Sales Management - Branch Network"/>
    <s v="KOŘA"/>
    <s v="2208040000 HO Branch Network"/>
    <d v="2010-11-15T00:00:00"/>
    <m/>
    <n v="11"/>
    <x v="4"/>
  </r>
  <r>
    <n v="75236"/>
    <s v="MARIE"/>
    <s v="2208040402 Praha M.Horákové 10 Branch"/>
    <s v="220804040220"/>
    <x v="22"/>
    <n v="1"/>
    <x v="137"/>
    <s v="C1065000"/>
    <s v="PI_Praha - Milady Horákové II."/>
    <s v="2208 Sales Management - Branch Network"/>
    <s v="KOŘA"/>
    <s v="2208040000 HO Branch Network"/>
    <d v="2010-01-04T00:00:00"/>
    <m/>
    <n v="1"/>
    <x v="4"/>
  </r>
  <r>
    <n v="85498"/>
    <s v="FRANTIŠEK"/>
    <s v="2208040402 Praha M.Horákové 10 Branch"/>
    <s v="220804040205"/>
    <x v="21"/>
    <n v="1"/>
    <x v="142"/>
    <s v="C1065000"/>
    <s v="PI_Praha - Milady Horákové II."/>
    <s v="2208 Sales Management - Branch Network"/>
    <s v="KOŘA"/>
    <s v="2208040000 HO Branch Network"/>
    <d v="2011-02-01T00:00:00"/>
    <m/>
    <n v="2"/>
    <x v="4"/>
  </r>
  <r>
    <n v="87661"/>
    <s v="DAVID"/>
    <s v="2208040402 Praha M.Horákové 10 Branch"/>
    <s v="220804040212"/>
    <x v="32"/>
    <n v="1"/>
    <x v="34"/>
    <s v="C1065000"/>
    <s v="PI_Praha - Milady Horákové II."/>
    <s v="2208 Sales Management - Branch Network"/>
    <s v="KOŘA"/>
    <s v="2208040000 HO Branch Network"/>
    <d v="2011-12-12T00:00:00"/>
    <m/>
    <n v="12"/>
    <x v="4"/>
  </r>
  <r>
    <n v="231700"/>
    <s v="ZDEŇKA"/>
    <s v="2208040402 Praha M.Horákové 10 Branch"/>
    <s v="220804040201"/>
    <x v="33"/>
    <n v="1"/>
    <x v="126"/>
    <s v="C1065000"/>
    <s v="PI_Praha - Milady Horákové II."/>
    <s v="2208 Sales Management - Branch Network"/>
    <s v="KOŘA"/>
    <s v="2208040000 HO Branch Network"/>
    <d v="2006-10-02T00:00:00"/>
    <m/>
    <n v="10"/>
    <x v="4"/>
  </r>
  <r>
    <n v="84777"/>
    <s v="PETRA"/>
    <s v="2208040402 Praha M.Horákové 10 Branch"/>
    <s v="220804040211"/>
    <x v="22"/>
    <n v="1"/>
    <x v="246"/>
    <s v="C1065000"/>
    <s v="PI_Praha - Milady Horákové II."/>
    <s v="2208 Sales Management - Branch Network"/>
    <s v="KOŘA"/>
    <s v="2208040000 HO Branch Network"/>
    <d v="2010-11-01T00:00:00"/>
    <m/>
    <n v="11"/>
    <x v="4"/>
  </r>
  <r>
    <n v="76524"/>
    <s v="BARBORA"/>
    <s v="2208040402 Praha M.Horákové 10 Branch"/>
    <s v="220804040206"/>
    <x v="32"/>
    <n v="1"/>
    <x v="261"/>
    <s v="C1065000"/>
    <s v="PI_Praha - Milady Horákové II."/>
    <s v="2208 Sales Management - Branch Network"/>
    <s v="KOŘA"/>
    <s v="2208040000 HO Branch Network"/>
    <d v="2010-06-01T00:00:00"/>
    <m/>
    <n v="6"/>
    <x v="4"/>
  </r>
  <r>
    <n v="87871"/>
    <s v="DAVID"/>
    <s v="2208040402 Praha M.Horákové 10 Branch"/>
    <s v="220804040204"/>
    <x v="21"/>
    <n v="1"/>
    <x v="238"/>
    <s v="C1065000"/>
    <s v="PI_Praha - Milady Horákové II."/>
    <s v="2208 Sales Management - Branch Network"/>
    <s v="KOŘA"/>
    <s v="2208040000 HO Branch Network"/>
    <d v="2012-02-01T00:00:00"/>
    <m/>
    <n v="2"/>
    <x v="4"/>
  </r>
  <r>
    <n v="258671"/>
    <s v="IVETA"/>
    <s v="2208040402 Praha M.Horákové 10 Branch"/>
    <s v="220804040203"/>
    <x v="21"/>
    <n v="1"/>
    <x v="236"/>
    <s v="C1065550"/>
    <s v="Micro_Praha - Milady Horákové II."/>
    <s v="2208 Sales Management - Branch Network"/>
    <s v="KOŘA"/>
    <s v="2208040000 HO Branch Network"/>
    <d v="2008-08-01T00:00:00"/>
    <m/>
    <n v="8"/>
    <x v="4"/>
  </r>
  <r>
    <n v="81081"/>
    <s v="MARKO"/>
    <s v="2208040402 Praha M.Horákové 10 Branch"/>
    <s v="220804040210"/>
    <x v="21"/>
    <n v="1"/>
    <x v="222"/>
    <s v="C1065000"/>
    <s v="PI_Praha - Milady Horákové II."/>
    <s v="2208 Sales Management - Branch Network"/>
    <s v="KOŘA"/>
    <s v="2208040000 HO Branch Network"/>
    <d v="2010-10-01T00:00:00"/>
    <m/>
    <n v="10"/>
    <x v="4"/>
  </r>
  <r>
    <n v="87570"/>
    <s v="FRANTIŠEK"/>
    <s v="2208040403 Praha Lidická Branch"/>
    <s v="220804040309"/>
    <x v="32"/>
    <n v="1"/>
    <x v="226"/>
    <s v="C1155000"/>
    <s v="PI_Praha - Lidická "/>
    <s v="2208 Sales Management - Branch Network"/>
    <s v="KOŘA"/>
    <s v="2208040000 HO Branch Network"/>
    <d v="2011-12-01T00:00:00"/>
    <m/>
    <n v="12"/>
    <x v="4"/>
  </r>
  <r>
    <n v="83020"/>
    <s v="MICHAL"/>
    <s v="2208040403 Praha Lidická Branch"/>
    <s v="220804040316"/>
    <x v="21"/>
    <n v="1"/>
    <x v="284"/>
    <s v="C1155550"/>
    <s v="Micro_Praha - Lidická "/>
    <s v="2208 Sales Management - Branch Network"/>
    <s v="KOŘA"/>
    <s v="2208040000 HO Branch Network"/>
    <d v="2008-03-03T00:00:00"/>
    <m/>
    <n v="3"/>
    <x v="4"/>
  </r>
  <r>
    <n v="238700"/>
    <s v="JAKUB"/>
    <s v="2208040403 Praha Lidická Branch"/>
    <s v="220804040310"/>
    <x v="21"/>
    <n v="1"/>
    <x v="85"/>
    <s v="C1155000"/>
    <s v="PI_Praha - Lidická "/>
    <s v="2208 Sales Management - Branch Network"/>
    <s v="KOŘA"/>
    <s v="2208040000 HO Branch Network"/>
    <d v="2001-06-01T00:00:00"/>
    <m/>
    <n v="6"/>
    <x v="4"/>
  </r>
  <r>
    <n v="238609"/>
    <s v="JANA"/>
    <s v="2208040403 Praha Lidická Branch"/>
    <s v="220804040301"/>
    <x v="33"/>
    <n v="1"/>
    <x v="282"/>
    <s v="C1155000"/>
    <s v="PI_Praha - Lidická "/>
    <s v="2208 Sales Management - Branch Network"/>
    <s v="KOŘA"/>
    <s v="2208040000 HO Branch Network"/>
    <d v="2001-05-01T00:00:00"/>
    <m/>
    <n v="5"/>
    <x v="4"/>
  </r>
  <r>
    <n v="84147"/>
    <s v="ZBYNĚK"/>
    <s v="2208040403 Praha Lidická Branch"/>
    <s v="220804040306"/>
    <x v="22"/>
    <n v="1"/>
    <x v="152"/>
    <s v="C1155000"/>
    <s v="PI_Praha - Lidická "/>
    <s v="2208 Sales Management - Branch Network"/>
    <s v="KOŘA"/>
    <s v="2208040000 HO Branch Network"/>
    <d v="2008-07-16T00:00:00"/>
    <m/>
    <n v="7"/>
    <x v="4"/>
  </r>
  <r>
    <n v="76636"/>
    <s v="HANA"/>
    <s v="2208040403 Praha Lidická Branch"/>
    <s v="220804040304"/>
    <x v="21"/>
    <n v="1"/>
    <x v="222"/>
    <s v="C1155000"/>
    <s v="PI_Praha - Lidická "/>
    <s v="2208 Sales Management - Branch Network"/>
    <s v="KOŘA"/>
    <s v="2208040000 HO Branch Network"/>
    <d v="2010-06-15T00:00:00"/>
    <m/>
    <n v="6"/>
    <x v="4"/>
  </r>
  <r>
    <n v="73857"/>
    <s v="MIROSLAVA"/>
    <s v="2208040403 Praha Lidická Branch"/>
    <s v="220804040307"/>
    <x v="32"/>
    <n v="1"/>
    <x v="238"/>
    <s v="C1155000"/>
    <s v="PI_Praha - Lidická "/>
    <s v="2208 Sales Management - Branch Network"/>
    <s v="KOŘA"/>
    <s v="2208040000 HO Branch Network"/>
    <d v="2009-03-02T00:00:00"/>
    <m/>
    <n v="3"/>
    <x v="4"/>
  </r>
  <r>
    <n v="80416"/>
    <s v="MAREK"/>
    <s v="2208040403 Praha Lidická Branch"/>
    <s v="220804040322"/>
    <x v="21"/>
    <n v="1"/>
    <x v="220"/>
    <s v="C1155000"/>
    <s v="PI_Praha - Lidická "/>
    <s v="2208 Sales Management - Branch Network"/>
    <s v="KOŘA"/>
    <s v="2208040000 HO Branch Network"/>
    <d v="2010-09-15T00:00:00"/>
    <m/>
    <n v="9"/>
    <x v="4"/>
  </r>
  <r>
    <n v="76321"/>
    <s v="ŠÁRKA"/>
    <s v="2208040403 Praha Lidická Branch"/>
    <s v="220804040312"/>
    <x v="22"/>
    <n v="1"/>
    <x v="155"/>
    <s v="C1155000"/>
    <s v="PI_Praha - Lidická "/>
    <s v="2208 Sales Management - Branch Network"/>
    <s v="KOŘA"/>
    <s v="2208040000 HO Branch Network"/>
    <d v="2010-05-17T00:00:00"/>
    <m/>
    <n v="5"/>
    <x v="4"/>
  </r>
  <r>
    <n v="83909"/>
    <s v="LIBUŠE"/>
    <s v="2208040403 Praha Lidická Branch"/>
    <s v="220804040314"/>
    <x v="34"/>
    <n v="1"/>
    <x v="252"/>
    <s v="C1155000"/>
    <s v="PI_Praha - Lidická "/>
    <s v="2208 Sales Management - Branch Network"/>
    <s v="KOŘA"/>
    <s v="2208040000 HO Branch Network"/>
    <d v="2008-06-02T00:00:00"/>
    <m/>
    <n v="6"/>
    <x v="4"/>
  </r>
  <r>
    <n v="76937"/>
    <s v="PETR"/>
    <s v="2208040403 Praha Lidická Branch"/>
    <s v="220804040324"/>
    <x v="21"/>
    <n v="1"/>
    <x v="221"/>
    <s v="C1155550"/>
    <s v="Micro_Praha - Lidická "/>
    <s v="2208 Sales Management - Branch Network"/>
    <s v="KOŘA"/>
    <s v="2208040000 HO Branch Network"/>
    <d v="2010-08-01T00:00:00"/>
    <m/>
    <n v="8"/>
    <x v="4"/>
  </r>
  <r>
    <n v="86709"/>
    <s v="ANDREA"/>
    <s v="2208040403 Praha Lidická Branch"/>
    <s v="220804040313"/>
    <x v="21"/>
    <n v="1"/>
    <x v="233"/>
    <s v="C1155000"/>
    <s v="PI_Praha - Lidická "/>
    <s v="2208 Sales Management - Branch Network"/>
    <s v="KOŘA"/>
    <s v="2208040000 HO Branch Network"/>
    <d v="2011-07-15T00:00:00"/>
    <m/>
    <n v="7"/>
    <x v="4"/>
  </r>
  <r>
    <n v="84735"/>
    <s v="HANA"/>
    <s v="2208040403 Praha Lidická Branch"/>
    <s v="220804040302"/>
    <x v="32"/>
    <n v="1"/>
    <x v="47"/>
    <s v="C1155000"/>
    <s v="PI_Praha - Lidická "/>
    <s v="2208 Sales Management - Branch Network"/>
    <s v="KOŘA"/>
    <s v="2208040000 HO Branch Network"/>
    <d v="2010-11-01T00:00:00"/>
    <m/>
    <n v="11"/>
    <x v="4"/>
  </r>
  <r>
    <n v="79842"/>
    <s v="JANA"/>
    <s v="2208040404 Praha Zličín Branch"/>
    <s v="220804040410"/>
    <x v="22"/>
    <n v="1"/>
    <x v="152"/>
    <s v="C1145000"/>
    <s v="PI_Praha - Zličín"/>
    <s v="2208 Sales Management - Branch Network"/>
    <s v="KOŘA"/>
    <s v="2208040000 HO Branch Network"/>
    <d v="2010-11-01T00:00:00"/>
    <m/>
    <n v="11"/>
    <x v="4"/>
  </r>
  <r>
    <n v="85883"/>
    <s v="KAREL"/>
    <s v="2208040404 Praha Zličín Branch"/>
    <s v="220804040411"/>
    <x v="32"/>
    <n v="1"/>
    <x v="253"/>
    <s v="C1145000"/>
    <s v="PI_Praha - Zličín"/>
    <s v="2208 Sales Management - Branch Network"/>
    <s v="KOŘA"/>
    <s v="2208040000 HO Branch Network"/>
    <d v="2011-03-15T00:00:00"/>
    <m/>
    <n v="3"/>
    <x v="4"/>
  </r>
  <r>
    <n v="75446"/>
    <s v="LUKÁŠ"/>
    <s v="2208040404 Praha Zličín Branch"/>
    <s v="220804040406"/>
    <x v="32"/>
    <n v="1"/>
    <x v="255"/>
    <s v="C1145000"/>
    <s v="PI_Praha - Zličín"/>
    <s v="2208 Sales Management - Branch Network"/>
    <s v="KOŘA"/>
    <s v="2208040000 HO Branch Network"/>
    <d v="2010-01-15T00:00:00"/>
    <m/>
    <n v="1"/>
    <x v="4"/>
  </r>
  <r>
    <n v="87990"/>
    <s v="DENISA"/>
    <s v="2208040404 Praha Zličín Branch"/>
    <s v="220804040407"/>
    <x v="21"/>
    <n v="1"/>
    <x v="222"/>
    <s v="C1145000"/>
    <s v="PI_Praha - Zličín"/>
    <s v="2208 Sales Management - Branch Network"/>
    <s v="KOŘA"/>
    <s v="2208040000 HO Branch Network"/>
    <d v="2012-03-01T00:00:00"/>
    <m/>
    <n v="3"/>
    <x v="4"/>
  </r>
  <r>
    <n v="248801"/>
    <s v="MARTIN"/>
    <s v="2208040404 Praha Zličín Branch"/>
    <s v="220804040405"/>
    <x v="32"/>
    <n v="1"/>
    <x v="137"/>
    <s v="C1145000"/>
    <s v="PI_Praha - Zličín"/>
    <s v="2208 Sales Management - Branch Network"/>
    <s v="KOŘA"/>
    <s v="2208040000 HO Branch Network"/>
    <d v="2005-08-01T00:00:00"/>
    <m/>
    <n v="8"/>
    <x v="4"/>
  </r>
  <r>
    <n v="75677"/>
    <s v="VÍT"/>
    <s v="2208040404 Praha Zličín Branch"/>
    <s v="220804040408"/>
    <x v="21"/>
    <n v="1"/>
    <x v="285"/>
    <s v="C1145000"/>
    <s v="PI_Praha - Zličín"/>
    <s v="2208 Sales Management - Branch Network"/>
    <s v="KOŘA"/>
    <s v="2208040000 HO Branch Network"/>
    <d v="2010-03-01T00:00:00"/>
    <m/>
    <n v="3"/>
    <x v="4"/>
  </r>
  <r>
    <n v="87220"/>
    <s v="LUMÍR"/>
    <s v="2208040404 Praha Zličín Branch"/>
    <s v="220804040412"/>
    <x v="32"/>
    <n v="1"/>
    <x v="161"/>
    <s v="C1145000"/>
    <s v="PI_Praha - Zličín"/>
    <s v="2208 Sales Management - Branch Network"/>
    <s v="KOŘA"/>
    <s v="2208040000 HO Branch Network"/>
    <d v="2011-09-15T00:00:00"/>
    <m/>
    <n v="9"/>
    <x v="4"/>
  </r>
  <r>
    <n v="239099"/>
    <s v="JIŘÍ"/>
    <s v="2208040404 Praha Zličín Branch"/>
    <s v="220804040403"/>
    <x v="22"/>
    <n v="1"/>
    <x v="293"/>
    <s v="C1145000"/>
    <s v="PI_Praha - Zličín"/>
    <s v="2208 Sales Management - Branch Network"/>
    <s v="KOŘA"/>
    <s v="2208040000 HO Branch Network"/>
    <d v="2001-08-01T00:00:00"/>
    <m/>
    <n v="8"/>
    <x v="4"/>
  </r>
  <r>
    <n v="72184"/>
    <s v="LADISLAV"/>
    <s v="2208040404 Praha Zličín Branch"/>
    <s v="220804040401"/>
    <x v="33"/>
    <n v="1"/>
    <x v="134"/>
    <s v="C1145000"/>
    <s v="PI_Praha - Zličín"/>
    <s v="2208 Sales Management - Branch Network"/>
    <s v="KOŘA"/>
    <s v="2208040000 HO Branch Network"/>
    <d v="2008-12-15T00:00:00"/>
    <m/>
    <n v="12"/>
    <x v="4"/>
  </r>
  <r>
    <n v="88151"/>
    <s v="IVANA"/>
    <s v="2208040405 Praha Evropská Branch"/>
    <s v="220804040507"/>
    <x v="32"/>
    <n v="1"/>
    <x v="239"/>
    <s v="C1175000"/>
    <s v="PI_Praha - Evropská"/>
    <s v="2208 Sales Management - Branch Network"/>
    <s v="KOŘA"/>
    <s v="2208040000 HO Branch Network"/>
    <d v="2012-04-02T00:00:00"/>
    <m/>
    <n v="4"/>
    <x v="4"/>
  </r>
  <r>
    <n v="75733"/>
    <s v="TOMÁŠ"/>
    <s v="2208040405 Praha Evropská Branch"/>
    <s v="220804040509"/>
    <x v="21"/>
    <n v="1"/>
    <x v="76"/>
    <s v="C1175000"/>
    <s v="PI_Praha - Evropská"/>
    <s v="2208 Sales Management - Branch Network"/>
    <s v="KOŘA"/>
    <s v="2208040000 HO Branch Network"/>
    <d v="2010-03-15T00:00:00"/>
    <m/>
    <n v="3"/>
    <x v="4"/>
  </r>
  <r>
    <n v="91322"/>
    <s v="MICHAL"/>
    <s v="2208040405 Praha Evropská Branch"/>
    <s v="220804040501"/>
    <x v="33"/>
    <n v="1"/>
    <x v="187"/>
    <s v="C1175000"/>
    <s v="PI_Praha - Evropská"/>
    <s v="2208 Sales Management - Branch Network"/>
    <s v="KOŘA"/>
    <s v="2208040000 HO Branch Network"/>
    <d v="2011-07-01T00:00:00"/>
    <m/>
    <n v="7"/>
    <x v="4"/>
  </r>
  <r>
    <n v="84609"/>
    <s v="DAVID"/>
    <s v="2208040405 Praha Evropská Branch"/>
    <s v="220804040506"/>
    <x v="22"/>
    <n v="1"/>
    <x v="79"/>
    <s v="C1175000"/>
    <s v="PI_Praha - Evropská"/>
    <s v="2208 Sales Management - Branch Network"/>
    <s v="KOŘA"/>
    <s v="2208040000 HO Branch Network"/>
    <d v="2010-10-15T00:00:00"/>
    <m/>
    <n v="10"/>
    <x v="4"/>
  </r>
  <r>
    <n v="250747"/>
    <s v="MIRKO"/>
    <s v="2208040406 Praha Bělohorská Branch"/>
    <s v="220804040601"/>
    <x v="33"/>
    <n v="1"/>
    <x v="227"/>
    <s v="C1715000"/>
    <s v="PI_Praha - Bělohorská"/>
    <s v="2208 Sales Management - Branch Network"/>
    <s v="KOŘA"/>
    <s v="2208040000 HO Branch Network"/>
    <d v="2006-08-01T00:00:00"/>
    <m/>
    <n v="8"/>
    <x v="4"/>
  </r>
  <r>
    <n v="85491"/>
    <s v="MARTA"/>
    <s v="2208040406 Praha Bělohorská Branch"/>
    <s v="220804040607"/>
    <x v="21"/>
    <n v="1"/>
    <x v="80"/>
    <s v="C1715000"/>
    <s v="PI_Praha - Bělohorská"/>
    <s v="2208 Sales Management - Branch Network"/>
    <s v="KOŘA"/>
    <s v="2208040000 HO Branch Network"/>
    <d v="2011-02-01T00:00:00"/>
    <m/>
    <n v="2"/>
    <x v="4"/>
  </r>
  <r>
    <n v="75558"/>
    <s v="LUKÁŠ"/>
    <s v="2208040406 Praha Bělohorská Branch"/>
    <s v="220804040606"/>
    <x v="22"/>
    <n v="1"/>
    <x v="95"/>
    <s v="C1715000"/>
    <s v="PI_Praha - Bělohorská"/>
    <s v="2208 Sales Management - Branch Network"/>
    <s v="KOŘA"/>
    <s v="2208040000 HO Branch Network"/>
    <d v="2010-02-01T00:00:00"/>
    <m/>
    <n v="2"/>
    <x v="4"/>
  </r>
  <r>
    <n v="668318"/>
    <s v="MARTIN"/>
    <s v="2208040406 Praha Bělohorská Branch"/>
    <s v="220804040602"/>
    <x v="32"/>
    <n v="1"/>
    <x v="147"/>
    <s v="C1715000"/>
    <s v="PI_Praha - Bělohorská"/>
    <s v="2208 Sales Management - Branch Network"/>
    <s v="KOŘA"/>
    <s v="2208040000 HO Branch Network"/>
    <d v="2003-11-18T00:00:00"/>
    <m/>
    <n v="11"/>
    <x v="4"/>
  </r>
  <r>
    <n v="680400"/>
    <s v="ALEŠ"/>
    <s v="2208040406 Praha Bělohorská Branch"/>
    <s v="220804040612"/>
    <x v="21"/>
    <n v="1"/>
    <x v="55"/>
    <s v="C1715000"/>
    <s v="PI_Praha - Bělohorská"/>
    <s v="2208 Sales Management - Branch Network"/>
    <s v="KOŘA"/>
    <s v="2208040000 HO Branch Network"/>
    <d v="2008-03-03T00:00:00"/>
    <m/>
    <n v="3"/>
    <x v="4"/>
  </r>
  <r>
    <n v="78799"/>
    <s v="MILOSLAV"/>
    <s v="2208040406 Praha Bělohorská Branch"/>
    <s v="220804040608"/>
    <x v="32"/>
    <n v="1"/>
    <x v="239"/>
    <s v="C1715000"/>
    <s v="PI_Praha - Bělohorská"/>
    <s v="2208 Sales Management - Branch Network"/>
    <s v="KOŘA"/>
    <s v="2208040000 HO Branch Network"/>
    <d v="2010-08-02T00:00:00"/>
    <m/>
    <n v="8"/>
    <x v="4"/>
  </r>
  <r>
    <n v="84917"/>
    <s v="MICHAELA"/>
    <s v="2208040407 Praha Ládví Branch"/>
    <s v="220804040707"/>
    <x v="21"/>
    <n v="1"/>
    <x v="126"/>
    <s v="C1705000"/>
    <s v="PI_Praha - Ládví"/>
    <s v="2208 Sales Management - Branch Network"/>
    <s v="KOŘA"/>
    <s v="2208040000 HO Branch Network"/>
    <d v="2010-11-15T00:00:00"/>
    <m/>
    <n v="11"/>
    <x v="4"/>
  </r>
  <r>
    <n v="75229"/>
    <s v="JANA"/>
    <s v="2208040407 Praha Ládví Branch"/>
    <s v="220804040709"/>
    <x v="22"/>
    <n v="1"/>
    <x v="10"/>
    <s v="C1705000"/>
    <s v="PI_Praha - Ládví"/>
    <s v="2208 Sales Management - Branch Network"/>
    <s v="KOŘA"/>
    <s v="2208040000 HO Branch Network"/>
    <d v="2009-12-15T00:00:00"/>
    <m/>
    <n v="12"/>
    <x v="4"/>
  </r>
  <r>
    <n v="237377"/>
    <s v="RADEK"/>
    <s v="2208040407 Praha Ládví Branch"/>
    <s v="220804040706"/>
    <x v="21"/>
    <n v="1"/>
    <x v="86"/>
    <s v="C1705000"/>
    <s v="PI_Praha - Ládví"/>
    <s v="2208 Sales Management - Branch Network"/>
    <s v="KOŘA"/>
    <s v="2208040000 HO Branch Network"/>
    <d v="2000-07-17T00:00:00"/>
    <m/>
    <n v="7"/>
    <x v="4"/>
  </r>
  <r>
    <n v="73836"/>
    <s v="ALEXANDRA"/>
    <s v="2208040407 Praha Ládví Branch"/>
    <s v="220804040702"/>
    <x v="22"/>
    <n v="1"/>
    <x v="146"/>
    <s v="C1705000"/>
    <s v="PI_Praha - Ládví"/>
    <s v="2208 Sales Management - Branch Network"/>
    <s v="KOŘA"/>
    <s v="2208040000 HO Branch Network"/>
    <d v="2009-03-02T00:00:00"/>
    <m/>
    <n v="3"/>
    <x v="4"/>
  </r>
  <r>
    <n v="71204"/>
    <s v="FRANTIŠEK"/>
    <s v="2208040407 Praha Ládví Branch"/>
    <s v="220804040730"/>
    <x v="21"/>
    <n v="1"/>
    <x v="41"/>
    <s v="C1705550"/>
    <s v="Micro_Praha - Ládví"/>
    <s v="2208 Sales Management - Branch Network"/>
    <s v="KOŘA"/>
    <s v="2208040000 HO Branch Network"/>
    <d v="2008-09-01T00:00:00"/>
    <m/>
    <n v="9"/>
    <x v="4"/>
  </r>
  <r>
    <n v="668948"/>
    <s v="ANDREA"/>
    <s v="2208040407 Praha Ládví Branch"/>
    <s v="220804040701"/>
    <x v="33"/>
    <n v="1"/>
    <x v="294"/>
    <s v="C1705000"/>
    <s v="PI_Praha - Ládví"/>
    <s v="2208 Sales Management - Branch Network"/>
    <s v="KOŘA"/>
    <s v="2208040000 HO Branch Network"/>
    <d v="2004-04-01T00:00:00"/>
    <m/>
    <n v="4"/>
    <x v="4"/>
  </r>
  <r>
    <n v="87143"/>
    <s v="IVETA"/>
    <s v="2208040407 Praha Ládví Branch"/>
    <s v="220804040705"/>
    <x v="32"/>
    <n v="1"/>
    <x v="244"/>
    <s v="C1705000"/>
    <s v="PI_Praha - Ládví"/>
    <s v="2208 Sales Management - Branch Network"/>
    <s v="KOŘA"/>
    <s v="2208040000 HO Branch Network"/>
    <d v="2011-09-19T00:00:00"/>
    <m/>
    <n v="9"/>
    <x v="4"/>
  </r>
  <r>
    <n v="86870"/>
    <s v="MARTINA"/>
    <s v="2208040407 Praha Ládví Branch"/>
    <s v="220804040704"/>
    <x v="32"/>
    <n v="1"/>
    <x v="234"/>
    <s v="C1705000"/>
    <s v="PI_Praha - Ládví"/>
    <s v="2208 Sales Management - Branch Network"/>
    <s v="KOŘA"/>
    <s v="2208040000 HO Branch Network"/>
    <d v="2011-08-01T00:00:00"/>
    <m/>
    <n v="8"/>
    <x v="4"/>
  </r>
  <r>
    <n v="72345"/>
    <s v="EDITA"/>
    <s v="2208040408 Praha Nádražní Branch"/>
    <s v="220804040808"/>
    <x v="21"/>
    <n v="1"/>
    <x v="236"/>
    <s v="C1745000"/>
    <s v="PI_Praha - Nádražní "/>
    <s v="2208 Sales Management - Branch Network"/>
    <s v="KOŘA"/>
    <s v="2208040000 HO Branch Network"/>
    <d v="2009-01-02T00:00:00"/>
    <m/>
    <n v="1"/>
    <x v="4"/>
  </r>
  <r>
    <n v="85015"/>
    <s v="ILONA"/>
    <s v="2208040408 Praha Nádražní Branch"/>
    <s v="220804040814"/>
    <x v="34"/>
    <n v="1"/>
    <x v="238"/>
    <s v="C1745000"/>
    <s v="PI_Praha - Nádražní "/>
    <s v="2208 Sales Management - Branch Network"/>
    <s v="KOŘA"/>
    <s v="2208040000 HO Branch Network"/>
    <d v="2010-12-01T00:00:00"/>
    <m/>
    <n v="12"/>
    <x v="4"/>
  </r>
  <r>
    <n v="666841"/>
    <s v="JAKUB"/>
    <s v="2208040408 Praha Nádražní Branch"/>
    <s v="220804040803"/>
    <x v="32"/>
    <n v="1"/>
    <x v="168"/>
    <s v="C1745000"/>
    <s v="PI_Praha - Nádražní "/>
    <s v="2208 Sales Management - Branch Network"/>
    <s v="KOŘA"/>
    <s v="2208040000 HO Branch Network"/>
    <d v="2002-05-02T00:00:00"/>
    <m/>
    <n v="5"/>
    <x v="4"/>
  </r>
  <r>
    <n v="672595"/>
    <s v="JANA"/>
    <s v="2208040408 Praha Nádražní Branch"/>
    <s v="220804040802"/>
    <x v="21"/>
    <n v="1"/>
    <x v="285"/>
    <s v="C1745550"/>
    <s v="Micro_Praha - Nádražní "/>
    <s v="2208 Sales Management - Branch Network"/>
    <s v="KOŘA"/>
    <s v="2208040000 HO Branch Network"/>
    <d v="2007-09-17T00:00:00"/>
    <m/>
    <n v="9"/>
    <x v="4"/>
  </r>
  <r>
    <n v="74081"/>
    <s v="BOŽENA"/>
    <s v="2208040408 Praha Nádražní Branch"/>
    <s v="220804040811"/>
    <x v="34"/>
    <n v="1"/>
    <x v="31"/>
    <s v="C1745000"/>
    <s v="PI_Praha - Nádražní "/>
    <s v="2208 Sales Management - Branch Network"/>
    <s v="KOŘA"/>
    <s v="2208040000 HO Branch Network"/>
    <d v="2009-05-04T00:00:00"/>
    <m/>
    <n v="5"/>
    <x v="4"/>
  </r>
  <r>
    <n v="84651"/>
    <s v="ALEŠ"/>
    <s v="2208040408 Praha Nádražní Branch"/>
    <s v="220804040821"/>
    <x v="21"/>
    <n v="1"/>
    <x v="153"/>
    <s v="C1745000"/>
    <s v="PI_Praha - Nádražní "/>
    <s v="2208 Sales Management - Branch Network"/>
    <s v="KOŘA"/>
    <s v="2208040000 HO Branch Network"/>
    <d v="2010-10-15T00:00:00"/>
    <m/>
    <n v="10"/>
    <x v="4"/>
  </r>
  <r>
    <n v="74634"/>
    <s v="PAVLÍNA"/>
    <s v="2208040408 Praha Nádražní Branch"/>
    <s v="220804040809"/>
    <x v="22"/>
    <n v="1"/>
    <x v="169"/>
    <s v="C1745000"/>
    <s v="PI_Praha - Nádražní "/>
    <s v="2208 Sales Management - Branch Network"/>
    <s v="KOŘA"/>
    <s v="2208040000 HO Branch Network"/>
    <d v="2009-08-03T00:00:00"/>
    <m/>
    <n v="8"/>
    <x v="4"/>
  </r>
  <r>
    <n v="84938"/>
    <s v="JANA"/>
    <s v="2208040408 Praha Nádražní Branch"/>
    <s v="220804040810"/>
    <x v="32"/>
    <n v="1"/>
    <x v="235"/>
    <s v="C1745000"/>
    <s v="PI_Praha - Nádražní "/>
    <s v="2208 Sales Management - Branch Network"/>
    <s v="KOŘA"/>
    <s v="2208040000 HO Branch Network"/>
    <d v="2010-12-01T00:00:00"/>
    <m/>
    <n v="12"/>
    <x v="4"/>
  </r>
  <r>
    <n v="85519"/>
    <s v="EVA"/>
    <s v="2208040408 Praha Nádražní Branch"/>
    <s v="220804040804"/>
    <x v="21"/>
    <n v="1"/>
    <x v="47"/>
    <s v="C1745000"/>
    <s v="PI_Praha - Nádražní "/>
    <s v="2208 Sales Management - Branch Network"/>
    <s v="KOŘA"/>
    <s v="2208040000 HO Branch Network"/>
    <d v="2011-02-01T00:00:00"/>
    <m/>
    <n v="2"/>
    <x v="4"/>
  </r>
  <r>
    <n v="670621"/>
    <s v="LENKA"/>
    <s v="2208040408 Praha Nádražní Branch"/>
    <s v="220804040807"/>
    <x v="21"/>
    <n v="1"/>
    <x v="76"/>
    <s v="C1745000"/>
    <s v="PI_Praha - Nádražní "/>
    <s v="2208 Sales Management - Branch Network"/>
    <s v="KOŘA"/>
    <s v="2208040000 HO Branch Network"/>
    <d v="2006-04-12T00:00:00"/>
    <m/>
    <n v="4"/>
    <x v="4"/>
  </r>
  <r>
    <n v="91098"/>
    <s v="PŘÍHODOVÁ"/>
    <s v="2208040408 Praha Nádražní Branch"/>
    <s v="220804040819"/>
    <x v="21"/>
    <n v="1"/>
    <x v="218"/>
    <s v="C1745000"/>
    <s v="PI_Praha - Nádražní "/>
    <s v="2208 Sales Management - Branch Network"/>
    <s v="KOŘA"/>
    <s v="2208040000 HO Branch Network"/>
    <d v="2011-04-01T00:00:00"/>
    <m/>
    <n v="4"/>
    <x v="4"/>
  </r>
  <r>
    <n v="80318"/>
    <s v="LEONA"/>
    <s v="2208040408 Praha Nádražní Branch"/>
    <s v="220804040818"/>
    <x v="21"/>
    <n v="1"/>
    <x v="41"/>
    <s v="C1745000"/>
    <s v="PI_Praha - Nádražní "/>
    <s v="2208 Sales Management - Branch Network"/>
    <s v="KOŘA"/>
    <s v="2208040000 HO Branch Network"/>
    <d v="2010-09-01T00:00:00"/>
    <m/>
    <n v="9"/>
    <x v="4"/>
  </r>
  <r>
    <n v="669571"/>
    <s v="RADEK"/>
    <s v="2208040408 Praha Nádražní Branch"/>
    <s v="220804040805"/>
    <x v="32"/>
    <n v="1"/>
    <x v="154"/>
    <s v="C1745000"/>
    <s v="PI_Praha - Nádražní "/>
    <s v="2208 Sales Management - Branch Network"/>
    <s v="KOŘA"/>
    <s v="2208040000 HO Branch Network"/>
    <d v="2004-12-01T00:00:00"/>
    <m/>
    <n v="12"/>
    <x v="4"/>
  </r>
  <r>
    <n v="669585"/>
    <s v="MARTIN"/>
    <s v="2208040408 Praha Nádražní Branch"/>
    <s v="220804040812"/>
    <x v="21"/>
    <n v="1"/>
    <x v="197"/>
    <s v="C1745550"/>
    <s v="Micro_Praha - Nádražní "/>
    <s v="2208 Sales Management - Branch Network"/>
    <s v="KOŘA"/>
    <s v="2208040000 HO Branch Network"/>
    <d v="2004-12-13T00:00:00"/>
    <m/>
    <n v="12"/>
    <x v="4"/>
  </r>
  <r>
    <n v="81095"/>
    <s v="ALENA"/>
    <s v="2208040408 Praha Nádražní Branch"/>
    <s v="220804040820"/>
    <x v="21"/>
    <n v="1"/>
    <x v="131"/>
    <s v="C1745000"/>
    <s v="PI_Praha - Nádražní "/>
    <s v="2208 Sales Management - Branch Network"/>
    <s v="KOŘA"/>
    <s v="2208040000 HO Branch Network"/>
    <d v="2010-10-01T00:00:00"/>
    <m/>
    <n v="10"/>
    <x v="4"/>
  </r>
  <r>
    <n v="84812"/>
    <s v="JIŘÍ"/>
    <s v="2208040408 Praha Nádražní Branch"/>
    <s v="220804040822"/>
    <x v="21"/>
    <n v="1"/>
    <x v="26"/>
    <s v="C1745000"/>
    <s v="PI_Praha - Nádražní "/>
    <s v="2208 Sales Management - Branch Network"/>
    <s v="KOŘA"/>
    <s v="2208040000 HO Branch Network"/>
    <d v="2010-11-01T00:00:00"/>
    <m/>
    <n v="11"/>
    <x v="4"/>
  </r>
  <r>
    <n v="668416"/>
    <s v="MARTIN"/>
    <s v="2208040408 Praha Nádražní Branch"/>
    <s v="220804040801"/>
    <x v="33"/>
    <n v="1"/>
    <x v="295"/>
    <s v="C1745000"/>
    <s v="PI_Praha - Nádražní "/>
    <s v="2208 Sales Management - Branch Network"/>
    <s v="KOŘA"/>
    <s v="2208040000 HO Branch Network"/>
    <d v="2003-12-01T00:00:00"/>
    <m/>
    <n v="12"/>
    <x v="4"/>
  </r>
  <r>
    <n v="670964"/>
    <s v="JANINA"/>
    <s v="2208040408 Praha Nádražní Branch"/>
    <s v="220804040817"/>
    <x v="22"/>
    <n v="1"/>
    <x v="144"/>
    <s v="C1745000"/>
    <s v="PI_Praha - Nádražní "/>
    <s v="2208 Sales Management - Branch Network"/>
    <s v="KOŘA"/>
    <s v="2208040000 HO Branch Network"/>
    <d v="2006-08-01T00:00:00"/>
    <m/>
    <n v="8"/>
    <x v="4"/>
  </r>
  <r>
    <n v="84861"/>
    <s v="IVETA"/>
    <s v="2208040409 Praha Letňany Branch"/>
    <s v="220804040903"/>
    <x v="21"/>
    <n v="1"/>
    <x v="55"/>
    <s v="C1775550"/>
    <s v="Micro_Praha - OC Letňany"/>
    <s v="2208 Sales Management - Branch Network"/>
    <s v="KOŘA"/>
    <s v="2208040000 HO Branch Network"/>
    <d v="2010-11-01T00:00:00"/>
    <m/>
    <n v="11"/>
    <x v="4"/>
  </r>
  <r>
    <n v="86954"/>
    <s v="LIBOR"/>
    <s v="2208040409 Praha Letňany Branch"/>
    <s v="220804040913"/>
    <x v="32"/>
    <n v="1"/>
    <x v="161"/>
    <s v="C1775000"/>
    <s v="PI_Praha - OC Letňany"/>
    <s v="2208 Sales Management - Branch Network"/>
    <s v="KOŘA"/>
    <s v="2208040000 HO Branch Network"/>
    <d v="2011-08-15T00:00:00"/>
    <m/>
    <n v="8"/>
    <x v="4"/>
  </r>
  <r>
    <n v="84952"/>
    <s v="JANA"/>
    <s v="2208040409 Praha Letňany Branch"/>
    <s v="220804040911"/>
    <x v="21"/>
    <n v="1"/>
    <x v="269"/>
    <s v="C1775000"/>
    <s v="PI_Praha - OC Letňany"/>
    <s v="2208 Sales Management - Branch Network"/>
    <s v="KOŘA"/>
    <s v="2208040000 HO Branch Network"/>
    <d v="2011-01-03T00:00:00"/>
    <m/>
    <n v="1"/>
    <x v="4"/>
  </r>
  <r>
    <n v="84588"/>
    <s v="LUCIE"/>
    <s v="2208040409 Praha Letňany Branch"/>
    <s v="220804040906"/>
    <x v="32"/>
    <n v="1"/>
    <x v="296"/>
    <s v="C1775000"/>
    <s v="PI_Praha - OC Letňany"/>
    <s v="2208 Sales Management - Branch Network"/>
    <s v="KOŘA"/>
    <s v="2208040000 HO Branch Network"/>
    <d v="2010-10-15T00:00:00"/>
    <m/>
    <n v="10"/>
    <x v="4"/>
  </r>
  <r>
    <n v="71036"/>
    <s v="MICHAL"/>
    <s v="2208040409 Praha Letňany Branch"/>
    <s v="220804040909"/>
    <x v="22"/>
    <n v="1"/>
    <x v="95"/>
    <s v="C1775000"/>
    <s v="PI_Praha - OC Letňany"/>
    <s v="2208 Sales Management - Branch Network"/>
    <s v="KOŘA"/>
    <s v="2208040000 HO Branch Network"/>
    <d v="2008-08-18T00:00:00"/>
    <m/>
    <n v="8"/>
    <x v="4"/>
  </r>
  <r>
    <n v="86611"/>
    <s v="TATIANA"/>
    <s v="2208040409 Praha Letňany Branch"/>
    <s v="220804040912"/>
    <x v="32"/>
    <n v="1"/>
    <x v="161"/>
    <s v="C1775000"/>
    <s v="PI_Praha - OC Letňany"/>
    <s v="2208 Sales Management - Branch Network"/>
    <s v="KOŘA"/>
    <s v="2208040000 HO Branch Network"/>
    <d v="2011-07-01T00:00:00"/>
    <m/>
    <n v="7"/>
    <x v="4"/>
  </r>
  <r>
    <n v="86961"/>
    <s v="LENKA"/>
    <s v="2208040409 Praha Letňany Branch"/>
    <s v="220804040914"/>
    <x v="32"/>
    <n v="1"/>
    <x v="244"/>
    <s v="C1775000"/>
    <s v="PI_Praha - OC Letňany"/>
    <s v="2208 Sales Management - Branch Network"/>
    <s v="KOŘA"/>
    <s v="2208040000 HO Branch Network"/>
    <d v="2011-08-15T00:00:00"/>
    <m/>
    <n v="8"/>
    <x v="4"/>
  </r>
  <r>
    <n v="76349"/>
    <s v="DANA"/>
    <s v="2208040409 Praha Letňany Branch"/>
    <s v="220804040901"/>
    <x v="33"/>
    <n v="1"/>
    <x v="107"/>
    <s v="C1775000"/>
    <s v="PI_Praha - OC Letňany"/>
    <s v="2208 Sales Management - Branch Network"/>
    <s v="KOŘA"/>
    <s v="2208040000 HO Branch Network"/>
    <d v="2010-06-01T00:00:00"/>
    <m/>
    <n v="6"/>
    <x v="4"/>
  </r>
  <r>
    <n v="87171"/>
    <s v="MIROSLAV"/>
    <s v="2208040409 Praha Letňany Branch"/>
    <s v="220804040902"/>
    <x v="32"/>
    <n v="1"/>
    <x v="255"/>
    <s v="C1775000"/>
    <s v="PI_Praha - OC Letňany"/>
    <s v="2208 Sales Management - Branch Network"/>
    <s v="KOŘA"/>
    <s v="2208040000 HO Branch Network"/>
    <d v="2011-09-01T00:00:00"/>
    <m/>
    <n v="9"/>
    <x v="4"/>
  </r>
  <r>
    <n v="88032"/>
    <s v="HANA"/>
    <s v="2208040409 Praha Letňany Branch"/>
    <s v="220804040907"/>
    <x v="32"/>
    <n v="1"/>
    <x v="34"/>
    <s v="C1775000"/>
    <s v="PI_Praha - OC Letňany"/>
    <s v="2208 Sales Management - Branch Network"/>
    <s v="KOŘA"/>
    <s v="2208040000 HO Branch Network"/>
    <d v="2012-03-01T00:00:00"/>
    <m/>
    <n v="3"/>
    <x v="4"/>
  </r>
  <r>
    <n v="84994"/>
    <s v="NIKOLA"/>
    <s v="2208040411 Praha Petržílkova Branch"/>
    <s v="220804041102"/>
    <x v="32"/>
    <n v="1"/>
    <x v="224"/>
    <s v="C1785000"/>
    <s v="PI_Praha - Hůrka"/>
    <s v="2208 Sales Management - Branch Network"/>
    <s v="KOŘA"/>
    <s v="2208040000 HO Branch Network"/>
    <d v="2010-12-01T00:00:00"/>
    <m/>
    <n v="12"/>
    <x v="4"/>
  </r>
  <r>
    <n v="85330"/>
    <s v="PETRA"/>
    <s v="2208040411 Praha Petržílkova Branch"/>
    <s v="220804041103"/>
    <x v="22"/>
    <n v="1"/>
    <x v="161"/>
    <s v="C1785000"/>
    <s v="PI_Praha - Hůrka"/>
    <s v="2208 Sales Management - Branch Network"/>
    <s v="KOŘA"/>
    <s v="2208040000 HO Branch Network"/>
    <d v="2011-01-03T00:00:00"/>
    <m/>
    <n v="1"/>
    <x v="4"/>
  </r>
  <r>
    <n v="86891"/>
    <s v="PAVEL"/>
    <s v="2208040411 Praha Petržílkova Branch"/>
    <s v="220804041106"/>
    <x v="21"/>
    <n v="1"/>
    <x v="233"/>
    <s v="C1785000"/>
    <s v="PI_Praha - Hůrka"/>
    <s v="2208 Sales Management - Branch Network"/>
    <s v="KOŘA"/>
    <s v="2208040000 HO Branch Network"/>
    <d v="2011-08-01T00:00:00"/>
    <m/>
    <n v="8"/>
    <x v="4"/>
  </r>
  <r>
    <n v="71393"/>
    <s v="DANIEL"/>
    <s v="2208040411 Praha Petržílkova Branch"/>
    <s v="220804041101"/>
    <x v="33"/>
    <n v="1"/>
    <x v="176"/>
    <s v="C1785000"/>
    <s v="PI_Praha - Hůrka"/>
    <s v="2208 Sales Management - Branch Network"/>
    <s v="KOŘA"/>
    <s v="2208040000 HO Branch Network"/>
    <d v="2008-10-01T00:00:00"/>
    <m/>
    <n v="10"/>
    <x v="4"/>
  </r>
  <r>
    <n v="87927"/>
    <s v="ELEONORA"/>
    <s v="2208040411 Praha Petržílkova Branch"/>
    <s v="220804041105"/>
    <x v="32"/>
    <n v="1"/>
    <x v="253"/>
    <s v="C1785000"/>
    <s v="PI_Praha - Hůrka"/>
    <s v="2208 Sales Management - Branch Network"/>
    <s v="KOŘA"/>
    <s v="2208040000 HO Branch Network"/>
    <d v="2012-02-01T00:00:00"/>
    <m/>
    <n v="2"/>
    <x v="4"/>
  </r>
  <r>
    <n v="86863"/>
    <s v="VERONIKA"/>
    <s v="2208040412 Praha Mostecká Branch"/>
    <s v="220804041202"/>
    <x v="32"/>
    <n v="1"/>
    <x v="224"/>
    <s v="C1795000"/>
    <s v="PI_Praha_Mostecká"/>
    <s v="2208 Sales Management - Branch Network"/>
    <s v="KOŘA"/>
    <s v="2208040000 HO Branch Network"/>
    <d v="2011-08-01T00:00:00"/>
    <m/>
    <n v="8"/>
    <x v="4"/>
  </r>
  <r>
    <n v="246771"/>
    <s v="VÍT"/>
    <s v="2208040412 Praha Mostecká Branch"/>
    <s v="220804041201"/>
    <x v="33"/>
    <n v="1"/>
    <x v="287"/>
    <s v="C1795000"/>
    <s v="PI_Praha_Mostecká"/>
    <s v="2208 Sales Management - Branch Network"/>
    <s v="KOŘA"/>
    <s v="2208040000 HO Branch Network"/>
    <d v="2004-10-01T00:00:00"/>
    <m/>
    <n v="10"/>
    <x v="4"/>
  </r>
  <r>
    <n v="88046"/>
    <s v="ŠÁRKA"/>
    <s v="2208040412 Praha Mostecká Branch"/>
    <s v="220804041206"/>
    <x v="32"/>
    <n v="1"/>
    <x v="217"/>
    <s v="C1795000"/>
    <s v="PI_Praha_Mostecká"/>
    <s v="2208 Sales Management - Branch Network"/>
    <s v="KOŘA"/>
    <s v="2208040000 HO Branch Network"/>
    <d v="2012-03-12T00:00:00"/>
    <m/>
    <n v="3"/>
    <x v="4"/>
  </r>
  <r>
    <n v="86772"/>
    <s v="MICHAL"/>
    <s v="2208040412 Praha Mostecká Branch"/>
    <s v="220804041204"/>
    <x v="22"/>
    <n v="1"/>
    <x v="55"/>
    <s v="C1795000"/>
    <s v="PI_Praha_Mostecká"/>
    <s v="2208 Sales Management - Branch Network"/>
    <s v="KOŘA"/>
    <s v="2208040000 HO Branch Network"/>
    <d v="2011-08-01T00:00:00"/>
    <m/>
    <n v="8"/>
    <x v="4"/>
  </r>
  <r>
    <n v="87458"/>
    <s v="TOMÁŠ"/>
    <s v="2208040413 Praha Barrandov Branch"/>
    <s v="220804041303"/>
    <x v="32"/>
    <n v="1"/>
    <x v="280"/>
    <s v="C1805000"/>
    <s v="PI_Praha_Barrandov"/>
    <s v="2208 Sales Management - Branch Network"/>
    <s v="KOŘA"/>
    <s v="2208040000 HO Branch Network"/>
    <d v="2011-11-15T00:00:00"/>
    <m/>
    <n v="11"/>
    <x v="4"/>
  </r>
  <r>
    <n v="87178"/>
    <s v="VÁCLAV"/>
    <s v="2208040413 Praha Barrandov Branch"/>
    <s v="220804041301"/>
    <x v="33"/>
    <n v="1"/>
    <x v="45"/>
    <s v="C1805000"/>
    <s v="PI_Praha_Barrandov"/>
    <s v="2208 Sales Management - Branch Network"/>
    <s v="KOŘA"/>
    <s v="2208040000 HO Branch Network"/>
    <d v="2011-09-01T00:00:00"/>
    <m/>
    <n v="9"/>
    <x v="4"/>
  </r>
  <r>
    <n v="85400"/>
    <s v="VERONIKA"/>
    <s v="2208040413 Praha Barrandov Branch"/>
    <s v="220804041302"/>
    <x v="22"/>
    <n v="1"/>
    <x v="146"/>
    <s v="C1805000"/>
    <s v="PI_Praha_Barrandov"/>
    <s v="2208 Sales Management - Branch Network"/>
    <s v="KOŘA"/>
    <s v="2208040000 HO Branch Network"/>
    <d v="2011-02-01T00:00:00"/>
    <m/>
    <n v="2"/>
    <x v="4"/>
  </r>
  <r>
    <n v="87437"/>
    <s v="PETR"/>
    <s v="2208040413 Praha Barrandov Branch"/>
    <s v="220804041304"/>
    <x v="32"/>
    <n v="1"/>
    <x v="281"/>
    <s v="C1805000"/>
    <s v="PI_Praha_Barrandov"/>
    <s v="2208 Sales Management - Branch Network"/>
    <s v="KOŘA"/>
    <s v="2208040000 HO Branch Network"/>
    <d v="2011-11-01T00:00:00"/>
    <m/>
    <n v="11"/>
    <x v="4"/>
  </r>
  <r>
    <n v="670278"/>
    <s v="VLADIMÍRA"/>
    <s v="2208040500 Region West Bohemia - Branch Network"/>
    <s v="220804050002"/>
    <x v="10"/>
    <n v="0.5"/>
    <x v="297"/>
    <s v="C0014900"/>
    <s v="PI Sales division"/>
    <s v="2208 Sales Management - Branch Network"/>
    <s v="KOŘA"/>
    <s v="2208040000 HO Branch Network"/>
    <d v="2005-12-01T00:00:00"/>
    <m/>
    <n v="12"/>
    <x v="4"/>
  </r>
  <r>
    <n v="630119"/>
    <s v="JAN"/>
    <s v="2208040500 Region West Bohemia - Branch Network"/>
    <s v="220804050003"/>
    <x v="7"/>
    <n v="1"/>
    <x v="44"/>
    <s v="C0014900"/>
    <s v="PI Sales division"/>
    <s v="2208 Sales Management - Branch Network"/>
    <s v="KOŘA"/>
    <s v="2208040000 HO Branch Network"/>
    <d v="2000-07-01T00:00:00"/>
    <m/>
    <n v="7"/>
    <x v="4"/>
  </r>
  <r>
    <n v="669284"/>
    <s v="HANA"/>
    <s v="2208040500 Region West Bohemia - Branch Network"/>
    <s v="220804050001"/>
    <x v="11"/>
    <n v="1"/>
    <x v="298"/>
    <s v="C0014900"/>
    <s v="PI Sales division"/>
    <s v="2208 Sales Management - Branch Network"/>
    <s v="KOŘA"/>
    <s v="2208040000 HO Branch Network"/>
    <d v="2004-08-02T00:00:00"/>
    <m/>
    <n v="8"/>
    <x v="4"/>
  </r>
  <r>
    <n v="87913"/>
    <s v="MILAN"/>
    <s v="2208040501 Kladno Branch"/>
    <s v="220804050106"/>
    <x v="21"/>
    <n v="1"/>
    <x v="131"/>
    <s v="C1305550"/>
    <s v="Micro_Kladno"/>
    <s v="2208 Sales Management - Branch Network"/>
    <s v="KOŘA"/>
    <s v="2208040000 HO Branch Network"/>
    <d v="2012-02-01T00:00:00"/>
    <m/>
    <n v="2"/>
    <x v="4"/>
  </r>
  <r>
    <n v="251979"/>
    <s v="EVA"/>
    <s v="2208040501 Kladno Branch"/>
    <s v="220804050109"/>
    <x v="21"/>
    <n v="1"/>
    <x v="236"/>
    <s v="C1305000"/>
    <s v="PI_Kladno"/>
    <s v="2208 Sales Management - Branch Network"/>
    <s v="KOŘA"/>
    <s v="2208040000 HO Branch Network"/>
    <d v="2006-12-12T00:00:00"/>
    <m/>
    <n v="12"/>
    <x v="4"/>
  </r>
  <r>
    <n v="83559"/>
    <s v="IVANA"/>
    <s v="2208040501 Kladno Branch"/>
    <s v="220804050101"/>
    <x v="33"/>
    <n v="1"/>
    <x v="86"/>
    <s v="C1305000"/>
    <s v="PI_Kladno"/>
    <s v="2208 Sales Management - Branch Network"/>
    <s v="KOŘA"/>
    <s v="2208040000 HO Branch Network"/>
    <d v="2008-06-02T00:00:00"/>
    <m/>
    <n v="6"/>
    <x v="4"/>
  </r>
  <r>
    <n v="253309"/>
    <s v="LENKA"/>
    <s v="2208040501 Kladno Branch"/>
    <s v="220804050105"/>
    <x v="32"/>
    <n v="1"/>
    <x v="299"/>
    <s v="C1305000"/>
    <s v="PI_Kladno"/>
    <s v="2208 Sales Management - Branch Network"/>
    <s v="KOŘA"/>
    <s v="2208040000 HO Branch Network"/>
    <d v="2007-05-21T00:00:00"/>
    <m/>
    <n v="5"/>
    <x v="4"/>
  </r>
  <r>
    <n v="80486"/>
    <s v="ONDŘEJ"/>
    <s v="2208040501 Kladno Branch"/>
    <s v="220804050107"/>
    <x v="32"/>
    <n v="1"/>
    <x v="300"/>
    <s v="C1305000"/>
    <s v="PI_Kladno"/>
    <s v="2208 Sales Management - Branch Network"/>
    <s v="KOŘA"/>
    <s v="2208040000 HO Branch Network"/>
    <d v="2010-10-01T00:00:00"/>
    <m/>
    <n v="10"/>
    <x v="4"/>
  </r>
  <r>
    <n v="83944"/>
    <s v="SOFIA"/>
    <s v="2208040501 Kladno Branch"/>
    <s v="220804050108"/>
    <x v="22"/>
    <n v="1"/>
    <x v="155"/>
    <s v="C1305000"/>
    <s v="PI_Kladno"/>
    <s v="2208 Sales Management - Branch Network"/>
    <s v="KOŘA"/>
    <s v="2208040000 HO Branch Network"/>
    <d v="2008-06-02T00:00:00"/>
    <m/>
    <n v="6"/>
    <x v="4"/>
  </r>
  <r>
    <n v="420721"/>
    <s v="JAN"/>
    <s v="2208040502 Plzeň Americká 1 Branch"/>
    <s v="220804050201"/>
    <x v="33"/>
    <n v="1"/>
    <x v="301"/>
    <s v="C3005000"/>
    <s v="PI_Plzeň - Americká 1"/>
    <s v="2208 Sales Management - Branch Network"/>
    <s v="KOŘA"/>
    <s v="2208040000 HO Branch Network"/>
    <d v="1999-10-11T00:00:00"/>
    <m/>
    <n v="10"/>
    <x v="4"/>
  </r>
  <r>
    <n v="420315"/>
    <s v="DANIEL"/>
    <s v="2208040502 Plzeň Americká 1 Branch"/>
    <s v="220804050214"/>
    <x v="34"/>
    <n v="1"/>
    <x v="76"/>
    <s v="C3005000"/>
    <s v="PI_Plzeň - Americká 1"/>
    <s v="2208 Sales Management - Branch Network"/>
    <s v="KOŘA"/>
    <s v="2208040000 HO Branch Network"/>
    <d v="2001-07-01T00:00:00"/>
    <m/>
    <n v="7"/>
    <x v="4"/>
  </r>
  <r>
    <n v="81662"/>
    <s v="PŘEMYSL"/>
    <s v="2208040502 Plzeň Americká 1 Branch"/>
    <s v="220804050210"/>
    <x v="22"/>
    <n v="1"/>
    <x v="302"/>
    <s v="C3005000"/>
    <s v="PI_Plzeň - Americká 1"/>
    <s v="2208 Sales Management - Branch Network"/>
    <s v="KOŘA"/>
    <s v="2208040000 HO Branch Network"/>
    <d v="2007-10-08T00:00:00"/>
    <m/>
    <n v="10"/>
    <x v="4"/>
  </r>
  <r>
    <n v="87367"/>
    <s v="MARIE"/>
    <s v="2208040502 Plzeň Americká 1 Branch"/>
    <s v="220804050225"/>
    <x v="32"/>
    <n v="1"/>
    <x v="10"/>
    <s v="C3005000"/>
    <s v="PI_Plzeň - Americká 1"/>
    <s v="2208 Sales Management - Branch Network"/>
    <s v="KOŘA"/>
    <s v="2208040000 HO Branch Network"/>
    <d v="2012-05-02T00:00:00"/>
    <m/>
    <n v="5"/>
    <x v="4"/>
  </r>
  <r>
    <n v="76307"/>
    <s v="EVA"/>
    <s v="2208040502 Plzeň Americká 1 Branch"/>
    <s v="220804050217"/>
    <x v="32"/>
    <n v="1"/>
    <x v="234"/>
    <s v="C3005000"/>
    <s v="PI_Plzeň - Americká 1"/>
    <s v="2208 Sales Management - Branch Network"/>
    <s v="KOŘA"/>
    <s v="2208040000 HO Branch Network"/>
    <d v="2010-06-01T00:00:00"/>
    <m/>
    <n v="6"/>
    <x v="4"/>
  </r>
  <r>
    <n v="75782"/>
    <s v="ŠÁRKA"/>
    <s v="2208040502 Plzeň Americká 1 Branch"/>
    <s v="220804050206"/>
    <x v="22"/>
    <n v="1"/>
    <x v="239"/>
    <s v="C3005000"/>
    <s v="PI_Plzeň - Americká 1"/>
    <s v="2208 Sales Management - Branch Network"/>
    <s v="KOŘA"/>
    <s v="2208040000 HO Branch Network"/>
    <d v="2010-03-15T00:00:00"/>
    <m/>
    <n v="3"/>
    <x v="4"/>
  </r>
  <r>
    <n v="82180"/>
    <s v="MARTIN"/>
    <s v="2208040502 Plzeň Americká 1 Branch"/>
    <s v="220804050218"/>
    <x v="21"/>
    <n v="1"/>
    <x v="219"/>
    <s v="C3005000"/>
    <s v="PI_Plzeň - Americká 1"/>
    <s v="2208 Sales Management - Branch Network"/>
    <s v="KOŘA"/>
    <s v="2208040000 HO Branch Network"/>
    <d v="2007-12-03T00:00:00"/>
    <m/>
    <n v="12"/>
    <x v="4"/>
  </r>
  <r>
    <n v="79863"/>
    <s v="STANISLAVA"/>
    <s v="2208040502 Plzeň Americká 1 Branch"/>
    <s v="220804050211"/>
    <x v="21"/>
    <n v="1"/>
    <x v="222"/>
    <s v="C3005550"/>
    <s v="Micro_Plzeň - Americká 1"/>
    <s v="2208 Sales Management - Branch Network"/>
    <s v="KOŘA"/>
    <s v="2208040000 HO Branch Network"/>
    <d v="2010-09-01T00:00:00"/>
    <m/>
    <n v="9"/>
    <x v="4"/>
  </r>
  <r>
    <n v="87192"/>
    <s v="VERONIKA"/>
    <s v="2208040502 Plzeň Americká 1 Branch"/>
    <s v="220804050226"/>
    <x v="32"/>
    <n v="1"/>
    <x v="255"/>
    <s v="C3005000"/>
    <s v="PI_Plzeň - Americká 1"/>
    <s v="2208 Sales Management - Branch Network"/>
    <s v="KOŘA"/>
    <s v="2208040000 HO Branch Network"/>
    <d v="2011-10-03T00:00:00"/>
    <m/>
    <n v="10"/>
    <x v="4"/>
  </r>
  <r>
    <n v="83251"/>
    <s v="MARTINA"/>
    <s v="2208040502 Plzeň Americká 1 Branch"/>
    <s v="220804050203"/>
    <x v="21"/>
    <n v="1"/>
    <x v="12"/>
    <s v="C3005000"/>
    <s v="PI_Plzeň - Americká 1"/>
    <s v="2208 Sales Management - Branch Network"/>
    <s v="KOŘA"/>
    <s v="2208040000 HO Branch Network"/>
    <d v="2008-04-01T00:00:00"/>
    <m/>
    <n v="4"/>
    <x v="4"/>
  </r>
  <r>
    <n v="84749"/>
    <s v="MARTIN"/>
    <s v="2208040502 Plzeň Americká 1 Branch"/>
    <s v="220804050224"/>
    <x v="21"/>
    <n v="1"/>
    <x v="233"/>
    <s v="C3005000"/>
    <s v="PI_Plzeň - Americká 1"/>
    <s v="2208 Sales Management - Branch Network"/>
    <s v="KOŘA"/>
    <s v="2208040000 HO Branch Network"/>
    <d v="2010-11-01T00:00:00"/>
    <m/>
    <n v="11"/>
    <x v="4"/>
  </r>
  <r>
    <n v="84119"/>
    <s v="JANA"/>
    <s v="2208040502 Plzeň Americká 1 Branch"/>
    <s v="220804050202"/>
    <x v="21"/>
    <n v="1"/>
    <x v="262"/>
    <s v="C3005000"/>
    <s v="PI_Plzeň - Americká 1"/>
    <s v="2208 Sales Management - Branch Network"/>
    <s v="KOŘA"/>
    <s v="2208040000 HO Branch Network"/>
    <d v="2008-07-01T00:00:00"/>
    <m/>
    <n v="7"/>
    <x v="4"/>
  </r>
  <r>
    <n v="76748"/>
    <s v="KATEŘINA"/>
    <s v="2208040502 Plzeň Americká 1 Branch"/>
    <s v="220804050222"/>
    <x v="32"/>
    <n v="1"/>
    <x v="303"/>
    <s v="C3005000"/>
    <s v="PI_Plzeň - Americká 1"/>
    <s v="2208 Sales Management - Branch Network"/>
    <s v="KOŘA"/>
    <s v="2208040000 HO Branch Network"/>
    <d v="2010-09-01T00:00:00"/>
    <m/>
    <n v="9"/>
    <x v="4"/>
  </r>
  <r>
    <n v="87234"/>
    <s v="IRENA"/>
    <s v="2208040502 Plzeň Americká 1 Branch"/>
    <s v="220804050205"/>
    <x v="32"/>
    <n v="1"/>
    <x v="304"/>
    <s v="C3005000"/>
    <s v="PI_Plzeň - Americká 1"/>
    <s v="2208 Sales Management - Branch Network"/>
    <s v="KOŘA"/>
    <s v="2208040000 HO Branch Network"/>
    <d v="2011-10-03T00:00:00"/>
    <m/>
    <n v="10"/>
    <x v="4"/>
  </r>
  <r>
    <n v="82187"/>
    <s v="MARTINA"/>
    <s v="2208040502 Plzeň Americká 1 Branch"/>
    <s v="220804050216"/>
    <x v="22"/>
    <n v="1"/>
    <x v="235"/>
    <s v="C3005000"/>
    <s v="PI_Plzeň - Americká 1"/>
    <s v="2208 Sales Management - Branch Network"/>
    <s v="KOŘA"/>
    <s v="2208040000 HO Branch Network"/>
    <d v="2007-12-03T00:00:00"/>
    <m/>
    <n v="12"/>
    <x v="4"/>
  </r>
  <r>
    <n v="420840"/>
    <s v="VERONIKA"/>
    <s v="2208040502 Plzeň Americká 1 Branch"/>
    <s v="220804050221"/>
    <x v="21"/>
    <n v="1"/>
    <x v="86"/>
    <s v="C3005000"/>
    <s v="PI_Plzeň - Americká 1"/>
    <s v="2208 Sales Management - Branch Network"/>
    <s v="KOŘA"/>
    <s v="2208040000 HO Branch Network"/>
    <d v="2007-10-01T00:00:00"/>
    <m/>
    <n v="10"/>
    <x v="4"/>
  </r>
  <r>
    <n v="74823"/>
    <s v="LIN"/>
    <s v="2208040502 Plzeň Americká 1 Branch"/>
    <s v="220804050220"/>
    <x v="21"/>
    <n v="1"/>
    <x v="80"/>
    <s v="C3005550"/>
    <s v="Micro_Plzeň - Americká 1"/>
    <s v="2208 Sales Management - Branch Network"/>
    <s v="KOŘA"/>
    <s v="2208040000 HO Branch Network"/>
    <d v="2009-10-01T00:00:00"/>
    <m/>
    <n v="10"/>
    <x v="4"/>
  </r>
  <r>
    <n v="86415"/>
    <s v="TOMÁŠ"/>
    <s v="2208040502 Plzeň Americká 1 Branch"/>
    <s v="220804050212"/>
    <x v="21"/>
    <n v="1"/>
    <x v="169"/>
    <s v="C3005000"/>
    <s v="PI_Plzeň - Americká 1"/>
    <s v="2208 Sales Management - Branch Network"/>
    <s v="KOŘA"/>
    <s v="2208040000 HO Branch Network"/>
    <d v="2011-07-01T00:00:00"/>
    <m/>
    <n v="7"/>
    <x v="4"/>
  </r>
  <r>
    <n v="79716"/>
    <s v="BLANKA"/>
    <s v="2208040503 Plzeň Americká 66 Branch"/>
    <s v="220804050312"/>
    <x v="32"/>
    <n v="1"/>
    <x v="305"/>
    <s v="C3045000"/>
    <s v="PI_Plzeň - Americká 66"/>
    <s v="2208 Sales Management - Branch Network"/>
    <s v="KOŘA"/>
    <s v="2208040000 HO Branch Network"/>
    <d v="2010-09-01T00:00:00"/>
    <m/>
    <n v="9"/>
    <x v="4"/>
  </r>
  <r>
    <n v="79562"/>
    <s v="RADKA"/>
    <s v="2208040503 Plzeň Americká 66 Branch"/>
    <s v="220804050304"/>
    <x v="32"/>
    <n v="1"/>
    <x v="306"/>
    <s v="C3045000"/>
    <s v="PI_Plzeň - Americká 66"/>
    <s v="2208 Sales Management - Branch Network"/>
    <s v="KOŘA"/>
    <s v="2208040000 HO Branch Network"/>
    <d v="2010-08-02T00:00:00"/>
    <m/>
    <n v="8"/>
    <x v="4"/>
  </r>
  <r>
    <n v="252448"/>
    <s v="MARTIN"/>
    <s v="2208040503 Plzeň Americká 66 Branch"/>
    <s v="220804050302"/>
    <x v="32"/>
    <n v="1"/>
    <x v="307"/>
    <s v="C3045000"/>
    <s v="PI_Plzeň - Americká 66"/>
    <s v="2208 Sales Management - Branch Network"/>
    <s v="KOŘA"/>
    <s v="2208040000 HO Branch Network"/>
    <d v="2007-02-05T00:00:00"/>
    <m/>
    <n v="2"/>
    <x v="4"/>
  </r>
  <r>
    <n v="87633"/>
    <s v="IVAN"/>
    <s v="2208040503 Plzeň Americká 66 Branch"/>
    <s v="220804050309"/>
    <x v="32"/>
    <n v="1"/>
    <x v="161"/>
    <s v="C3045000"/>
    <s v="PI_Plzeň - Americká 66"/>
    <s v="2208 Sales Management - Branch Network"/>
    <s v="KOŘA"/>
    <s v="2208040000 HO Branch Network"/>
    <d v="2012-01-02T00:00:00"/>
    <m/>
    <n v="1"/>
    <x v="4"/>
  </r>
  <r>
    <n v="78218"/>
    <s v="YVETA"/>
    <s v="2208040503 Plzeň Americká 66 Branch"/>
    <s v="220804050315"/>
    <x v="21"/>
    <n v="1"/>
    <x v="238"/>
    <s v="C3045000"/>
    <s v="PI_Plzeň - Americká 66"/>
    <s v="2208 Sales Management - Branch Network"/>
    <s v="KOŘA"/>
    <s v="2208040000 HO Branch Network"/>
    <d v="2010-08-02T00:00:00"/>
    <m/>
    <n v="8"/>
    <x v="4"/>
  </r>
  <r>
    <n v="76545"/>
    <s v="DANIEL"/>
    <s v="2208040503 Plzeň Americká 66 Branch"/>
    <s v="220804050310"/>
    <x v="21"/>
    <n v="1"/>
    <x v="169"/>
    <s v="C3045000"/>
    <s v="PI_Plzeň - Americká 66"/>
    <s v="2208 Sales Management - Branch Network"/>
    <s v="KOŘA"/>
    <s v="2208040000 HO Branch Network"/>
    <d v="2010-07-01T00:00:00"/>
    <m/>
    <n v="7"/>
    <x v="4"/>
  </r>
  <r>
    <n v="668346"/>
    <s v="RENÁTA"/>
    <s v="2208040503 Plzeň Americká 66 Branch"/>
    <s v="220804050301"/>
    <x v="33"/>
    <n v="1"/>
    <x v="11"/>
    <s v="C3045000"/>
    <s v="PI_Plzeň - Americká 66"/>
    <s v="2208 Sales Management - Branch Network"/>
    <s v="KOŘA"/>
    <s v="2208040000 HO Branch Network"/>
    <d v="2003-11-18T00:00:00"/>
    <m/>
    <n v="11"/>
    <x v="4"/>
  </r>
  <r>
    <n v="420322"/>
    <s v="LUKÁŠ"/>
    <s v="2208040503 Plzeň Americká 66 Branch"/>
    <s v="220804050307"/>
    <x v="22"/>
    <n v="1"/>
    <x v="308"/>
    <s v="C3045000"/>
    <s v="PI_Plzeň - Americká 66"/>
    <s v="2208 Sales Management - Branch Network"/>
    <s v="KOŘA"/>
    <s v="2208040000 HO Branch Network"/>
    <d v="2001-07-01T00:00:00"/>
    <m/>
    <n v="7"/>
    <x v="4"/>
  </r>
  <r>
    <n v="420308"/>
    <s v="MICHAELA"/>
    <s v="2208040503 Plzeň Americká 66 Branch"/>
    <s v="220804050306"/>
    <x v="22"/>
    <n v="1"/>
    <x v="309"/>
    <s v="C3045000"/>
    <s v="PI_Plzeň - Americká 66"/>
    <s v="2208 Sales Management - Branch Network"/>
    <s v="KOŘA"/>
    <s v="2208040000 HO Branch Network"/>
    <d v="2001-06-01T00:00:00"/>
    <m/>
    <n v="6"/>
    <x v="4"/>
  </r>
  <r>
    <n v="85918"/>
    <s v="STANISLAV"/>
    <s v="2208040503 Plzeň Americká 66 Branch"/>
    <s v="220804050303"/>
    <x v="21"/>
    <n v="1"/>
    <x v="262"/>
    <s v="C3045000"/>
    <s v="PI_Plzeň - Americká 66"/>
    <s v="2208 Sales Management - Branch Network"/>
    <s v="KOŘA"/>
    <s v="2208040000 HO Branch Network"/>
    <d v="2011-04-01T00:00:00"/>
    <m/>
    <n v="4"/>
    <x v="4"/>
  </r>
  <r>
    <n v="666379"/>
    <s v="MARTIN"/>
    <s v="2208040503 Plzeň Americká 66 Branch"/>
    <s v="220804050314"/>
    <x v="34"/>
    <n v="1"/>
    <x v="197"/>
    <s v="C3045550"/>
    <s v="Micro_Plzeň - Americká 66"/>
    <s v="2208 Sales Management - Branch Network"/>
    <s v="KOŘA"/>
    <s v="2208040000 HO Branch Network"/>
    <d v="2001-07-02T00:00:00"/>
    <m/>
    <n v="7"/>
    <x v="4"/>
  </r>
  <r>
    <n v="671069"/>
    <s v="MICHAELA"/>
    <s v="2208040504 Karlovy Vary Krále Jiřího Branch"/>
    <s v="220804050427"/>
    <x v="21"/>
    <n v="1"/>
    <x v="12"/>
    <s v="C3015000"/>
    <s v="PI_Karlovy Vary - Krále Jiřího"/>
    <s v="2208 Sales Management - Branch Network"/>
    <s v="KOŘA"/>
    <s v="2208040000 HO Branch Network"/>
    <d v="2006-08-01T00:00:00"/>
    <m/>
    <n v="8"/>
    <x v="4"/>
  </r>
  <r>
    <n v="85470"/>
    <s v="EVA"/>
    <s v="2208040504 Karlovy Vary Krále Jiřího Branch"/>
    <s v="220804050416"/>
    <x v="32"/>
    <n v="1"/>
    <x v="250"/>
    <s v="C3015000"/>
    <s v="PI_Karlovy Vary - Krále Jiřího"/>
    <s v="2208 Sales Management - Branch Network"/>
    <s v="KOŘA"/>
    <s v="2208040000 HO Branch Network"/>
    <d v="2011-02-01T00:00:00"/>
    <m/>
    <n v="2"/>
    <x v="4"/>
  </r>
  <r>
    <n v="87227"/>
    <s v="RADOVAN"/>
    <s v="2208040504 Karlovy Vary Krále Jiřího Branch"/>
    <s v="220804050410"/>
    <x v="21"/>
    <n v="1"/>
    <x v="218"/>
    <s v="C3015000"/>
    <s v="PI_Karlovy Vary - Krále Jiřího"/>
    <s v="2208 Sales Management - Branch Network"/>
    <s v="KOŘA"/>
    <s v="2208040000 HO Branch Network"/>
    <d v="2011-09-01T00:00:00"/>
    <m/>
    <n v="9"/>
    <x v="4"/>
  </r>
  <r>
    <n v="75656"/>
    <s v="MARIE"/>
    <s v="2208040504 Karlovy Vary Krále Jiřího Branch"/>
    <s v="220804050401"/>
    <x v="33"/>
    <n v="1"/>
    <x v="310"/>
    <s v="C3015000"/>
    <s v="PI_Karlovy Vary - Krále Jiřího"/>
    <s v="2208 Sales Management - Branch Network"/>
    <s v="KOŘA"/>
    <s v="2208040000 HO Branch Network"/>
    <d v="2010-04-01T00:00:00"/>
    <m/>
    <n v="4"/>
    <x v="4"/>
  </r>
  <r>
    <n v="87773"/>
    <s v="JANA"/>
    <s v="2208040504 Karlovy Vary Krále Jiřího Branch"/>
    <s v="220804050407"/>
    <x v="21"/>
    <n v="1"/>
    <x v="137"/>
    <s v="C3015000"/>
    <s v="PI_Karlovy Vary - Krále Jiřího"/>
    <s v="2208 Sales Management - Branch Network"/>
    <s v="KOŘA"/>
    <s v="2208040000 HO Branch Network"/>
    <d v="2012-01-02T00:00:00"/>
    <m/>
    <n v="1"/>
    <x v="4"/>
  </r>
  <r>
    <n v="86478"/>
    <s v="KATEŘINA"/>
    <s v="2208040504 Karlovy Vary Krále Jiřího Branch"/>
    <s v="220804050419"/>
    <x v="32"/>
    <n v="1"/>
    <x v="311"/>
    <s v="C3015000"/>
    <s v="PI_Karlovy Vary - Krále Jiřího"/>
    <s v="2208 Sales Management - Branch Network"/>
    <s v="KOŘA"/>
    <s v="2208040000 HO Branch Network"/>
    <d v="2011-07-01T00:00:00"/>
    <m/>
    <n v="7"/>
    <x v="4"/>
  </r>
  <r>
    <n v="630329"/>
    <s v="SANDRA"/>
    <s v="2208040504 Karlovy Vary Krále Jiřího Branch"/>
    <s v="220804050402"/>
    <x v="21"/>
    <n v="1"/>
    <x v="222"/>
    <s v="C3015550"/>
    <s v="Micro_Karlovy Vary - Krále Jiřího"/>
    <s v="2208 Sales Management - Branch Network"/>
    <s v="KOŘA"/>
    <s v="2208040000 HO Branch Network"/>
    <d v="2007-01-02T00:00:00"/>
    <m/>
    <n v="1"/>
    <x v="4"/>
  </r>
  <r>
    <n v="420413"/>
    <s v="KATEŘINA"/>
    <s v="2208040504 Karlovy Vary Krále Jiřího Branch"/>
    <s v="220804050403"/>
    <x v="32"/>
    <n v="1"/>
    <x v="312"/>
    <s v="C3015000"/>
    <s v="PI_Karlovy Vary - Krále Jiřího"/>
    <s v="2208 Sales Management - Branch Network"/>
    <s v="KOŘA"/>
    <s v="2208040000 HO Branch Network"/>
    <d v="2002-06-10T00:00:00"/>
    <m/>
    <n v="6"/>
    <x v="4"/>
  </r>
  <r>
    <n v="672063"/>
    <s v="LUKÁŠ"/>
    <s v="2208040504 Karlovy Vary Krále Jiřího Branch"/>
    <s v="220804050428"/>
    <x v="32"/>
    <n v="1"/>
    <x v="313"/>
    <s v="C3015000"/>
    <s v="PI_Karlovy Vary - Krále Jiřího"/>
    <s v="2208 Sales Management - Branch Network"/>
    <s v="KOŘA"/>
    <s v="2208040000 HO Branch Network"/>
    <d v="2007-06-15T00:00:00"/>
    <m/>
    <n v="6"/>
    <x v="4"/>
  </r>
  <r>
    <n v="630343"/>
    <s v="JAN"/>
    <s v="2208040504 Karlovy Vary Krále Jiřího Branch"/>
    <s v="220804050420"/>
    <x v="22"/>
    <n v="1"/>
    <x v="226"/>
    <s v="C3015000"/>
    <s v="PI_Karlovy Vary - Krále Jiřího"/>
    <s v="2208 Sales Management - Branch Network"/>
    <s v="KOŘA"/>
    <s v="2208040000 HO Branch Network"/>
    <d v="2007-07-02T00:00:00"/>
    <m/>
    <n v="7"/>
    <x v="4"/>
  </r>
  <r>
    <n v="630203"/>
    <s v="PETRA"/>
    <s v="2208040504 Karlovy Vary Krále Jiřího Branch"/>
    <s v="220804050413"/>
    <x v="22"/>
    <n v="1"/>
    <x v="314"/>
    <s v="C3015000"/>
    <s v="PI_Karlovy Vary - Krále Jiřího"/>
    <s v="2208 Sales Management - Branch Network"/>
    <s v="KOŘA"/>
    <s v="2208040000 HO Branch Network"/>
    <d v="2001-08-01T00:00:00"/>
    <m/>
    <n v="8"/>
    <x v="4"/>
  </r>
  <r>
    <n v="83895"/>
    <s v="JOSEF"/>
    <s v="2208040504 Karlovy Vary Krále Jiřího Branch"/>
    <s v="220804050430"/>
    <x v="22"/>
    <n v="1"/>
    <x v="315"/>
    <s v="C3015000"/>
    <s v="PI_Karlovy Vary - Krále Jiřího"/>
    <s v="2208 Sales Management - Branch Network"/>
    <s v="KOŘA"/>
    <s v="2208040000 HO Branch Network"/>
    <d v="2008-06-16T00:00:00"/>
    <m/>
    <n v="6"/>
    <x v="4"/>
  </r>
  <r>
    <n v="420406"/>
    <s v="ESTER"/>
    <s v="2208040504 Karlovy Vary Krále Jiřího Branch"/>
    <s v="220804050424"/>
    <x v="21"/>
    <n v="1"/>
    <x v="265"/>
    <s v="C3015550"/>
    <s v="Micro_Karlovy Vary - Krále Jiřího"/>
    <s v="2208 Sales Management - Branch Network"/>
    <s v="KOŘA"/>
    <s v="2208040000 HO Branch Network"/>
    <d v="2002-06-01T00:00:00"/>
    <m/>
    <n v="6"/>
    <x v="4"/>
  </r>
  <r>
    <n v="630231"/>
    <s v="PETRA"/>
    <s v="2208040504 Karlovy Vary Krále Jiřího Branch"/>
    <s v="220804050415"/>
    <x v="21"/>
    <n v="1"/>
    <x v="316"/>
    <s v="C3015000"/>
    <s v="PI_Karlovy Vary - Krále Jiřího"/>
    <s v="2208 Sales Management - Branch Network"/>
    <s v="KOŘA"/>
    <s v="2208040000 HO Branch Network"/>
    <d v="2002-01-01T00:00:00"/>
    <m/>
    <n v="1"/>
    <x v="4"/>
  </r>
  <r>
    <n v="630084"/>
    <s v="ROMAN"/>
    <s v="2208040504 Karlovy Vary Krále Jiřího Branch"/>
    <s v="220804050408"/>
    <x v="32"/>
    <n v="1"/>
    <x v="317"/>
    <s v="C3015000"/>
    <s v="PI_Karlovy Vary - Krále Jiřího"/>
    <s v="2208 Sales Management - Branch Network"/>
    <s v="KOŘA"/>
    <s v="2208040000 HO Branch Network"/>
    <d v="1999-01-01T00:00:00"/>
    <m/>
    <n v="1"/>
    <x v="4"/>
  </r>
  <r>
    <n v="87577"/>
    <s v="ŠÁRKA"/>
    <s v="2208040504 Karlovy Vary Krále Jiřího Branch"/>
    <s v="220804050421"/>
    <x v="21"/>
    <n v="1"/>
    <x v="158"/>
    <s v="C3015000"/>
    <s v="PI_Karlovy Vary - Krále Jiřího"/>
    <s v="2208 Sales Management - Branch Network"/>
    <s v="KOŘA"/>
    <s v="2208040000 HO Branch Network"/>
    <d v="2011-12-01T00:00:00"/>
    <m/>
    <n v="12"/>
    <x v="4"/>
  </r>
  <r>
    <n v="85155"/>
    <s v="MIROSLAV"/>
    <s v="2208040504 Karlovy Vary Krále Jiřího Branch"/>
    <s v="220804050411"/>
    <x v="32"/>
    <n v="1"/>
    <x v="318"/>
    <s v="C3015000"/>
    <s v="PI_Karlovy Vary - Krále Jiřího"/>
    <s v="2208 Sales Management - Branch Network"/>
    <s v="KOŘA"/>
    <s v="2208040000 HO Branch Network"/>
    <d v="2010-12-15T00:00:00"/>
    <m/>
    <n v="12"/>
    <x v="4"/>
  </r>
  <r>
    <n v="85841"/>
    <s v="KATKA"/>
    <s v="2208040504 Karlovy Vary Krále Jiřího Branch"/>
    <s v="220804050418"/>
    <x v="21"/>
    <n v="1"/>
    <x v="218"/>
    <s v="C3015000"/>
    <s v="PI_Karlovy Vary - Krále Jiřího"/>
    <s v="2208 Sales Management - Branch Network"/>
    <s v="KOŘA"/>
    <s v="2208040000 HO Branch Network"/>
    <d v="2011-03-15T00:00:00"/>
    <m/>
    <n v="3"/>
    <x v="4"/>
  </r>
  <r>
    <n v="630042"/>
    <s v="JAN"/>
    <s v="2208040504 Karlovy Vary Krále Jiřího Branch"/>
    <s v="220804050405"/>
    <x v="22"/>
    <n v="1"/>
    <x v="253"/>
    <s v="C3015000"/>
    <s v="PI_Karlovy Vary - Krále Jiřího"/>
    <s v="2208 Sales Management - Branch Network"/>
    <s v="KOŘA"/>
    <s v="2208040000 HO Branch Network"/>
    <d v="1997-09-01T00:00:00"/>
    <m/>
    <n v="9"/>
    <x v="4"/>
  </r>
  <r>
    <n v="671629"/>
    <s v="ŽANETA"/>
    <s v="2208040504 Karlovy Vary Krále Jiřího Branch"/>
    <s v="220804050404"/>
    <x v="21"/>
    <n v="0.5"/>
    <x v="300"/>
    <s v="C3015550"/>
    <s v="Micro_Karlovy Vary - Krále Jiřího"/>
    <s v="2208 Sales Management - Branch Network"/>
    <s v="KOŘA"/>
    <s v="2208040000 HO Branch Network"/>
    <d v="2007-02-01T00:00:00"/>
    <m/>
    <n v="2"/>
    <x v="4"/>
  </r>
  <r>
    <n v="71099"/>
    <s v="JANA"/>
    <s v="2208040504 Karlovy Vary Krále Jiřího Branch"/>
    <s v="220804050406"/>
    <x v="34"/>
    <n v="1"/>
    <x v="52"/>
    <s v="C3015000"/>
    <s v="PI_Karlovy Vary - Krále Jiřího"/>
    <s v="2208 Sales Management - Branch Network"/>
    <s v="KOŘA"/>
    <s v="2208040000 HO Branch Network"/>
    <d v="2008-09-01T00:00:00"/>
    <m/>
    <n v="9"/>
    <x v="4"/>
  </r>
  <r>
    <n v="420819"/>
    <s v="SILVIE"/>
    <s v="2208040505 Domažlice Branch"/>
    <s v="220804050505"/>
    <x v="22"/>
    <n v="1"/>
    <x v="319"/>
    <s v="C3035000"/>
    <s v="PI_Domažlice"/>
    <s v="2208 Sales Management - Branch Network"/>
    <s v="KOŘA"/>
    <s v="2208040000 HO Branch Network"/>
    <d v="2007-04-02T00:00:00"/>
    <m/>
    <n v="4"/>
    <x v="4"/>
  </r>
  <r>
    <n v="87969"/>
    <s v="TOMÁŠ"/>
    <s v="2208040505 Domažlice Branch"/>
    <s v="220804050509"/>
    <x v="32"/>
    <n v="1"/>
    <x v="34"/>
    <s v="C3035000"/>
    <s v="PI_Domažlice"/>
    <s v="2208 Sales Management - Branch Network"/>
    <s v="KOŘA"/>
    <s v="2208040000 HO Branch Network"/>
    <d v="2012-03-01T00:00:00"/>
    <m/>
    <n v="3"/>
    <x v="4"/>
  </r>
  <r>
    <n v="242137"/>
    <s v="JANA"/>
    <s v="2208040505 Domažlice Branch"/>
    <s v="220804050502"/>
    <x v="21"/>
    <n v="1"/>
    <x v="166"/>
    <s v="C3035000"/>
    <s v="PI_Domažlice"/>
    <s v="2208 Sales Management - Branch Network"/>
    <s v="KOŘA"/>
    <s v="2208040000 HO Branch Network"/>
    <d v="2003-01-01T00:00:00"/>
    <m/>
    <n v="1"/>
    <x v="4"/>
  </r>
  <r>
    <n v="76104"/>
    <s v="LUDMILA"/>
    <s v="2208040505 Domažlice Branch"/>
    <s v="220804050507"/>
    <x v="32"/>
    <n v="1"/>
    <x v="320"/>
    <s v="C3035000"/>
    <s v="PI_Domažlice"/>
    <s v="2208 Sales Management - Branch Network"/>
    <s v="KOŘA"/>
    <s v="2208040000 HO Branch Network"/>
    <d v="2010-05-03T00:00:00"/>
    <m/>
    <n v="5"/>
    <x v="4"/>
  </r>
  <r>
    <n v="420714"/>
    <s v="MARTINA"/>
    <s v="2208040505 Domažlice Branch"/>
    <s v="220804050501"/>
    <x v="33"/>
    <n v="1"/>
    <x v="7"/>
    <s v="C3035000"/>
    <s v="PI_Domažlice"/>
    <s v="2208 Sales Management - Branch Network"/>
    <s v="KOŘA"/>
    <s v="2208040000 HO Branch Network"/>
    <d v="1999-08-02T00:00:00"/>
    <m/>
    <n v="8"/>
    <x v="4"/>
  </r>
  <r>
    <n v="85631"/>
    <s v="JANA"/>
    <s v="2208040505 Domažlice Branch"/>
    <s v="220804050504"/>
    <x v="22"/>
    <n v="1"/>
    <x v="244"/>
    <s v="C3035000"/>
    <s v="PI_Domažlice"/>
    <s v="2208 Sales Management - Branch Network"/>
    <s v="KOŘA"/>
    <s v="2208040000 HO Branch Network"/>
    <d v="2011-03-01T00:00:00"/>
    <m/>
    <n v="3"/>
    <x v="4"/>
  </r>
  <r>
    <n v="672756"/>
    <s v="MAREK"/>
    <s v="2208040506 Beroun Husovo nám. Branch"/>
    <s v="220804050605"/>
    <x v="21"/>
    <n v="1"/>
    <x v="47"/>
    <s v="C3235000"/>
    <s v="PI_Beroun"/>
    <s v="2208 Sales Management - Branch Network"/>
    <s v="KOŘA"/>
    <s v="2208040000 HO Branch Network"/>
    <d v="2007-10-01T00:00:00"/>
    <m/>
    <n v="10"/>
    <x v="4"/>
  </r>
  <r>
    <n v="668934"/>
    <s v="LUCIE"/>
    <s v="2208040506 Beroun Husovo nám. Branch"/>
    <s v="220804050608"/>
    <x v="22"/>
    <n v="1"/>
    <x v="261"/>
    <s v="C3235000"/>
    <s v="PI_Beroun"/>
    <s v="2208 Sales Management - Branch Network"/>
    <s v="KOŘA"/>
    <s v="2208040000 HO Branch Network"/>
    <d v="2004-04-01T00:00:00"/>
    <m/>
    <n v="4"/>
    <x v="4"/>
  </r>
  <r>
    <n v="668759"/>
    <s v="JARMILA"/>
    <s v="2208040506 Beroun Husovo nám. Branch"/>
    <s v="220804050601"/>
    <x v="33"/>
    <n v="1"/>
    <x v="31"/>
    <s v="C3235000"/>
    <s v="PI_Beroun"/>
    <s v="2208 Sales Management - Branch Network"/>
    <s v="KOŘA"/>
    <s v="2208040000 HO Branch Network"/>
    <d v="2004-03-01T00:00:00"/>
    <m/>
    <n v="3"/>
    <x v="4"/>
  </r>
  <r>
    <n v="85652"/>
    <s v="JAKUB"/>
    <s v="2208040506 Beroun Husovo nám. Branch"/>
    <s v="220804050603"/>
    <x v="21"/>
    <n v="1"/>
    <x v="138"/>
    <s v="C3235000"/>
    <s v="PI_Beroun"/>
    <s v="2208 Sales Management - Branch Network"/>
    <s v="KOŘA"/>
    <s v="2208040000 HO Branch Network"/>
    <d v="2011-04-01T00:00:00"/>
    <m/>
    <n v="4"/>
    <x v="4"/>
  </r>
  <r>
    <n v="87598"/>
    <s v="SVETLANA"/>
    <s v="2208040506 Beroun Husovo nám. Branch"/>
    <s v="220804050604"/>
    <x v="32"/>
    <n v="1"/>
    <x v="234"/>
    <s v="C3235000"/>
    <s v="PI_Beroun"/>
    <s v="2208 Sales Management - Branch Network"/>
    <s v="KOŘA"/>
    <s v="2208040000 HO Branch Network"/>
    <d v="2011-12-01T00:00:00"/>
    <m/>
    <n v="12"/>
    <x v="4"/>
  </r>
  <r>
    <n v="73850"/>
    <s v="ALEŠ"/>
    <s v="2208040506 Beroun Husovo nám. Branch"/>
    <s v="220804050611"/>
    <x v="32"/>
    <n v="1"/>
    <x v="217"/>
    <s v="C3235000"/>
    <s v="PI_Beroun"/>
    <s v="2208 Sales Management - Branch Network"/>
    <s v="KOŘA"/>
    <s v="2208040000 HO Branch Network"/>
    <d v="2009-03-02T00:00:00"/>
    <m/>
    <n v="3"/>
    <x v="4"/>
  </r>
  <r>
    <n v="670516"/>
    <s v="MILAN"/>
    <s v="2208040507 Plzeň B.Smetany Branch"/>
    <s v="220804050712"/>
    <x v="22"/>
    <n v="1"/>
    <x v="306"/>
    <s v="C3205000"/>
    <s v="PI_Plzeň - Bedřich Smetany"/>
    <s v="2208 Sales Management - Branch Network"/>
    <s v="KOŘA"/>
    <s v="2208040000 HO Branch Network"/>
    <d v="2007-05-02T00:00:00"/>
    <m/>
    <n v="5"/>
    <x v="4"/>
  </r>
  <r>
    <n v="671657"/>
    <s v="ŠTĚPÁN"/>
    <s v="2208040507 Plzeň B.Smetany Branch"/>
    <s v="220804050713"/>
    <x v="22"/>
    <n v="1"/>
    <x v="321"/>
    <s v="C3205000"/>
    <s v="PI_Plzeň - Bedřich Smetany"/>
    <s v="2208 Sales Management - Branch Network"/>
    <s v="KOŘA"/>
    <s v="2208040000 HO Branch Network"/>
    <d v="2007-02-01T00:00:00"/>
    <m/>
    <n v="2"/>
    <x v="4"/>
  </r>
  <r>
    <n v="88207"/>
    <s v="PETR"/>
    <s v="2208040507 Plzeň B.Smetany Branch"/>
    <s v="220804050708"/>
    <x v="21"/>
    <n v="1"/>
    <x v="262"/>
    <s v="C3205000"/>
    <s v="PI_Plzeň - Bedřich Smetany"/>
    <s v="2208 Sales Management - Branch Network"/>
    <s v="KOŘA"/>
    <s v="2208040000 HO Branch Network"/>
    <d v="2012-05-02T00:00:00"/>
    <m/>
    <n v="5"/>
    <x v="4"/>
  </r>
  <r>
    <n v="670103"/>
    <s v="EVA"/>
    <s v="2208040507 Plzeň B.Smetany Branch"/>
    <s v="220804050715"/>
    <x v="21"/>
    <n v="1"/>
    <x v="138"/>
    <s v="C3205550"/>
    <s v="Micro_Plzeň - Bedřich Smetany"/>
    <s v="2208 Sales Management - Branch Network"/>
    <s v="KOŘA"/>
    <s v="2208040000 HO Branch Network"/>
    <d v="2005-09-01T00:00:00"/>
    <m/>
    <n v="9"/>
    <x v="4"/>
  </r>
  <r>
    <n v="85442"/>
    <s v="ALEŠ"/>
    <s v="2208040507 Plzeň B.Smetany Branch"/>
    <s v="220804050705"/>
    <x v="32"/>
    <n v="1"/>
    <x v="297"/>
    <s v="C3205000"/>
    <s v="PI_Plzeň - Bedřich Smetany"/>
    <s v="2208 Sales Management - Branch Network"/>
    <s v="KOŘA"/>
    <s v="2208040000 HO Branch Network"/>
    <d v="2011-01-24T00:00:00"/>
    <m/>
    <n v="1"/>
    <x v="4"/>
  </r>
  <r>
    <n v="79835"/>
    <s v="MIROSLAV"/>
    <s v="2208040507 Plzeň B.Smetany Branch"/>
    <s v="220804050717"/>
    <x v="21"/>
    <n v="1"/>
    <x v="26"/>
    <s v="C3205000"/>
    <s v="PI_Plzeň - Bedřich Smetany"/>
    <s v="2208 Sales Management - Branch Network"/>
    <s v="KOŘA"/>
    <s v="2208040000 HO Branch Network"/>
    <d v="2010-10-01T00:00:00"/>
    <m/>
    <n v="10"/>
    <x v="4"/>
  </r>
  <r>
    <n v="666323"/>
    <s v="ANNA"/>
    <s v="2208040507 Plzeň B.Smetany Branch"/>
    <s v="220804050722"/>
    <x v="32"/>
    <n v="1"/>
    <x v="10"/>
    <s v="C3205000"/>
    <s v="PI_Plzeň - Bedřich Smetany"/>
    <s v="2208 Sales Management - Branch Network"/>
    <s v="KOŘA"/>
    <s v="2208040000 HO Branch Network"/>
    <d v="2001-06-01T00:00:00"/>
    <m/>
    <n v="6"/>
    <x v="4"/>
  </r>
  <r>
    <n v="76377"/>
    <s v="TOMÁŠ"/>
    <s v="2208040507 Plzeň B.Smetany Branch"/>
    <s v="220804050701"/>
    <x v="33"/>
    <n v="1"/>
    <x v="322"/>
    <s v="C3205000"/>
    <s v="PI_Plzeň - Bedřich Smetany"/>
    <s v="2208 Sales Management - Branch Network"/>
    <s v="KOŘA"/>
    <s v="2208040000 HO Branch Network"/>
    <d v="2010-06-01T00:00:00"/>
    <m/>
    <n v="6"/>
    <x v="4"/>
  </r>
  <r>
    <n v="75894"/>
    <s v="ROMAN"/>
    <s v="2208040507 Plzeň B.Smetany Branch"/>
    <s v="220804050723"/>
    <x v="32"/>
    <n v="1"/>
    <x v="323"/>
    <s v="C3205000"/>
    <s v="PI_Plzeň - Bedřich Smetany"/>
    <s v="2208 Sales Management - Branch Network"/>
    <s v="KOŘA"/>
    <s v="2208040000 HO Branch Network"/>
    <d v="2010-05-01T00:00:00"/>
    <m/>
    <n v="5"/>
    <x v="4"/>
  </r>
  <r>
    <n v="87556"/>
    <s v="IVAN"/>
    <s v="2208040507 Plzeň B.Smetany Branch"/>
    <s v="220804050710"/>
    <x v="21"/>
    <n v="1"/>
    <x v="137"/>
    <s v="C3205000"/>
    <s v="PI_Plzeň - Bedřich Smetany"/>
    <s v="2208 Sales Management - Branch Network"/>
    <s v="KOŘA"/>
    <s v="2208040000 HO Branch Network"/>
    <d v="2011-12-01T00:00:00"/>
    <m/>
    <n v="12"/>
    <x v="4"/>
  </r>
  <r>
    <n v="87283"/>
    <s v="LADISLAV"/>
    <s v="2208040507 Plzeň B.Smetany Branch"/>
    <s v="220804050707"/>
    <x v="21"/>
    <n v="1"/>
    <x v="137"/>
    <s v="C3205000"/>
    <s v="PI_Plzeň - Bedřich Smetany"/>
    <s v="2208 Sales Management - Branch Network"/>
    <s v="KOŘA"/>
    <s v="2208040000 HO Branch Network"/>
    <d v="2011-09-15T00:00:00"/>
    <m/>
    <n v="9"/>
    <x v="4"/>
  </r>
  <r>
    <n v="668990"/>
    <s v="ANDREA"/>
    <s v="2208040507 Plzeň B.Smetany Branch"/>
    <s v="220804050716"/>
    <x v="21"/>
    <n v="1"/>
    <x v="126"/>
    <s v="C3205550"/>
    <s v="Micro_Plzeň - Bedřich Smetany"/>
    <s v="2208 Sales Management - Branch Network"/>
    <s v="KOŘA"/>
    <s v="2208040000 HO Branch Network"/>
    <d v="2004-04-01T00:00:00"/>
    <m/>
    <n v="4"/>
    <x v="4"/>
  </r>
  <r>
    <n v="672833"/>
    <s v="PETRA"/>
    <s v="2208040507 Plzeň B.Smetany Branch"/>
    <s v="220804050706"/>
    <x v="21"/>
    <n v="1"/>
    <x v="277"/>
    <s v="C3205000"/>
    <s v="PI_Plzeň - Bedřich Smetany"/>
    <s v="2208 Sales Management - Branch Network"/>
    <s v="KOŘA"/>
    <s v="2208040000 HO Branch Network"/>
    <d v="2007-10-01T00:00:00"/>
    <m/>
    <n v="10"/>
    <x v="4"/>
  </r>
  <r>
    <n v="75670"/>
    <s v="TOMÁŠ"/>
    <s v="2208040508 Cheb Májová Branch"/>
    <s v="220804050801"/>
    <x v="33"/>
    <n v="1"/>
    <x v="35"/>
    <s v="C3225000"/>
    <s v="PI_Cheb"/>
    <s v="2208 Sales Management - Branch Network"/>
    <s v="KOŘA"/>
    <s v="2208040000 HO Branch Network"/>
    <d v="2010-04-01T00:00:00"/>
    <m/>
    <n v="4"/>
    <x v="4"/>
  </r>
  <r>
    <n v="79639"/>
    <s v="LENKA"/>
    <s v="2208040508 Cheb Májová Branch"/>
    <s v="220804050808"/>
    <x v="22"/>
    <n v="1"/>
    <x v="34"/>
    <s v="C3225000"/>
    <s v="PI_Cheb"/>
    <s v="2208 Sales Management - Branch Network"/>
    <s v="KOŘA"/>
    <s v="2208040000 HO Branch Network"/>
    <d v="2010-08-16T00:00:00"/>
    <m/>
    <n v="8"/>
    <x v="4"/>
  </r>
  <r>
    <n v="87745"/>
    <s v="JANA"/>
    <s v="2208040508 Cheb Májová Branch"/>
    <s v="220804050809"/>
    <x v="32"/>
    <n v="1"/>
    <x v="34"/>
    <s v="C3225000"/>
    <s v="PI_Cheb"/>
    <s v="2208 Sales Management - Branch Network"/>
    <s v="KOŘA"/>
    <s v="2208040000 HO Branch Network"/>
    <d v="2012-01-02T00:00:00"/>
    <m/>
    <n v="1"/>
    <x v="4"/>
  </r>
  <r>
    <n v="75103"/>
    <s v="JAN"/>
    <s v="2208040508 Cheb Májová Branch"/>
    <s v="220804050806"/>
    <x v="32"/>
    <n v="1"/>
    <x v="200"/>
    <s v="C3225000"/>
    <s v="PI_Cheb"/>
    <s v="2208 Sales Management - Branch Network"/>
    <s v="KOŘA"/>
    <s v="2208040000 HO Branch Network"/>
    <d v="2010-01-04T00:00:00"/>
    <m/>
    <n v="1"/>
    <x v="4"/>
  </r>
  <r>
    <n v="75194"/>
    <s v="MÁRIA"/>
    <s v="2208040509 Plzeň Olympia Branch"/>
    <s v="220804050913"/>
    <x v="22"/>
    <n v="1"/>
    <x v="324"/>
    <s v="C3215000"/>
    <s v="PI_Plzeň - Olympia"/>
    <s v="2208 Sales Management - Branch Network"/>
    <s v="KOŘA"/>
    <s v="2208040000 HO Branch Network"/>
    <d v="2009-12-01T00:00:00"/>
    <m/>
    <n v="12"/>
    <x v="4"/>
  </r>
  <r>
    <n v="75180"/>
    <s v="PAVLA"/>
    <s v="2208040509 Plzeň Olympia Branch"/>
    <s v="220804050908"/>
    <x v="21"/>
    <n v="1"/>
    <x v="262"/>
    <s v="C3215000"/>
    <s v="PI_Plzeň - Olympia"/>
    <s v="2208 Sales Management - Branch Network"/>
    <s v="KOŘA"/>
    <s v="2208040000 HO Branch Network"/>
    <d v="2009-12-01T00:00:00"/>
    <m/>
    <n v="12"/>
    <x v="4"/>
  </r>
  <r>
    <n v="74977"/>
    <s v="STANISLAV"/>
    <s v="2208040509 Plzeň Olympia Branch"/>
    <s v="220804050904"/>
    <x v="21"/>
    <n v="1"/>
    <x v="325"/>
    <s v="C3215000"/>
    <s v="PI_Plzeň - Olympia"/>
    <s v="2208 Sales Management - Branch Network"/>
    <s v="KOŘA"/>
    <s v="2208040000 HO Branch Network"/>
    <d v="2009-11-16T00:00:00"/>
    <m/>
    <n v="11"/>
    <x v="4"/>
  </r>
  <r>
    <n v="76027"/>
    <s v="PETRA"/>
    <s v="2208040509 Plzeň Olympia Branch"/>
    <s v="220804050907"/>
    <x v="32"/>
    <n v="1"/>
    <x v="326"/>
    <s v="C3215000"/>
    <s v="PI_Plzeň - Olympia"/>
    <s v="2208 Sales Management - Branch Network"/>
    <s v="KOŘA"/>
    <s v="2208040000 HO Branch Network"/>
    <d v="2010-04-16T00:00:00"/>
    <m/>
    <n v="4"/>
    <x v="4"/>
  </r>
  <r>
    <n v="85456"/>
    <s v="DANIEL"/>
    <s v="2208040509 Plzeň Olympia Branch"/>
    <s v="220804050902"/>
    <x v="21"/>
    <n v="1"/>
    <x v="327"/>
    <s v="C3215550"/>
    <s v="Micro_Plzeň - Olympia"/>
    <s v="2208 Sales Management - Branch Network"/>
    <s v="KOŘA"/>
    <s v="2208040000 HO Branch Network"/>
    <d v="2011-02-01T00:00:00"/>
    <m/>
    <n v="2"/>
    <x v="4"/>
  </r>
  <r>
    <n v="91035"/>
    <s v="KATEŘINA"/>
    <s v="2208040509 Plzeň Olympia Branch"/>
    <s v="220804050910"/>
    <x v="21"/>
    <n v="1"/>
    <x v="155"/>
    <s v="C3215000"/>
    <s v="PI_Plzeň - Olympia"/>
    <s v="2208 Sales Management - Branch Network"/>
    <s v="KOŘA"/>
    <s v="2208040000 HO Branch Network"/>
    <d v="2011-01-14T00:00:00"/>
    <m/>
    <n v="1"/>
    <x v="4"/>
  </r>
  <r>
    <n v="84560"/>
    <s v="KATEŘINA"/>
    <s v="2208040509 Plzeň Olympia Branch"/>
    <s v="220804050915"/>
    <x v="21"/>
    <n v="1"/>
    <x v="169"/>
    <s v="C3215000"/>
    <s v="PI_Plzeň - Olympia"/>
    <s v="2208 Sales Management - Branch Network"/>
    <s v="KOŘA"/>
    <s v="2208040000 HO Branch Network"/>
    <d v="2010-10-01T00:00:00"/>
    <m/>
    <n v="10"/>
    <x v="4"/>
  </r>
  <r>
    <n v="75187"/>
    <s v="DANIEL"/>
    <s v="2208040509 Plzeň Olympia Branch"/>
    <s v="220804050901"/>
    <x v="33"/>
    <n v="1"/>
    <x v="284"/>
    <s v="C3215000"/>
    <s v="PI_Plzeň - Olympia"/>
    <s v="2208 Sales Management - Branch Network"/>
    <s v="KOŘA"/>
    <s v="2208040000 HO Branch Network"/>
    <d v="2009-12-01T00:00:00"/>
    <m/>
    <n v="12"/>
    <x v="4"/>
  </r>
  <r>
    <n v="87605"/>
    <s v="VLAJKO"/>
    <s v="2208040509 Plzeň Olympia Branch"/>
    <s v="220804050916"/>
    <x v="32"/>
    <n v="1"/>
    <x v="34"/>
    <s v="C3215000"/>
    <s v="PI_Plzeň - Olympia"/>
    <s v="2208 Sales Management - Branch Network"/>
    <s v="KOŘA"/>
    <s v="2208040000 HO Branch Network"/>
    <d v="2011-12-01T00:00:00"/>
    <m/>
    <n v="12"/>
    <x v="4"/>
  </r>
  <r>
    <n v="75453"/>
    <s v="VENDULA"/>
    <s v="2208040509 Plzeň Olympia Branch"/>
    <s v="220804050903"/>
    <x v="32"/>
    <n v="1"/>
    <x v="328"/>
    <s v="C3215000"/>
    <s v="PI_Plzeň - Olympia"/>
    <s v="2208 Sales Management - Branch Network"/>
    <s v="KOŘA"/>
    <s v="2208040000 HO Branch Network"/>
    <d v="2010-01-18T00:00:00"/>
    <m/>
    <n v="1"/>
    <x v="4"/>
  </r>
  <r>
    <n v="560133"/>
    <s v="JITKA"/>
    <s v="2208040511 Most Branch"/>
    <s v="220804051101"/>
    <x v="33"/>
    <n v="1"/>
    <x v="329"/>
    <s v="C7025000"/>
    <s v="PI_Most"/>
    <s v="2208 Sales Management - Branch Network"/>
    <s v="KOŘA"/>
    <s v="2208040000 HO Branch Network"/>
    <d v="2001-03-01T00:00:00"/>
    <m/>
    <n v="3"/>
    <x v="4"/>
  </r>
  <r>
    <n v="81116"/>
    <s v="JÚLIUS"/>
    <s v="2208040511 Most Branch"/>
    <s v="220804051114"/>
    <x v="21"/>
    <n v="1"/>
    <x v="261"/>
    <s v="C7025000"/>
    <s v="PI_Most"/>
    <s v="2208 Sales Management - Branch Network"/>
    <s v="KOŘA"/>
    <s v="2208040000 HO Branch Network"/>
    <d v="2010-10-01T00:00:00"/>
    <m/>
    <n v="10"/>
    <x v="4"/>
  </r>
  <r>
    <n v="83391"/>
    <s v="FRANTIŠEK"/>
    <s v="2208040511 Most Branch"/>
    <s v="220804051104"/>
    <x v="32"/>
    <n v="1"/>
    <x v="330"/>
    <s v="C7025000"/>
    <s v="PI_Most"/>
    <s v="2208 Sales Management - Branch Network"/>
    <s v="KOŘA"/>
    <s v="2208040000 HO Branch Network"/>
    <d v="2008-04-01T00:00:00"/>
    <m/>
    <n v="4"/>
    <x v="4"/>
  </r>
  <r>
    <n v="248668"/>
    <s v="KLÁRA"/>
    <s v="2208040511 Most Branch"/>
    <s v="220804051102"/>
    <x v="22"/>
    <n v="1"/>
    <x v="331"/>
    <s v="C7025000"/>
    <s v="PI_Most"/>
    <s v="2208 Sales Management - Branch Network"/>
    <s v="KOŘA"/>
    <s v="2208040000 HO Branch Network"/>
    <d v="2005-08-01T00:00:00"/>
    <m/>
    <n v="8"/>
    <x v="4"/>
  </r>
  <r>
    <n v="87304"/>
    <s v="MARTIN"/>
    <s v="2208040511 Most Branch"/>
    <s v="220804051108"/>
    <x v="32"/>
    <n v="1"/>
    <x v="332"/>
    <s v="C7025000"/>
    <s v="PI_Most"/>
    <s v="2208 Sales Management - Branch Network"/>
    <s v="KOŘA"/>
    <s v="2208040000 HO Branch Network"/>
    <d v="2011-10-03T00:00:00"/>
    <m/>
    <n v="10"/>
    <x v="4"/>
  </r>
  <r>
    <n v="75089"/>
    <s v="ROMAN"/>
    <s v="2208040511 Most Branch"/>
    <s v="220804051112"/>
    <x v="32"/>
    <n v="1"/>
    <x v="333"/>
    <s v="C7025000"/>
    <s v="PI_Most"/>
    <s v="2208 Sales Management - Branch Network"/>
    <s v="KOŘA"/>
    <s v="2208040000 HO Branch Network"/>
    <d v="2009-11-16T00:00:00"/>
    <m/>
    <n v="11"/>
    <x v="4"/>
  </r>
  <r>
    <n v="76531"/>
    <s v="JIŘÍ"/>
    <s v="2208040511 Most Branch"/>
    <s v="220804051113"/>
    <x v="22"/>
    <n v="1"/>
    <x v="224"/>
    <s v="C7025000"/>
    <s v="PI_Most"/>
    <s v="2208 Sales Management - Branch Network"/>
    <s v="KOŘA"/>
    <s v="2208040000 HO Branch Network"/>
    <d v="2010-06-15T00:00:00"/>
    <d v="2019-06-30T00:00:00"/>
    <n v="6"/>
    <x v="4"/>
  </r>
  <r>
    <n v="560182"/>
    <s v="KATEŘINA"/>
    <s v="2208040511 Most Branch"/>
    <s v="220804051111"/>
    <x v="21"/>
    <n v="1"/>
    <x v="153"/>
    <s v="C7025000"/>
    <s v="PI_Most"/>
    <s v="2208 Sales Management - Branch Network"/>
    <s v="KOŘA"/>
    <s v="2208040000 HO Branch Network"/>
    <d v="2001-08-01T00:00:00"/>
    <m/>
    <n v="8"/>
    <x v="4"/>
  </r>
  <r>
    <n v="560378"/>
    <s v="RADEK"/>
    <s v="2208040511 Most Branch"/>
    <s v="220804051109"/>
    <x v="21"/>
    <n v="1"/>
    <x v="148"/>
    <s v="C7025550"/>
    <s v="Micro_Most"/>
    <s v="2208 Sales Management - Branch Network"/>
    <s v="KOŘA"/>
    <s v="2208040000 HO Branch Network"/>
    <d v="2004-05-03T00:00:00"/>
    <m/>
    <n v="5"/>
    <x v="4"/>
  </r>
  <r>
    <n v="72436"/>
    <s v="HANA"/>
    <s v="2208040512 Chomutov Branch"/>
    <s v="220804051205"/>
    <x v="32"/>
    <n v="1"/>
    <x v="334"/>
    <s v="C7035000"/>
    <s v="PI_Chomutov"/>
    <s v="2208 Sales Management - Branch Network"/>
    <s v="KOŘA"/>
    <s v="2208040000 HO Branch Network"/>
    <d v="2009-01-02T00:00:00"/>
    <m/>
    <n v="1"/>
    <x v="4"/>
  </r>
  <r>
    <n v="301847"/>
    <s v="LADA"/>
    <s v="2208040512 Chomutov Branch"/>
    <s v="220804051211"/>
    <x v="21"/>
    <n v="1"/>
    <x v="285"/>
    <s v="C7035550"/>
    <s v="Micro_Chomutov"/>
    <s v="2208 Sales Management - Branch Network"/>
    <s v="KOŘA"/>
    <s v="2208040000 HO Branch Network"/>
    <d v="2007-06-01T00:00:00"/>
    <m/>
    <n v="6"/>
    <x v="4"/>
  </r>
  <r>
    <n v="85246"/>
    <s v="PAVLA"/>
    <s v="2208040512 Chomutov Branch"/>
    <s v="220804051208"/>
    <x v="32"/>
    <n v="1"/>
    <x v="300"/>
    <s v="C7035000"/>
    <s v="PI_Chomutov"/>
    <s v="2208 Sales Management - Branch Network"/>
    <s v="KOŘA"/>
    <s v="2208040000 HO Branch Network"/>
    <d v="2011-01-03T00:00:00"/>
    <m/>
    <n v="1"/>
    <x v="4"/>
  </r>
  <r>
    <n v="84161"/>
    <s v="KATARÍNA"/>
    <s v="2208040512 Chomutov Branch"/>
    <s v="220804051201"/>
    <x v="33"/>
    <n v="1"/>
    <x v="240"/>
    <s v="C7035000"/>
    <s v="PI_Chomutov"/>
    <s v="2208 Sales Management - Branch Network"/>
    <s v="KOŘA"/>
    <s v="2208040000 HO Branch Network"/>
    <d v="2008-07-01T00:00:00"/>
    <m/>
    <n v="7"/>
    <x v="4"/>
  </r>
  <r>
    <n v="85694"/>
    <s v="TIBOR"/>
    <s v="2208040512 Chomutov Branch"/>
    <s v="220804051209"/>
    <x v="22"/>
    <n v="1"/>
    <x v="47"/>
    <s v="C7035000"/>
    <s v="PI_Chomutov"/>
    <s v="2208 Sales Management - Branch Network"/>
    <s v="KOŘA"/>
    <s v="2208040000 HO Branch Network"/>
    <d v="2011-03-01T00:00:00"/>
    <m/>
    <n v="3"/>
    <x v="4"/>
  </r>
  <r>
    <n v="80388"/>
    <s v="HELENA"/>
    <s v="2208040512 Chomutov Branch"/>
    <s v="220804051207"/>
    <x v="21"/>
    <n v="1"/>
    <x v="262"/>
    <s v="C7035000"/>
    <s v="PI_Chomutov"/>
    <s v="2208 Sales Management - Branch Network"/>
    <s v="KOŘA"/>
    <s v="2208040000 HO Branch Network"/>
    <d v="2010-09-13T00:00:00"/>
    <m/>
    <n v="9"/>
    <x v="4"/>
  </r>
  <r>
    <n v="679434"/>
    <s v="IGOR"/>
    <s v="2208040600 Region North Bohemia - Branch Network"/>
    <s v="220804060002"/>
    <x v="10"/>
    <n v="0.5"/>
    <x v="335"/>
    <s v="C0014900"/>
    <s v="PI Sales division"/>
    <s v="2208 Sales Management - Branch Network"/>
    <s v="KOŘA"/>
    <s v="2208040000 HO Branch Network"/>
    <d v="2007-12-03T00:00:00"/>
    <m/>
    <n v="12"/>
    <x v="4"/>
  </r>
  <r>
    <n v="74872"/>
    <s v="PETR"/>
    <s v="2208040600 Region North Bohemia - Branch Network"/>
    <s v="220804060003"/>
    <x v="33"/>
    <n v="1"/>
    <x v="127"/>
    <s v="C0014900"/>
    <s v="PI Sales division"/>
    <s v="2208 Sales Management - Branch Network"/>
    <s v="KOŘA"/>
    <s v="2208040000 HO Branch Network"/>
    <d v="2009-10-01T00:00:00"/>
    <m/>
    <n v="10"/>
    <x v="4"/>
  </r>
  <r>
    <n v="74585"/>
    <s v="MICHAL"/>
    <s v="2208040600 Region North Bohemia - Branch Network"/>
    <s v="220804060001"/>
    <x v="11"/>
    <n v="1"/>
    <x v="188"/>
    <s v="C0014900"/>
    <s v="PI Sales division"/>
    <s v="2208 Sales Management - Branch Network"/>
    <s v="KOŘA"/>
    <s v="2208040000 HO Branch Network"/>
    <d v="2009-08-03T00:00:00"/>
    <m/>
    <n v="8"/>
    <x v="4"/>
  </r>
  <r>
    <n v="670481"/>
    <s v="JAKUB"/>
    <s v="2208040601 Jablonec nad Nisou Branch"/>
    <s v="220804060112"/>
    <x v="32"/>
    <n v="1"/>
    <x v="336"/>
    <s v="C7525000"/>
    <s v="PI_Jablonec nad Nisou"/>
    <s v="2208 Sales Management - Branch Network"/>
    <s v="KOŘA"/>
    <s v="2208040000 HO Branch Network"/>
    <d v="2006-02-01T00:00:00"/>
    <m/>
    <n v="2"/>
    <x v="4"/>
  </r>
  <r>
    <n v="85099"/>
    <s v="IVETA"/>
    <s v="2208040601 Jablonec nad Nisou Branch"/>
    <s v="220804060109"/>
    <x v="22"/>
    <n v="1"/>
    <x v="161"/>
    <s v="C7525000"/>
    <s v="PI_Jablonec nad Nisou"/>
    <s v="2208 Sales Management - Branch Network"/>
    <s v="KOŘA"/>
    <s v="2208040000 HO Branch Network"/>
    <d v="2010-12-01T00:00:00"/>
    <m/>
    <n v="12"/>
    <x v="4"/>
  </r>
  <r>
    <n v="83034"/>
    <s v="MILAN"/>
    <s v="2208040601 Jablonec nad Nisou Branch"/>
    <s v="220804060102"/>
    <x v="21"/>
    <n v="1"/>
    <x v="7"/>
    <s v="C7525550"/>
    <s v="Micro_Jablonec nad Nisou"/>
    <s v="2208 Sales Management - Branch Network"/>
    <s v="KOŘA"/>
    <s v="2208040000 HO Branch Network"/>
    <d v="2008-03-03T00:00:00"/>
    <m/>
    <n v="3"/>
    <x v="4"/>
  </r>
  <r>
    <n v="79632"/>
    <s v="LUCIE"/>
    <s v="2208040601 Jablonec nad Nisou Branch"/>
    <s v="220804060106"/>
    <x v="32"/>
    <n v="1"/>
    <x v="202"/>
    <s v="C7525000"/>
    <s v="PI_Jablonec nad Nisou"/>
    <s v="2208 Sales Management - Branch Network"/>
    <s v="KOŘA"/>
    <s v="2208040000 HO Branch Network"/>
    <d v="2010-09-01T00:00:00"/>
    <m/>
    <n v="9"/>
    <x v="4"/>
  </r>
  <r>
    <n v="526414"/>
    <s v="JAN"/>
    <s v="2208040601 Jablonec nad Nisou Branch"/>
    <s v="220804060101"/>
    <x v="33"/>
    <n v="1"/>
    <x v="66"/>
    <s v="C7525000"/>
    <s v="PI_Jablonec nad Nisou"/>
    <s v="2208 Sales Management - Branch Network"/>
    <s v="KOŘA"/>
    <s v="2208040000 HO Branch Network"/>
    <d v="2001-08-01T00:00:00"/>
    <m/>
    <n v="8"/>
    <x v="4"/>
  </r>
  <r>
    <n v="71708"/>
    <s v="IVETA"/>
    <s v="2208040601 Jablonec nad Nisou Branch"/>
    <s v="220804060111"/>
    <x v="22"/>
    <n v="1"/>
    <x v="161"/>
    <s v="C7525000"/>
    <s v="PI_Jablonec nad Nisou"/>
    <s v="2208 Sales Management - Branch Network"/>
    <s v="KOŘA"/>
    <s v="2208040000 HO Branch Network"/>
    <d v="2008-10-15T00:00:00"/>
    <m/>
    <n v="10"/>
    <x v="4"/>
  </r>
  <r>
    <n v="526491"/>
    <s v="MILAN"/>
    <s v="2208040601 Jablonec nad Nisou Branch"/>
    <s v="220804060108"/>
    <x v="21"/>
    <n v="1"/>
    <x v="233"/>
    <s v="C7525000"/>
    <s v="PI_Jablonec nad Nisou"/>
    <s v="2208 Sales Management - Branch Network"/>
    <s v="KOŘA"/>
    <s v="2208040000 HO Branch Network"/>
    <d v="2007-09-17T00:00:00"/>
    <m/>
    <n v="9"/>
    <x v="4"/>
  </r>
  <r>
    <n v="526435"/>
    <s v="JAN"/>
    <s v="2208040601 Jablonec nad Nisou Branch"/>
    <s v="220804060103"/>
    <x v="21"/>
    <n v="1"/>
    <x v="261"/>
    <s v="C7525000"/>
    <s v="PI_Jablonec nad Nisou"/>
    <s v="2208 Sales Management - Branch Network"/>
    <s v="KOŘA"/>
    <s v="2208040000 HO Branch Network"/>
    <d v="2001-09-01T00:00:00"/>
    <d v="2019-06-30T00:00:00"/>
    <n v="9"/>
    <x v="4"/>
  </r>
  <r>
    <n v="525770"/>
    <s v="PETR"/>
    <s v="2208040602 Mladá Boleslav TGM Branch"/>
    <s v="220804060203"/>
    <x v="21"/>
    <n v="1"/>
    <x v="76"/>
    <s v="C7515000"/>
    <s v="PI_Mladá Boleslav - TGM"/>
    <s v="2208 Sales Management - Branch Network"/>
    <s v="KOŘA"/>
    <s v="2208040000 HO Branch Network"/>
    <d v="2002-08-12T00:00:00"/>
    <m/>
    <n v="8"/>
    <x v="4"/>
  </r>
  <r>
    <n v="75075"/>
    <s v="PETR"/>
    <s v="2208040602 Mladá Boleslav TGM Branch"/>
    <s v="220804060215"/>
    <x v="22"/>
    <n v="1"/>
    <x v="270"/>
    <s v="C7515000"/>
    <s v="PI_Mladá Boleslav - TGM"/>
    <s v="2208 Sales Management - Branch Network"/>
    <s v="KOŘA"/>
    <s v="2208040000 HO Branch Network"/>
    <d v="2009-11-05T00:00:00"/>
    <m/>
    <n v="11"/>
    <x v="4"/>
  </r>
  <r>
    <n v="80402"/>
    <s v="MARTIN"/>
    <s v="2208040602 Mladá Boleslav TGM Branch"/>
    <s v="220804060211"/>
    <x v="21"/>
    <n v="1"/>
    <x v="156"/>
    <s v="C7515000"/>
    <s v="PI_Mladá Boleslav - TGM"/>
    <s v="2208 Sales Management - Branch Network"/>
    <s v="KOŘA"/>
    <s v="2208040000 HO Branch Network"/>
    <d v="2010-10-01T00:00:00"/>
    <m/>
    <n v="10"/>
    <x v="4"/>
  </r>
  <r>
    <n v="75040"/>
    <s v="MILAN"/>
    <s v="2208040602 Mladá Boleslav TGM Branch"/>
    <s v="220804060209"/>
    <x v="21"/>
    <n v="1"/>
    <x v="269"/>
    <s v="C7515550"/>
    <s v="Micro_Mladá Boleslav - TGM"/>
    <s v="2208 Sales Management - Branch Network"/>
    <s v="KOŘA"/>
    <s v="2208040000 HO Branch Network"/>
    <d v="2009-11-02T00:00:00"/>
    <m/>
    <n v="11"/>
    <x v="4"/>
  </r>
  <r>
    <n v="73955"/>
    <s v="JIŘÍ"/>
    <s v="2208040602 Mladá Boleslav TGM Branch"/>
    <s v="220804060207"/>
    <x v="21"/>
    <n v="1"/>
    <x v="233"/>
    <s v="C7515000"/>
    <s v="PI_Mladá Boleslav - TGM"/>
    <s v="2208 Sales Management - Branch Network"/>
    <s v="KOŘA"/>
    <s v="2208040000 HO Branch Network"/>
    <d v="2009-05-04T00:00:00"/>
    <m/>
    <n v="5"/>
    <x v="4"/>
  </r>
  <r>
    <n v="680092"/>
    <s v="MARKÉTA"/>
    <s v="2208040602 Mladá Boleslav TGM Branch"/>
    <s v="220804060204"/>
    <x v="32"/>
    <n v="1"/>
    <x v="270"/>
    <s v="C7515000"/>
    <s v="PI_Mladá Boleslav - TGM"/>
    <s v="2208 Sales Management - Branch Network"/>
    <s v="KOŘA"/>
    <s v="2208040000 HO Branch Network"/>
    <d v="2008-02-01T00:00:00"/>
    <m/>
    <n v="2"/>
    <x v="4"/>
  </r>
  <r>
    <n v="669382"/>
    <s v="LUCIE"/>
    <s v="2208040602 Mladá Boleslav TGM Branch"/>
    <s v="220804060201"/>
    <x v="33"/>
    <n v="1"/>
    <x v="337"/>
    <s v="C7515000"/>
    <s v="PI_Mladá Boleslav - TGM"/>
    <s v="2208 Sales Management - Branch Network"/>
    <s v="KOŘA"/>
    <s v="2208040000 HO Branch Network"/>
    <d v="2004-09-01T00:00:00"/>
    <m/>
    <n v="9"/>
    <x v="4"/>
  </r>
  <r>
    <n v="87612"/>
    <s v="MICHAL"/>
    <s v="2208040602 Mladá Boleslav TGM Branch"/>
    <s v="220804060213"/>
    <x v="22"/>
    <n v="1"/>
    <x v="241"/>
    <s v="C7515000"/>
    <s v="PI_Mladá Boleslav - TGM"/>
    <s v="2208 Sales Management - Branch Network"/>
    <s v="KOŘA"/>
    <s v="2208040000 HO Branch Network"/>
    <d v="2012-01-02T00:00:00"/>
    <m/>
    <n v="1"/>
    <x v="4"/>
  </r>
  <r>
    <n v="525735"/>
    <s v="VÁCLAV"/>
    <s v="2208040602 Mladá Boleslav TGM Branch"/>
    <s v="220804060202"/>
    <x v="22"/>
    <n v="1"/>
    <x v="218"/>
    <s v="C7515000"/>
    <s v="PI_Mladá Boleslav - TGM"/>
    <s v="2208 Sales Management - Branch Network"/>
    <s v="KOŘA"/>
    <s v="2208040000 HO Branch Network"/>
    <d v="2001-09-01T00:00:00"/>
    <m/>
    <n v="9"/>
    <x v="4"/>
  </r>
  <r>
    <n v="667933"/>
    <s v="JANA"/>
    <s v="2208040602 Mladá Boleslav TGM Branch"/>
    <s v="220804060214"/>
    <x v="21"/>
    <n v="1"/>
    <x v="62"/>
    <s v="C7515550"/>
    <s v="Micro_Mladá Boleslav - TGM"/>
    <s v="2208 Sales Management - Branch Network"/>
    <s v="KOŘA"/>
    <s v="2208040000 HO Branch Network"/>
    <d v="2003-09-01T00:00:00"/>
    <m/>
    <n v="9"/>
    <x v="4"/>
  </r>
  <r>
    <n v="80297"/>
    <s v="JAN"/>
    <s v="2208040602 Mladá Boleslav TGM Branch"/>
    <s v="220804060210"/>
    <x v="21"/>
    <n v="1"/>
    <x v="121"/>
    <s v="C7515000"/>
    <s v="PI_Mladá Boleslav - TGM"/>
    <s v="2208 Sales Management - Branch Network"/>
    <s v="KOŘA"/>
    <s v="2208040000 HO Branch Network"/>
    <d v="2010-10-01T00:00:00"/>
    <m/>
    <n v="10"/>
    <x v="4"/>
  </r>
  <r>
    <n v="85267"/>
    <s v="ERIKA"/>
    <s v="2208040602 Mladá Boleslav TGM Branch"/>
    <s v="220804060212"/>
    <x v="34"/>
    <n v="1"/>
    <x v="10"/>
    <s v="C7515000"/>
    <s v="PI_Mladá Boleslav - TGM"/>
    <s v="2208 Sales Management - Branch Network"/>
    <s v="KOŘA"/>
    <s v="2208040000 HO Branch Network"/>
    <d v="2011-01-03T00:00:00"/>
    <m/>
    <n v="1"/>
    <x v="4"/>
  </r>
  <r>
    <n v="633640"/>
    <s v="MARTIN"/>
    <s v="2208040603 Liberec Na Rybníčku Branch"/>
    <s v="220804060307"/>
    <x v="22"/>
    <n v="1"/>
    <x v="146"/>
    <s v="C7505000"/>
    <s v="PI_Liberec - Na Rybníčku"/>
    <s v="2208 Sales Management - Branch Network"/>
    <s v="KOŘA"/>
    <s v="2208040000 HO Branch Network"/>
    <d v="2006-08-07T00:00:00"/>
    <m/>
    <n v="8"/>
    <x v="4"/>
  </r>
  <r>
    <n v="84000"/>
    <s v="ILONA"/>
    <s v="2208040603 Liberec Na Rybníčku Branch"/>
    <s v="220804060311"/>
    <x v="21"/>
    <n v="0.75"/>
    <x v="88"/>
    <s v="C7505550"/>
    <s v="Micro_Liberec - Na Rybníčku"/>
    <s v="2208 Sales Management - Branch Network"/>
    <s v="KOŘA"/>
    <s v="2208040000 HO Branch Network"/>
    <d v="2008-06-17T00:00:00"/>
    <m/>
    <n v="6"/>
    <x v="4"/>
  </r>
  <r>
    <n v="87717"/>
    <s v="MILOSLAV"/>
    <s v="2208040603 Liberec Na Rybníčku Branch"/>
    <s v="220804060304"/>
    <x v="32"/>
    <n v="1"/>
    <x v="34"/>
    <s v="C7505000"/>
    <s v="PI_Liberec - Na Rybníčku"/>
    <s v="2208 Sales Management - Branch Network"/>
    <s v="KOŘA"/>
    <s v="2208040000 HO Branch Network"/>
    <d v="2012-01-02T00:00:00"/>
    <m/>
    <n v="1"/>
    <x v="4"/>
  </r>
  <r>
    <n v="85064"/>
    <s v="LUCIE"/>
    <s v="2208040603 Liberec Na Rybníčku Branch"/>
    <s v="220804060313"/>
    <x v="32"/>
    <n v="1"/>
    <x v="304"/>
    <s v="C7505000"/>
    <s v="PI_Liberec - Na Rybníčku"/>
    <s v="2208 Sales Management - Branch Network"/>
    <s v="KOŘA"/>
    <s v="2208040000 HO Branch Network"/>
    <d v="2010-12-01T00:00:00"/>
    <m/>
    <n v="12"/>
    <x v="4"/>
  </r>
  <r>
    <n v="79415"/>
    <s v="PETR"/>
    <s v="2208040603 Liberec Na Rybníčku Branch"/>
    <s v="220804060308"/>
    <x v="22"/>
    <n v="1"/>
    <x v="217"/>
    <s v="C7505000"/>
    <s v="PI_Liberec - Na Rybníčku"/>
    <s v="2208 Sales Management - Branch Network"/>
    <s v="KOŘA"/>
    <s v="2208040000 HO Branch Network"/>
    <d v="2010-08-02T00:00:00"/>
    <m/>
    <n v="8"/>
    <x v="4"/>
  </r>
  <r>
    <n v="236229"/>
    <s v="ANNA"/>
    <s v="2208040603 Liberec Na Rybníčku Branch"/>
    <s v="220804060301"/>
    <x v="33"/>
    <n v="1"/>
    <x v="338"/>
    <s v="C7505000"/>
    <s v="PI_Liberec - Na Rybníčku"/>
    <s v="2208 Sales Management - Branch Network"/>
    <s v="KOŘA"/>
    <s v="2208040000 HO Branch Network"/>
    <d v="1999-02-01T00:00:00"/>
    <m/>
    <n v="2"/>
    <x v="4"/>
  </r>
  <r>
    <n v="80353"/>
    <s v="ZDEŇKA"/>
    <s v="2208040603 Liberec Na Rybníčku Branch"/>
    <s v="220804060312"/>
    <x v="21"/>
    <n v="1"/>
    <x v="154"/>
    <s v="C7505000"/>
    <s v="PI_Liberec - Na Rybníčku"/>
    <s v="2208 Sales Management - Branch Network"/>
    <s v="KOŘA"/>
    <s v="2208040000 HO Branch Network"/>
    <d v="2010-09-01T00:00:00"/>
    <m/>
    <n v="9"/>
    <x v="4"/>
  </r>
  <r>
    <n v="71932"/>
    <s v="RUDOLF"/>
    <s v="2208040603 Liberec Na Rybníčku Branch"/>
    <s v="220804060306"/>
    <x v="21"/>
    <n v="1"/>
    <x v="12"/>
    <s v="C7505000"/>
    <s v="PI_Liberec - Na Rybníčku"/>
    <s v="2208 Sales Management - Branch Network"/>
    <s v="KOŘA"/>
    <s v="2208040000 HO Branch Network"/>
    <d v="2008-11-19T00:00:00"/>
    <m/>
    <n v="11"/>
    <x v="4"/>
  </r>
  <r>
    <n v="236278"/>
    <s v="MARTINA"/>
    <s v="2208040603 Liberec Na Rybníčku Branch"/>
    <s v="220804060305"/>
    <x v="32"/>
    <n v="0.75"/>
    <x v="339"/>
    <s v="C7505000"/>
    <s v="PI_Liberec - Na Rybníčku"/>
    <s v="2208 Sales Management - Branch Network"/>
    <s v="KOŘA"/>
    <s v="2208040000 HO Branch Network"/>
    <d v="2007-06-11T00:00:00"/>
    <m/>
    <n v="6"/>
    <x v="4"/>
  </r>
  <r>
    <n v="236243"/>
    <s v="HELENA"/>
    <s v="2208040603 Liberec Na Rybníčku Branch"/>
    <s v="220804060302"/>
    <x v="21"/>
    <n v="1"/>
    <x v="142"/>
    <s v="C7505000"/>
    <s v="PI_Liberec - Na Rybníčku"/>
    <s v="2208 Sales Management - Branch Network"/>
    <s v="KOŘA"/>
    <s v="2208040000 HO Branch Network"/>
    <d v="2005-11-14T00:00:00"/>
    <m/>
    <n v="11"/>
    <x v="4"/>
  </r>
  <r>
    <n v="560434"/>
    <s v="DANIELA"/>
    <s v="2208040604 Ústí nad Labem Pařížská Branch"/>
    <s v="220804060412"/>
    <x v="21"/>
    <n v="1"/>
    <x v="236"/>
    <s v="C7005000"/>
    <s v="PI_Ústí nad Labem - Pařížská"/>
    <s v="2208 Sales Management - Branch Network"/>
    <s v="KOŘA"/>
    <s v="2208040000 HO Branch Network"/>
    <d v="2006-12-01T00:00:00"/>
    <m/>
    <n v="12"/>
    <x v="4"/>
  </r>
  <r>
    <n v="672427"/>
    <s v="MIROSLAV"/>
    <s v="2208040604 Ústí nad Labem Pařížská Branch"/>
    <s v="220804060402"/>
    <x v="21"/>
    <n v="1"/>
    <x v="261"/>
    <s v="C7005000"/>
    <s v="PI_Ústí nad Labem - Pařížská"/>
    <s v="2208 Sales Management - Branch Network"/>
    <s v="KOŘA"/>
    <s v="2208040000 HO Branch Network"/>
    <d v="2007-08-01T00:00:00"/>
    <m/>
    <n v="8"/>
    <x v="4"/>
  </r>
  <r>
    <n v="560273"/>
    <s v="SLAVOMIL"/>
    <s v="2208040604 Ústí nad Labem Pařížská Branch"/>
    <s v="220804060422"/>
    <x v="21"/>
    <n v="1"/>
    <x v="340"/>
    <s v="C7005550"/>
    <s v="Micro_Ústí nad Labem - Pařížská"/>
    <s v="2208 Sales Management - Branch Network"/>
    <s v="KOŘA"/>
    <s v="2208040000 HO Branch Network"/>
    <d v="2002-05-20T00:00:00"/>
    <m/>
    <n v="5"/>
    <x v="4"/>
  </r>
  <r>
    <n v="85568"/>
    <s v="PETRA"/>
    <s v="2208040604 Ústí nad Labem Pařížská Branch"/>
    <s v="220804060413"/>
    <x v="32"/>
    <n v="1"/>
    <x v="253"/>
    <s v="C7005000"/>
    <s v="PI_Ústí nad Labem - Pařížská"/>
    <s v="2208 Sales Management - Branch Network"/>
    <s v="KOŘA"/>
    <s v="2208040000 HO Branch Network"/>
    <d v="2011-04-01T00:00:00"/>
    <m/>
    <n v="4"/>
    <x v="4"/>
  </r>
  <r>
    <n v="79653"/>
    <s v="MAREK"/>
    <s v="2208040604 Ústí nad Labem Pařížská Branch"/>
    <s v="220804060410"/>
    <x v="21"/>
    <n v="1"/>
    <x v="62"/>
    <s v="C7005000"/>
    <s v="PI_Ústí nad Labem - Pařížská"/>
    <s v="2208 Sales Management - Branch Network"/>
    <s v="KOŘA"/>
    <s v="2208040000 HO Branch Network"/>
    <d v="2010-09-01T00:00:00"/>
    <m/>
    <n v="9"/>
    <x v="4"/>
  </r>
  <r>
    <n v="73794"/>
    <s v="STANISLAV"/>
    <s v="2208040604 Ústí nad Labem Pařížská Branch"/>
    <s v="220804060404"/>
    <x v="32"/>
    <n v="1"/>
    <x v="270"/>
    <s v="C7005000"/>
    <s v="PI_Ústí nad Labem - Pařížská"/>
    <s v="2208 Sales Management - Branch Network"/>
    <s v="KOŘA"/>
    <s v="2208040000 HO Branch Network"/>
    <d v="2009-03-02T00:00:00"/>
    <m/>
    <n v="3"/>
    <x v="4"/>
  </r>
  <r>
    <n v="560301"/>
    <s v="JAN"/>
    <s v="2208040604 Ústí nad Labem Pařížská Branch"/>
    <s v="220804060409"/>
    <x v="22"/>
    <n v="1"/>
    <x v="247"/>
    <s v="C7005000"/>
    <s v="PI_Ústí nad Labem - Pařížská"/>
    <s v="2208 Sales Management - Branch Network"/>
    <s v="KOŘA"/>
    <s v="2208040000 HO Branch Network"/>
    <d v="2003-02-10T00:00:00"/>
    <m/>
    <n v="2"/>
    <x v="4"/>
  </r>
  <r>
    <n v="238000"/>
    <s v="MICHAL"/>
    <s v="2208040604 Ústí nad Labem Pařížská Branch"/>
    <s v="220804060414"/>
    <x v="22"/>
    <n v="1"/>
    <x v="232"/>
    <s v="C7005000"/>
    <s v="PI_Ústí nad Labem - Pařížská"/>
    <s v="2208 Sales Management - Branch Network"/>
    <s v="KOŘA"/>
    <s v="2208040000 HO Branch Network"/>
    <d v="2000-11-20T00:00:00"/>
    <m/>
    <n v="11"/>
    <x v="4"/>
  </r>
  <r>
    <n v="560077"/>
    <s v="MARTINA"/>
    <s v="2208040604 Ústí nad Labem Pařížská Branch"/>
    <s v="220804060405"/>
    <x v="32"/>
    <n v="1"/>
    <x v="262"/>
    <s v="C7005000"/>
    <s v="PI_Ústí nad Labem - Pařížská"/>
    <s v="2208 Sales Management - Branch Network"/>
    <s v="KOŘA"/>
    <s v="2208040000 HO Branch Network"/>
    <d v="2000-02-01T00:00:00"/>
    <m/>
    <n v="2"/>
    <x v="4"/>
  </r>
  <r>
    <n v="265125"/>
    <s v="PETR"/>
    <s v="2208040604 Ústí nad Labem Pařížská Branch"/>
    <s v="220804060408"/>
    <x v="21"/>
    <n v="1"/>
    <x v="37"/>
    <s v="C7005000"/>
    <s v="PI_Ústí nad Labem - Pařížská"/>
    <s v="2208 Sales Management - Branch Network"/>
    <s v="KOŘA"/>
    <s v="2208040000 HO Branch Network"/>
    <d v="2010-09-01T00:00:00"/>
    <m/>
    <n v="9"/>
    <x v="4"/>
  </r>
  <r>
    <n v="560217"/>
    <s v="JAN"/>
    <s v="2208040604 Ústí nad Labem Pařížská Branch"/>
    <s v="220804060401"/>
    <x v="33"/>
    <n v="1"/>
    <x v="341"/>
    <s v="C7005000"/>
    <s v="PI_Ústí nad Labem - Pařížská"/>
    <s v="2208 Sales Management - Branch Network"/>
    <s v="KOŘA"/>
    <s v="2208040000 HO Branch Network"/>
    <d v="2001-12-01T00:00:00"/>
    <m/>
    <n v="12"/>
    <x v="4"/>
  </r>
  <r>
    <n v="560175"/>
    <s v="DAVID"/>
    <s v="2208040604 Ústí nad Labem Pařížská Branch"/>
    <s v="220804060407"/>
    <x v="34"/>
    <n v="1"/>
    <x v="269"/>
    <s v="C7005000"/>
    <s v="PI_Ústí nad Labem - Pařížská"/>
    <s v="2208 Sales Management - Branch Network"/>
    <s v="KOŘA"/>
    <s v="2208040000 HO Branch Network"/>
    <d v="2001-07-16T00:00:00"/>
    <m/>
    <n v="7"/>
    <x v="4"/>
  </r>
  <r>
    <n v="669186"/>
    <s v="JAROSLAV"/>
    <s v="2208040604 Ústí nad Labem Pařížská Branch"/>
    <s v="220804060415"/>
    <x v="21"/>
    <n v="1"/>
    <x v="131"/>
    <s v="C7005000"/>
    <s v="PI_Ústí nad Labem - Pařížská"/>
    <s v="2208 Sales Management - Branch Network"/>
    <s v="KOŘA"/>
    <s v="2208040000 HO Branch Network"/>
    <d v="2004-07-01T00:00:00"/>
    <m/>
    <n v="7"/>
    <x v="4"/>
  </r>
  <r>
    <n v="85106"/>
    <s v="MICHAELA"/>
    <s v="2208040604 Ústí nad Labem Pařížská Branch"/>
    <s v="220804060411"/>
    <x v="21"/>
    <n v="1"/>
    <x v="222"/>
    <s v="C7005000"/>
    <s v="PI_Ústí nad Labem - Pařížská"/>
    <s v="2208 Sales Management - Branch Network"/>
    <s v="KOŘA"/>
    <s v="2208040000 HO Branch Network"/>
    <d v="2010-12-01T00:00:00"/>
    <m/>
    <n v="12"/>
    <x v="4"/>
  </r>
  <r>
    <n v="79737"/>
    <s v="GALINA"/>
    <s v="2208040605 Teplice 28.října Branch"/>
    <s v="220804060511"/>
    <x v="21"/>
    <n v="1"/>
    <x v="12"/>
    <s v="C7015000"/>
    <s v="PI_Teplice - 28.října"/>
    <s v="2208 Sales Management - Branch Network"/>
    <s v="KOŘA"/>
    <s v="2208040000 HO Branch Network"/>
    <d v="2010-09-01T00:00:00"/>
    <m/>
    <n v="9"/>
    <x v="4"/>
  </r>
  <r>
    <n v="560700"/>
    <s v="ROBERT"/>
    <s v="2208040605 Teplice 28.října Branch"/>
    <s v="220804060507"/>
    <x v="22"/>
    <n v="1"/>
    <x v="147"/>
    <s v="C7015000"/>
    <s v="PI_Teplice - 28.října"/>
    <s v="2208 Sales Management - Branch Network"/>
    <s v="KOŘA"/>
    <s v="2208040000 HO Branch Network"/>
    <d v="2001-09-01T00:00:00"/>
    <m/>
    <n v="9"/>
    <x v="4"/>
  </r>
  <r>
    <n v="82572"/>
    <s v="LUCIE"/>
    <s v="2208040605 Teplice 28.října Branch"/>
    <s v="220804060506"/>
    <x v="32"/>
    <n v="1"/>
    <x v="226"/>
    <s v="C7015000"/>
    <s v="PI_Teplice - 28.října"/>
    <s v="2208 Sales Management - Branch Network"/>
    <s v="KOŘA"/>
    <s v="2208040000 HO Branch Network"/>
    <d v="2008-01-02T00:00:00"/>
    <m/>
    <n v="1"/>
    <x v="4"/>
  </r>
  <r>
    <n v="87843"/>
    <s v="VLADISLAVA"/>
    <s v="2208040605 Teplice 28.října Branch"/>
    <s v="220804060504"/>
    <x v="32"/>
    <n v="1"/>
    <x v="342"/>
    <s v="C7015000"/>
    <s v="PI_Teplice - 28.října"/>
    <s v="2208 Sales Management - Branch Network"/>
    <s v="KOŘA"/>
    <s v="2208040000 HO Branch Network"/>
    <d v="2012-02-01T00:00:00"/>
    <m/>
    <n v="2"/>
    <x v="4"/>
  </r>
  <r>
    <n v="267512"/>
    <s v="PAVLA"/>
    <s v="2208040605 Teplice 28.října Branch"/>
    <s v="220804060503"/>
    <x v="22"/>
    <n v="1"/>
    <x v="302"/>
    <s v="C7015000"/>
    <s v="PI_Teplice - 28.října"/>
    <s v="2208 Sales Management - Branch Network"/>
    <s v="KOŘA"/>
    <s v="2208040000 HO Branch Network"/>
    <d v="2011-02-01T00:00:00"/>
    <m/>
    <n v="2"/>
    <x v="4"/>
  </r>
  <r>
    <n v="73843"/>
    <s v="VERONIKA"/>
    <s v="2208040605 Teplice 28.října Branch"/>
    <s v="220804060508"/>
    <x v="32"/>
    <n v="1"/>
    <x v="34"/>
    <s v="C7015000"/>
    <s v="PI_Teplice - 28.října"/>
    <s v="2208 Sales Management - Branch Network"/>
    <s v="KOŘA"/>
    <s v="2208040000 HO Branch Network"/>
    <d v="2009-03-02T00:00:00"/>
    <m/>
    <n v="3"/>
    <x v="4"/>
  </r>
  <r>
    <n v="79730"/>
    <s v="TÁŇA"/>
    <s v="2208040605 Teplice 28.října Branch"/>
    <s v="220804060512"/>
    <x v="21"/>
    <n v="1"/>
    <x v="252"/>
    <s v="C7015000"/>
    <s v="PI_Teplice - 28.října"/>
    <s v="2208 Sales Management - Branch Network"/>
    <s v="KOŘA"/>
    <s v="2208040000 HO Branch Network"/>
    <d v="2010-09-01T00:00:00"/>
    <m/>
    <n v="9"/>
    <x v="4"/>
  </r>
  <r>
    <n v="164941"/>
    <s v="DANA"/>
    <s v="2208040605 Teplice 28.října Branch"/>
    <s v="220804060501"/>
    <x v="33"/>
    <n v="1"/>
    <x v="46"/>
    <s v="C7015000"/>
    <s v="PI_Teplice - 28.října"/>
    <s v="2208 Sales Management - Branch Network"/>
    <s v="KOŘA"/>
    <s v="2208040000 HO Branch Network"/>
    <d v="2005-09-01T00:00:00"/>
    <d v="2019-08-31T00:00:00"/>
    <n v="9"/>
    <x v="4"/>
  </r>
  <r>
    <n v="165032"/>
    <s v="VERONIKA"/>
    <s v="2208040605 Teplice 28.října Branch"/>
    <s v="220804060510"/>
    <x v="21"/>
    <n v="1"/>
    <x v="175"/>
    <s v="C7015000"/>
    <s v="PI_Teplice - 28.října"/>
    <s v="2208 Sales Management - Branch Network"/>
    <s v="KOŘA"/>
    <s v="2208040000 HO Branch Network"/>
    <d v="2007-08-01T00:00:00"/>
    <m/>
    <n v="8"/>
    <x v="4"/>
  </r>
  <r>
    <n v="253092"/>
    <s v="GABRIELA"/>
    <s v="2208040605 Teplice 28.října Branch"/>
    <s v="220804060520"/>
    <x v="21"/>
    <n v="1"/>
    <x v="279"/>
    <s v="C7015550"/>
    <s v="Micro_Teplice - 28.října"/>
    <s v="2208 Sales Management - Branch Network"/>
    <s v="KOŘA"/>
    <s v="2208040000 HO Branch Network"/>
    <d v="2007-04-23T00:00:00"/>
    <m/>
    <n v="4"/>
    <x v="4"/>
  </r>
  <r>
    <n v="85071"/>
    <s v="JAN"/>
    <s v="2208040606 Liberec Jánská Branch"/>
    <s v="220804060615"/>
    <x v="32"/>
    <n v="1"/>
    <x v="244"/>
    <s v="C7705000"/>
    <s v="PI_Liberec - Jánská"/>
    <s v="2208 Sales Management - Branch Network"/>
    <s v="KOŘA"/>
    <s v="2208040000 HO Branch Network"/>
    <d v="2010-12-06T00:00:00"/>
    <m/>
    <n v="12"/>
    <x v="4"/>
  </r>
  <r>
    <n v="74886"/>
    <s v="OLDŘICH"/>
    <s v="2208040606 Liberec Jánská Branch"/>
    <s v="220804060614"/>
    <x v="21"/>
    <n v="1"/>
    <x v="222"/>
    <s v="C7705000"/>
    <s v="PI_Liberec - Jánská"/>
    <s v="2208 Sales Management - Branch Network"/>
    <s v="KOŘA"/>
    <s v="2208040000 HO Branch Network"/>
    <d v="2009-10-01T00:00:00"/>
    <m/>
    <n v="10"/>
    <x v="4"/>
  </r>
  <r>
    <n v="80325"/>
    <s v="VLADIMÍRA"/>
    <s v="2208040606 Liberec Jánská Branch"/>
    <s v="220804060605"/>
    <x v="22"/>
    <n v="1"/>
    <x v="217"/>
    <s v="C7705000"/>
    <s v="PI_Liberec - Jánská"/>
    <s v="2208 Sales Management - Branch Network"/>
    <s v="KOŘA"/>
    <s v="2208040000 HO Branch Network"/>
    <d v="2010-10-01T00:00:00"/>
    <m/>
    <n v="10"/>
    <x v="4"/>
  </r>
  <r>
    <n v="81949"/>
    <s v="KATEŘINA"/>
    <s v="2208040606 Liberec Jánská Branch"/>
    <s v="220804060610"/>
    <x v="21"/>
    <n v="1"/>
    <x v="12"/>
    <s v="C7705550"/>
    <s v="Micro_Liberec - Jánská"/>
    <s v="2208 Sales Management - Branch Network"/>
    <s v="KOŘA"/>
    <s v="2208040000 HO Branch Network"/>
    <d v="2007-11-01T00:00:00"/>
    <m/>
    <n v="11"/>
    <x v="4"/>
  </r>
  <r>
    <n v="80395"/>
    <s v="OTAKAR"/>
    <s v="2208040606 Liberec Jánská Branch"/>
    <s v="220804060619"/>
    <x v="22"/>
    <n v="1"/>
    <x v="34"/>
    <s v="C7705000"/>
    <s v="PI_Liberec - Jánská"/>
    <s v="2208 Sales Management - Branch Network"/>
    <s v="KOŘA"/>
    <s v="2208040000 HO Branch Network"/>
    <d v="2010-10-01T00:00:00"/>
    <m/>
    <n v="10"/>
    <x v="4"/>
  </r>
  <r>
    <n v="79646"/>
    <s v="ČESTMÍR"/>
    <s v="2208040606 Liberec Jánská Branch"/>
    <s v="220804060603"/>
    <x v="21"/>
    <n v="1"/>
    <x v="76"/>
    <s v="C7705000"/>
    <s v="PI_Liberec - Jánská"/>
    <s v="2208 Sales Management - Branch Network"/>
    <s v="KOŘA"/>
    <s v="2208040000 HO Branch Network"/>
    <d v="2010-08-16T00:00:00"/>
    <m/>
    <n v="8"/>
    <x v="4"/>
  </r>
  <r>
    <n v="86842"/>
    <s v="MIRKA"/>
    <s v="2208040606 Liberec Jánská Branch"/>
    <s v="220804060608"/>
    <x v="21"/>
    <n v="1"/>
    <x v="121"/>
    <s v="C7705000"/>
    <s v="PI_Liberec - Jánská"/>
    <s v="2208 Sales Management - Branch Network"/>
    <s v="KOŘA"/>
    <s v="2208040000 HO Branch Network"/>
    <d v="2011-08-01T00:00:00"/>
    <m/>
    <n v="8"/>
    <x v="4"/>
  </r>
  <r>
    <n v="525007"/>
    <s v="ROMAN"/>
    <s v="2208040606 Liberec Jánská Branch"/>
    <s v="220804060601"/>
    <x v="33"/>
    <n v="1"/>
    <x v="135"/>
    <s v="C7705000"/>
    <s v="PI_Liberec - Jánská"/>
    <s v="2208 Sales Management - Branch Network"/>
    <s v="KOŘA"/>
    <s v="2208040000 HO Branch Network"/>
    <d v="1999-07-01T00:00:00"/>
    <m/>
    <n v="7"/>
    <x v="4"/>
  </r>
  <r>
    <n v="85757"/>
    <s v="MARTINA"/>
    <s v="2208040606 Liberec Jánská Branch"/>
    <s v="220804060627"/>
    <x v="21"/>
    <n v="1"/>
    <x v="131"/>
    <s v="C7705550"/>
    <s v="Micro_Liberec - Jánská"/>
    <s v="2208 Sales Management - Branch Network"/>
    <s v="KOŘA"/>
    <s v="2208040000 HO Branch Network"/>
    <d v="2011-03-01T00:00:00"/>
    <m/>
    <n v="3"/>
    <x v="4"/>
  </r>
  <r>
    <n v="235242"/>
    <s v="BLANKA"/>
    <s v="2208040606 Liberec Jánská Branch"/>
    <s v="220804060602"/>
    <x v="21"/>
    <n v="1"/>
    <x v="175"/>
    <s v="C7705000"/>
    <s v="PI_Liberec - Jánská"/>
    <s v="2208 Sales Management - Branch Network"/>
    <s v="KOŘA"/>
    <s v="2208040000 HO Branch Network"/>
    <d v="2008-04-11T00:00:00"/>
    <m/>
    <n v="4"/>
    <x v="4"/>
  </r>
  <r>
    <n v="87318"/>
    <s v="PETRA"/>
    <s v="2208040606 Liberec Jánská Branch"/>
    <s v="220804060616"/>
    <x v="32"/>
    <n v="1"/>
    <x v="343"/>
    <s v="C7705000"/>
    <s v="PI_Liberec - Jánská"/>
    <s v="2208 Sales Management - Branch Network"/>
    <s v="KOŘA"/>
    <s v="2208040000 HO Branch Network"/>
    <d v="2011-10-03T00:00:00"/>
    <m/>
    <n v="10"/>
    <x v="4"/>
  </r>
  <r>
    <n v="87808"/>
    <s v="VRATISLAV"/>
    <s v="2208040607 Česká Lípa Nám. T.G.Masaryka Branch"/>
    <s v="220804060708"/>
    <x v="22"/>
    <n v="1"/>
    <x v="344"/>
    <s v="C7775000"/>
    <s v="PI_Česká Lípa"/>
    <s v="2208 Sales Management - Branch Network"/>
    <s v="KOŘA"/>
    <s v="2208040000 HO Branch Network"/>
    <d v="2012-01-16T00:00:00"/>
    <m/>
    <n v="1"/>
    <x v="4"/>
  </r>
  <r>
    <n v="73948"/>
    <s v="PETR"/>
    <s v="2208040607 Česká Lípa Nám. T.G.Masaryka Branch"/>
    <s v="220804060705"/>
    <x v="21"/>
    <n v="1"/>
    <x v="154"/>
    <s v="C7775000"/>
    <s v="PI_Česká Lípa"/>
    <s v="2208 Sales Management - Branch Network"/>
    <s v="KOŘA"/>
    <s v="2208040000 HO Branch Network"/>
    <d v="2009-04-15T00:00:00"/>
    <m/>
    <n v="4"/>
    <x v="4"/>
  </r>
  <r>
    <n v="85715"/>
    <s v="KATARÍNA"/>
    <s v="2208040607 Česká Lípa Nám. T.G.Masaryka Branch"/>
    <s v="220804060706"/>
    <x v="22"/>
    <n v="1"/>
    <x v="161"/>
    <s v="C7775000"/>
    <s v="PI_Česká Lípa"/>
    <s v="2208 Sales Management - Branch Network"/>
    <s v="KOŘA"/>
    <s v="2208040000 HO Branch Network"/>
    <d v="2011-03-01T00:00:00"/>
    <m/>
    <n v="3"/>
    <x v="4"/>
  </r>
  <r>
    <n v="672777"/>
    <s v="ADAM"/>
    <s v="2208040607 Česká Lípa Nám. T.G.Masaryka Branch"/>
    <s v="220804060701"/>
    <x v="33"/>
    <n v="1"/>
    <x v="85"/>
    <s v="C7775000"/>
    <s v="PI_Česká Lípa"/>
    <s v="2208 Sales Management - Branch Network"/>
    <s v="KOŘA"/>
    <s v="2208040000 HO Branch Network"/>
    <d v="2007-10-01T00:00:00"/>
    <m/>
    <n v="10"/>
    <x v="4"/>
  </r>
  <r>
    <n v="82026"/>
    <s v="SIMONA"/>
    <s v="2208040607 Česká Lípa Nám. T.G.Masaryka Branch"/>
    <s v="220804060704"/>
    <x v="32"/>
    <n v="1"/>
    <x v="146"/>
    <s v="C7775000"/>
    <s v="PI_Česká Lípa"/>
    <s v="2208 Sales Management - Branch Network"/>
    <s v="KOŘA"/>
    <s v="2208040000 HO Branch Network"/>
    <d v="2007-11-01T00:00:00"/>
    <m/>
    <n v="11"/>
    <x v="4"/>
  </r>
  <r>
    <n v="671083"/>
    <s v="JITKA"/>
    <s v="2208040608 Teplice Masarykova Branch"/>
    <s v="220804060805"/>
    <x v="21"/>
    <n v="1"/>
    <x v="121"/>
    <s v="C7215000"/>
    <s v="PI_Teplice - Masarykova"/>
    <s v="2208 Sales Management - Branch Network"/>
    <s v="KOŘA"/>
    <s v="2208040000 HO Branch Network"/>
    <d v="2006-08-01T00:00:00"/>
    <m/>
    <n v="8"/>
    <x v="4"/>
  </r>
  <r>
    <n v="666365"/>
    <s v="MIROSLAV"/>
    <s v="2208040608 Teplice Masarykova Branch"/>
    <s v="220804060807"/>
    <x v="21"/>
    <n v="1"/>
    <x v="111"/>
    <s v="C7215000"/>
    <s v="PI_Teplice - Masarykova"/>
    <s v="2208 Sales Management - Branch Network"/>
    <s v="KOŘA"/>
    <s v="2208040000 HO Branch Network"/>
    <d v="2001-07-02T00:00:00"/>
    <d v="2019-05-31T00:00:00"/>
    <n v="7"/>
    <x v="4"/>
  </r>
  <r>
    <n v="87822"/>
    <s v="ELIŠKA"/>
    <s v="2208040608 Teplice Masarykova Branch"/>
    <s v="220804060806"/>
    <x v="32"/>
    <n v="1"/>
    <x v="344"/>
    <s v="C7215000"/>
    <s v="PI_Teplice - Masarykova"/>
    <s v="2208 Sales Management - Branch Network"/>
    <s v="KOŘA"/>
    <s v="2208040000 HO Branch Network"/>
    <d v="2012-02-01T00:00:00"/>
    <m/>
    <n v="2"/>
    <x v="4"/>
  </r>
  <r>
    <n v="85939"/>
    <s v="HANA"/>
    <s v="2208040608 Teplice Masarykova Branch"/>
    <s v="220804060810"/>
    <x v="22"/>
    <n v="1"/>
    <x v="343"/>
    <s v="C7215000"/>
    <s v="PI_Teplice - Masarykova"/>
    <s v="2208 Sales Management - Branch Network"/>
    <s v="KOŘA"/>
    <s v="2208040000 HO Branch Network"/>
    <d v="2011-04-01T00:00:00"/>
    <m/>
    <n v="4"/>
    <x v="4"/>
  </r>
  <r>
    <n v="670761"/>
    <s v="LUKÁŠ"/>
    <s v="2208040608 Teplice Masarykova Branch"/>
    <s v="220804060809"/>
    <x v="21"/>
    <n v="1"/>
    <x v="345"/>
    <s v="C7215000"/>
    <s v="PI_Teplice - Masarykova"/>
    <s v="2208 Sales Management - Branch Network"/>
    <s v="KOŘA"/>
    <s v="2208040000 HO Branch Network"/>
    <d v="2006-06-01T00:00:00"/>
    <m/>
    <n v="6"/>
    <x v="4"/>
  </r>
  <r>
    <n v="85834"/>
    <s v="VERONIKA"/>
    <s v="2208040608 Teplice Masarykova Branch"/>
    <s v="220804060804"/>
    <x v="22"/>
    <n v="1"/>
    <x v="161"/>
    <s v="C7215000"/>
    <s v="PI_Teplice - Masarykova"/>
    <s v="2208 Sales Management - Branch Network"/>
    <s v="KOŘA"/>
    <s v="2208040000 HO Branch Network"/>
    <d v="2011-03-11T00:00:00"/>
    <m/>
    <n v="3"/>
    <x v="4"/>
  </r>
  <r>
    <n v="76013"/>
    <s v="DUŠAN"/>
    <s v="2208040608 Teplice Masarykova Branch"/>
    <s v="220804060801"/>
    <x v="33"/>
    <n v="1"/>
    <x v="61"/>
    <s v="C7215000"/>
    <s v="PI_Teplice - Masarykova"/>
    <s v="2208 Sales Management - Branch Network"/>
    <s v="KOŘA"/>
    <s v="2208040000 HO Branch Network"/>
    <d v="2010-04-12T00:00:00"/>
    <m/>
    <n v="4"/>
    <x v="4"/>
  </r>
  <r>
    <n v="666421"/>
    <s v="KATEŘINA"/>
    <s v="2208040608 Teplice Masarykova Branch"/>
    <s v="220804060802"/>
    <x v="32"/>
    <n v="1"/>
    <x v="224"/>
    <s v="C7215000"/>
    <s v="PI_Teplice - Masarykova"/>
    <s v="2208 Sales Management - Branch Network"/>
    <s v="KOŘA"/>
    <s v="2208040000 HO Branch Network"/>
    <d v="2001-07-16T00:00:00"/>
    <m/>
    <n v="7"/>
    <x v="4"/>
  </r>
  <r>
    <n v="668717"/>
    <s v="PETRA"/>
    <s v="2208040608 Teplice Masarykova Branch"/>
    <s v="220804060821"/>
    <x v="21"/>
    <n v="1"/>
    <x v="346"/>
    <s v="C7215550"/>
    <s v="Micro_Teplice - Masarykova"/>
    <s v="2208 Sales Management - Branch Network"/>
    <s v="KOŘA"/>
    <s v="2208040000 HO Branch Network"/>
    <d v="2004-03-01T00:00:00"/>
    <m/>
    <n v="3"/>
    <x v="4"/>
  </r>
  <r>
    <n v="71827"/>
    <s v="ANEŽKA"/>
    <s v="2208040609 Ústí nad Labem Forum Branch"/>
    <s v="220804060908"/>
    <x v="22"/>
    <n v="1"/>
    <x v="226"/>
    <s v="C7225000"/>
    <s v="PI_Ústí nad Labem - Fórum"/>
    <s v="2208 Sales Management - Branch Network"/>
    <s v="KOŘA"/>
    <s v="2208040000 HO Branch Network"/>
    <d v="2008-11-03T00:00:00"/>
    <m/>
    <n v="11"/>
    <x v="4"/>
  </r>
  <r>
    <n v="80451"/>
    <s v="JIŘÍ"/>
    <s v="2208040609 Ústí nad Labem Forum Branch"/>
    <s v="220804060903"/>
    <x v="32"/>
    <n v="1"/>
    <x v="241"/>
    <s v="C7225000"/>
    <s v="PI_Ústí nad Labem - Fórum"/>
    <s v="2208 Sales Management - Branch Network"/>
    <s v="KOŘA"/>
    <s v="2208040000 HO Branch Network"/>
    <d v="2010-09-17T00:00:00"/>
    <m/>
    <n v="9"/>
    <x v="4"/>
  </r>
  <r>
    <n v="666477"/>
    <s v="IVA"/>
    <s v="2208040609 Ústí nad Labem Forum Branch"/>
    <s v="220804060901"/>
    <x v="33"/>
    <n v="1"/>
    <x v="7"/>
    <s v="C7225000"/>
    <s v="PI_Ústí nad Labem - Fórum"/>
    <s v="2208 Sales Management - Branch Network"/>
    <s v="KOŘA"/>
    <s v="2208040000 HO Branch Network"/>
    <d v="2001-08-01T00:00:00"/>
    <m/>
    <n v="8"/>
    <x v="4"/>
  </r>
  <r>
    <n v="671650"/>
    <s v="MATÚŠ"/>
    <s v="2208040609 Ústí nad Labem Forum Branch"/>
    <s v="220804060911"/>
    <x v="22"/>
    <n v="1"/>
    <x v="252"/>
    <s v="C7225000"/>
    <s v="PI_Ústí nad Labem - Fórum"/>
    <s v="2208 Sales Management - Branch Network"/>
    <s v="KOŘA"/>
    <s v="2208040000 HO Branch Network"/>
    <d v="2007-02-01T00:00:00"/>
    <m/>
    <n v="2"/>
    <x v="4"/>
  </r>
  <r>
    <n v="259350"/>
    <s v="ZUZANA"/>
    <s v="2208040609 Ústí nad Labem Forum Branch"/>
    <s v="220804060904"/>
    <x v="22"/>
    <n v="1"/>
    <x v="347"/>
    <s v="C7225000"/>
    <s v="PI_Ústí nad Labem - Fórum"/>
    <s v="2208 Sales Management - Branch Network"/>
    <s v="KOŘA"/>
    <s v="2208040000 HO Branch Network"/>
    <d v="2008-10-01T00:00:00"/>
    <d v="2019-06-30T00:00:00"/>
    <n v="10"/>
    <x v="4"/>
  </r>
  <r>
    <n v="671958"/>
    <s v="LENKA"/>
    <s v="2208040609 Ústí nad Labem Forum Branch"/>
    <s v="220804060907"/>
    <x v="32"/>
    <n v="1"/>
    <x v="348"/>
    <s v="C7225000"/>
    <s v="PI_Ústí nad Labem - Fórum"/>
    <s v="2208 Sales Management - Branch Network"/>
    <s v="KOŘA"/>
    <s v="2208040000 HO Branch Network"/>
    <d v="2007-05-21T00:00:00"/>
    <m/>
    <n v="5"/>
    <x v="4"/>
  </r>
  <r>
    <n v="670187"/>
    <s v="ADÉLA"/>
    <s v="2208040611 Děčín Myslbekova Branch"/>
    <s v="220804061102"/>
    <x v="21"/>
    <n v="1"/>
    <x v="55"/>
    <s v="C7255000"/>
    <s v="PI_Děčín - Masarykovo Nám."/>
    <s v="2208 Sales Management - Branch Network"/>
    <s v="KOŘA"/>
    <s v="2208040000 HO Branch Network"/>
    <d v="2005-10-03T00:00:00"/>
    <m/>
    <n v="10"/>
    <x v="4"/>
  </r>
  <r>
    <n v="75649"/>
    <s v="MONIKA"/>
    <s v="2208040611 Děčín Myslbekova Branch"/>
    <s v="220804061101"/>
    <x v="33"/>
    <n v="1"/>
    <x v="31"/>
    <s v="C7255000"/>
    <s v="PI_Děčín - Masarykovo Nám."/>
    <s v="2208 Sales Management - Branch Network"/>
    <s v="KOŘA"/>
    <s v="2208040000 HO Branch Network"/>
    <d v="2010-03-01T00:00:00"/>
    <m/>
    <n v="3"/>
    <x v="4"/>
  </r>
  <r>
    <n v="75544"/>
    <s v="PETRA"/>
    <s v="2208040611 Děčín Myslbekova Branch"/>
    <s v="220804061106"/>
    <x v="22"/>
    <n v="1"/>
    <x v="255"/>
    <s v="C7255000"/>
    <s v="PI_Děčín - Masarykovo Nám."/>
    <s v="2208 Sales Management - Branch Network"/>
    <s v="KOŘA"/>
    <s v="2208040000 HO Branch Network"/>
    <d v="2010-02-01T00:00:00"/>
    <m/>
    <n v="2"/>
    <x v="4"/>
  </r>
  <r>
    <n v="259273"/>
    <s v="ŠTĚPÁN"/>
    <s v="2208040611 Děčín Myslbekova Branch"/>
    <s v="220804061108"/>
    <x v="22"/>
    <n v="1"/>
    <x v="336"/>
    <s v="C7255000"/>
    <s v="PI_Děčín - Masarykovo Nám."/>
    <s v="2208 Sales Management - Branch Network"/>
    <s v="KOŘA"/>
    <s v="2208040000 HO Branch Network"/>
    <d v="2008-09-22T00:00:00"/>
    <m/>
    <n v="9"/>
    <x v="4"/>
  </r>
  <r>
    <n v="86436"/>
    <s v="KAREL"/>
    <s v="2208040611 Děčín Myslbekova Branch"/>
    <s v="220804061107"/>
    <x v="32"/>
    <n v="1"/>
    <x v="143"/>
    <s v="C7255000"/>
    <s v="PI_Děčín - Masarykovo Nám."/>
    <s v="2208 Sales Management - Branch Network"/>
    <s v="KOŘA"/>
    <s v="2208040000 HO Branch Network"/>
    <d v="2011-08-01T00:00:00"/>
    <m/>
    <n v="8"/>
    <x v="4"/>
  </r>
  <r>
    <n v="85960"/>
    <s v="RENATA"/>
    <s v="2208040612 Mladá Boleslav Bondy C. Branch"/>
    <s v="220804061215"/>
    <x v="21"/>
    <n v="1"/>
    <x v="167"/>
    <s v="C7535000"/>
    <s v="PI_Mladá Boleslav - Bondy"/>
    <s v="2208 Sales Management - Branch Network"/>
    <s v="KOŘA"/>
    <s v="2208040000 HO Branch Network"/>
    <d v="2011-04-01T00:00:00"/>
    <m/>
    <n v="4"/>
    <x v="4"/>
  </r>
  <r>
    <n v="74466"/>
    <s v="JIŘÍ"/>
    <s v="2208040612 Mladá Boleslav Bondy C. Branch"/>
    <s v="220804061203"/>
    <x v="32"/>
    <n v="1"/>
    <x v="200"/>
    <s v="C7535000"/>
    <s v="PI_Mladá Boleslav - Bondy"/>
    <s v="2208 Sales Management - Branch Network"/>
    <s v="KOŘA"/>
    <s v="2208040000 HO Branch Network"/>
    <d v="2009-06-15T00:00:00"/>
    <m/>
    <n v="6"/>
    <x v="4"/>
  </r>
  <r>
    <n v="71771"/>
    <s v="MICHAL"/>
    <s v="2208040612 Mladá Boleslav Bondy C. Branch"/>
    <s v="220804061207"/>
    <x v="32"/>
    <n v="1"/>
    <x v="332"/>
    <s v="C7535000"/>
    <s v="PI_Mladá Boleslav - Bondy"/>
    <s v="2208 Sales Management - Branch Network"/>
    <s v="KOŘA"/>
    <s v="2208040000 HO Branch Network"/>
    <d v="2008-11-03T00:00:00"/>
    <m/>
    <n v="11"/>
    <x v="4"/>
  </r>
  <r>
    <n v="672098"/>
    <s v="MARTINA"/>
    <s v="2208040612 Mladá Boleslav Bondy C. Branch"/>
    <s v="220804061202"/>
    <x v="22"/>
    <n v="1"/>
    <x v="143"/>
    <s v="C7535000"/>
    <s v="PI_Mladá Boleslav - Bondy"/>
    <s v="2208 Sales Management - Branch Network"/>
    <s v="KOŘA"/>
    <s v="2208040000 HO Branch Network"/>
    <d v="2007-07-02T00:00:00"/>
    <m/>
    <n v="7"/>
    <x v="4"/>
  </r>
  <r>
    <n v="526050"/>
    <s v="MARKÉTA"/>
    <s v="2208040612 Mladá Boleslav Bondy C. Branch"/>
    <s v="220804061201"/>
    <x v="33"/>
    <n v="1"/>
    <x v="187"/>
    <s v="C7535000"/>
    <s v="PI_Mladá Boleslav - Bondy"/>
    <s v="2208 Sales Management - Branch Network"/>
    <s v="KOŘA"/>
    <s v="2208040000 HO Branch Network"/>
    <d v="2006-12-29T00:00:00"/>
    <m/>
    <n v="12"/>
    <x v="4"/>
  </r>
  <r>
    <n v="525056"/>
    <s v="PETR"/>
    <s v="2208040613 Liberec Pražská 6 Branch"/>
    <s v="220804061304"/>
    <x v="22"/>
    <n v="1"/>
    <x v="147"/>
    <s v="C7545000"/>
    <s v="PI_Liberec - Pražská"/>
    <s v="2208 Sales Management - Branch Network"/>
    <s v="KOŘA"/>
    <s v="2208040000 HO Branch Network"/>
    <d v="2000-08-15T00:00:00"/>
    <m/>
    <n v="8"/>
    <x v="4"/>
  </r>
  <r>
    <n v="76552"/>
    <s v="JAKUB"/>
    <s v="2208040613 Liberec Pražská 6 Branch"/>
    <s v="220804061308"/>
    <x v="32"/>
    <n v="1"/>
    <x v="349"/>
    <s v="C7545000"/>
    <s v="PI_Liberec - Pražská"/>
    <s v="2208 Sales Management - Branch Network"/>
    <s v="KOŘA"/>
    <s v="2208040000 HO Branch Network"/>
    <d v="2010-07-01T00:00:00"/>
    <m/>
    <n v="7"/>
    <x v="4"/>
  </r>
  <r>
    <n v="84056"/>
    <s v="LUBOŠ"/>
    <s v="2208040613 Liberec Pražská 6 Branch"/>
    <s v="220804061306"/>
    <x v="22"/>
    <n v="1"/>
    <x v="292"/>
    <s v="C7545000"/>
    <s v="PI_Liberec - Pražská"/>
    <s v="2208 Sales Management - Branch Network"/>
    <s v="KOŘA"/>
    <s v="2208040000 HO Branch Network"/>
    <d v="2008-07-01T00:00:00"/>
    <m/>
    <n v="7"/>
    <x v="4"/>
  </r>
  <r>
    <n v="83524"/>
    <s v="JAN"/>
    <s v="2208040613 Liberec Pražská 6 Branch"/>
    <s v="220804061305"/>
    <x v="21"/>
    <n v="1"/>
    <x v="277"/>
    <s v="C7545000"/>
    <s v="PI_Liberec - Pražská"/>
    <s v="2208 Sales Management - Branch Network"/>
    <s v="KOŘA"/>
    <s v="2208040000 HO Branch Network"/>
    <d v="2008-05-02T00:00:00"/>
    <m/>
    <n v="5"/>
    <x v="4"/>
  </r>
  <r>
    <n v="680470"/>
    <s v="LUKÁŠ"/>
    <s v="2208040613 Liberec Pražská 6 Branch"/>
    <s v="220804061301"/>
    <x v="33"/>
    <n v="1"/>
    <x v="133"/>
    <s v="C7545000"/>
    <s v="PI_Liberec - Pražská"/>
    <s v="2208 Sales Management - Branch Network"/>
    <s v="KOŘA"/>
    <s v="2208040000 HO Branch Network"/>
    <d v="2008-03-10T00:00:00"/>
    <m/>
    <n v="3"/>
    <x v="4"/>
  </r>
  <r>
    <n v="71421"/>
    <s v="PETRA"/>
    <s v="2208040700 Region East Bohemia and Moravia - Branch Network"/>
    <s v="220804070004"/>
    <x v="11"/>
    <n v="1"/>
    <x v="49"/>
    <s v="C0014900"/>
    <s v="PI Sales division"/>
    <s v="2208 Sales Management - Branch Network"/>
    <s v="KOŘA"/>
    <s v="2208040000 HO Branch Network"/>
    <d v="2001-02-01T00:00:00"/>
    <m/>
    <n v="2"/>
    <x v="4"/>
  </r>
  <r>
    <n v="667569"/>
    <s v="JAROSLAVA"/>
    <s v="2208040700 Region East Bohemia and Moravia - Branch Network"/>
    <s v="220804070001"/>
    <x v="11"/>
    <n v="1"/>
    <x v="350"/>
    <s v="C0014900"/>
    <s v="PI Sales division"/>
    <s v="2208 Sales Management - Branch Network"/>
    <s v="KOŘA"/>
    <s v="2208040000 HO Branch Network"/>
    <d v="2003-06-02T00:00:00"/>
    <m/>
    <n v="6"/>
    <x v="4"/>
  </r>
  <r>
    <n v="666169"/>
    <s v="JAN"/>
    <s v="2208040700 Region East Bohemia and Moravia - Branch Network"/>
    <s v="220804070002"/>
    <x v="33"/>
    <n v="1"/>
    <x v="80"/>
    <s v="C0014900"/>
    <s v="PI Sales division"/>
    <s v="2208 Sales Management - Branch Network"/>
    <s v="KOŘA"/>
    <s v="2208040000 HO Branch Network"/>
    <d v="2001-03-01T00:00:00"/>
    <m/>
    <n v="3"/>
    <x v="4"/>
  </r>
  <r>
    <n v="490154"/>
    <s v="DOMINIKA"/>
    <s v="2208040701 Hradec Králové V Kopečku Branch"/>
    <s v="220804070118"/>
    <x v="21"/>
    <n v="1"/>
    <x v="170"/>
    <s v="C6005000"/>
    <s v="PI_Hradec Králové - V kopečku"/>
    <s v="2208 Sales Management - Branch Network"/>
    <s v="KOŘA"/>
    <s v="2208040000 HO Branch Network"/>
    <d v="1998-06-01T00:00:00"/>
    <m/>
    <n v="6"/>
    <x v="4"/>
  </r>
  <r>
    <n v="76958"/>
    <s v="KATEŘINA"/>
    <s v="2208040701 Hradec Králové V Kopečku Branch"/>
    <s v="220804070116"/>
    <x v="21"/>
    <n v="1"/>
    <x v="169"/>
    <s v="C6005000"/>
    <s v="PI_Hradec Králové - V kopečku"/>
    <s v="2208 Sales Management - Branch Network"/>
    <s v="KOŘA"/>
    <s v="2208040000 HO Branch Network"/>
    <d v="2010-08-02T00:00:00"/>
    <m/>
    <n v="8"/>
    <x v="4"/>
  </r>
  <r>
    <n v="490203"/>
    <s v="LENKA"/>
    <s v="2208040701 Hradec Králové V Kopečku Branch"/>
    <s v="220804070110"/>
    <x v="21"/>
    <n v="1"/>
    <x v="62"/>
    <s v="C6005550"/>
    <s v="Micro_Hradec Králové - V kopečku"/>
    <s v="2208 Sales Management - Branch Network"/>
    <s v="KOŘA"/>
    <s v="2208040000 HO Branch Network"/>
    <d v="2006-06-01T00:00:00"/>
    <m/>
    <n v="6"/>
    <x v="4"/>
  </r>
  <r>
    <n v="86310"/>
    <s v="RUDOLF"/>
    <s v="2208040701 Hradec Králové V Kopečku Branch"/>
    <s v="220804070106"/>
    <x v="21"/>
    <n v="1"/>
    <x v="262"/>
    <s v="C6005000"/>
    <s v="PI_Hradec Králové - V kopečku"/>
    <s v="2208 Sales Management - Branch Network"/>
    <s v="KOŘA"/>
    <s v="2208040000 HO Branch Network"/>
    <d v="2011-08-01T00:00:00"/>
    <m/>
    <n v="8"/>
    <x v="4"/>
  </r>
  <r>
    <n v="490238"/>
    <s v="LENKA"/>
    <s v="2208040701 Hradec Králové V Kopečku Branch"/>
    <s v="220804070109"/>
    <x v="21"/>
    <n v="1"/>
    <x v="61"/>
    <s v="C6005000"/>
    <s v="PI_Hradec Králové - V kopečku"/>
    <s v="2208 Sales Management - Branch Network"/>
    <s v="KOŘA"/>
    <s v="2208040000 HO Branch Network"/>
    <d v="2006-02-01T00:00:00"/>
    <m/>
    <n v="2"/>
    <x v="4"/>
  </r>
  <r>
    <n v="490371"/>
    <s v="MARTIN"/>
    <s v="2208040701 Hradec Králové V Kopečku Branch"/>
    <s v="220804070115"/>
    <x v="32"/>
    <n v="1"/>
    <x v="246"/>
    <s v="C6005000"/>
    <s v="PI_Hradec Králové - V kopečku"/>
    <s v="2208 Sales Management - Branch Network"/>
    <s v="KOŘA"/>
    <s v="2208040000 HO Branch Network"/>
    <d v="2002-02-01T00:00:00"/>
    <m/>
    <n v="2"/>
    <x v="4"/>
  </r>
  <r>
    <n v="490035"/>
    <s v="MARTIN"/>
    <s v="2208040701 Hradec Králové V Kopečku Branch"/>
    <s v="220804070101"/>
    <x v="33"/>
    <n v="1"/>
    <x v="351"/>
    <s v="C6005000"/>
    <s v="PI_Hradec Králové - V kopečku"/>
    <s v="2208 Sales Management - Branch Network"/>
    <s v="KOŘA"/>
    <s v="2208040000 HO Branch Network"/>
    <d v="2004-05-03T00:00:00"/>
    <m/>
    <n v="5"/>
    <x v="4"/>
  </r>
  <r>
    <n v="490133"/>
    <s v="PETR"/>
    <s v="2208040701 Hradec Králové V Kopečku Branch"/>
    <s v="220804070107"/>
    <x v="22"/>
    <n v="1"/>
    <x v="152"/>
    <s v="C6005000"/>
    <s v="PI_Hradec Králové - V kopečku"/>
    <s v="2208 Sales Management - Branch Network"/>
    <s v="KOŘA"/>
    <s v="2208040000 HO Branch Network"/>
    <d v="2004-12-01T00:00:00"/>
    <m/>
    <n v="12"/>
    <x v="4"/>
  </r>
  <r>
    <n v="83384"/>
    <s v="LUCIE"/>
    <s v="2208040701 Hradec Králové V Kopečku Branch"/>
    <s v="220804070113"/>
    <x v="22"/>
    <n v="1"/>
    <x v="280"/>
    <s v="C6005000"/>
    <s v="PI_Hradec Králové - V kopečku"/>
    <s v="2208 Sales Management - Branch Network"/>
    <s v="KOŘA"/>
    <s v="2208040000 HO Branch Network"/>
    <d v="2008-04-01T00:00:00"/>
    <m/>
    <n v="4"/>
    <x v="4"/>
  </r>
  <r>
    <n v="84623"/>
    <s v="MARTIN"/>
    <s v="2208040701 Hradec Králové V Kopečku Branch"/>
    <s v="220804070120"/>
    <x v="21"/>
    <n v="1"/>
    <x v="175"/>
    <s v="C6005000"/>
    <s v="PI_Hradec Králové - V kopečku"/>
    <s v="2208 Sales Management - Branch Network"/>
    <s v="KOŘA"/>
    <s v="2208040000 HO Branch Network"/>
    <d v="2010-11-01T00:00:00"/>
    <m/>
    <n v="11"/>
    <x v="4"/>
  </r>
  <r>
    <n v="76062"/>
    <s v="ROMANA"/>
    <s v="2208040701 Hradec Králové V Kopečku Branch"/>
    <s v="220804070111"/>
    <x v="32"/>
    <n v="1"/>
    <x v="10"/>
    <s v="C6005000"/>
    <s v="PI_Hradec Králové - V kopečku"/>
    <s v="2208 Sales Management - Branch Network"/>
    <s v="KOŘA"/>
    <s v="2208040000 HO Branch Network"/>
    <d v="2010-04-12T00:00:00"/>
    <m/>
    <n v="4"/>
    <x v="4"/>
  </r>
  <r>
    <n v="490350"/>
    <s v="RUDOLF"/>
    <s v="2208040701 Hradec Králové V Kopečku Branch"/>
    <s v="220804070114"/>
    <x v="32"/>
    <n v="1"/>
    <x v="281"/>
    <s v="C6005000"/>
    <s v="PI_Hradec Králové - V kopečku"/>
    <s v="2208 Sales Management - Branch Network"/>
    <s v="KOŘA"/>
    <s v="2208040000 HO Branch Network"/>
    <d v="2006-12-01T00:00:00"/>
    <m/>
    <n v="12"/>
    <x v="4"/>
  </r>
  <r>
    <n v="79688"/>
    <s v="AXEL"/>
    <s v="2208040702 Pardubice K Polabinám Branch"/>
    <s v="220804070212"/>
    <x v="21"/>
    <n v="1"/>
    <x v="218"/>
    <s v="C6025000"/>
    <s v="PI_Pardubice - K Polabinám"/>
    <s v="2208 Sales Management - Branch Network"/>
    <s v="KOŘA"/>
    <s v="2208040000 HO Branch Network"/>
    <d v="2010-09-01T00:00:00"/>
    <m/>
    <n v="9"/>
    <x v="4"/>
  </r>
  <r>
    <n v="490434"/>
    <s v="LENKA"/>
    <s v="2208040702 Pardubice K Polabinám Branch"/>
    <s v="220804070204"/>
    <x v="34"/>
    <n v="1"/>
    <x v="352"/>
    <s v="C6025000"/>
    <s v="PI_Pardubice - K Polabinám"/>
    <s v="2208 Sales Management - Branch Network"/>
    <s v="KOŘA"/>
    <s v="2208040000 HO Branch Network"/>
    <d v="2006-12-01T00:00:00"/>
    <m/>
    <n v="12"/>
    <x v="4"/>
  </r>
  <r>
    <n v="85785"/>
    <s v="IVANA"/>
    <s v="2208040702 Pardubice K Polabinám Branch"/>
    <s v="220804070207"/>
    <x v="32"/>
    <n v="1"/>
    <x v="304"/>
    <s v="C6025000"/>
    <s v="PI_Pardubice - K Polabinám"/>
    <s v="2208 Sales Management - Branch Network"/>
    <s v="KOŘA"/>
    <s v="2208040000 HO Branch Network"/>
    <d v="2011-03-01T00:00:00"/>
    <m/>
    <n v="3"/>
    <x v="4"/>
  </r>
  <r>
    <n v="490833"/>
    <s v="LIBUŠE"/>
    <s v="2208040702 Pardubice K Polabinám Branch"/>
    <s v="220804070208"/>
    <x v="21"/>
    <n v="1"/>
    <x v="47"/>
    <s v="C6025000"/>
    <s v="PI_Pardubice - K Polabinám"/>
    <s v="2208 Sales Management - Branch Network"/>
    <s v="KOŘA"/>
    <s v="2208040000 HO Branch Network"/>
    <d v="2001-09-01T00:00:00"/>
    <m/>
    <n v="9"/>
    <x v="4"/>
  </r>
  <r>
    <n v="87892"/>
    <s v="TOMÁŠ"/>
    <s v="2208040702 Pardubice K Polabinám Branch"/>
    <s v="220804070215"/>
    <x v="21"/>
    <n v="1"/>
    <x v="222"/>
    <s v="C6025000"/>
    <s v="PI_Pardubice - K Polabinám"/>
    <s v="2208 Sales Management - Branch Network"/>
    <s v="KOŘA"/>
    <s v="2208040000 HO Branch Network"/>
    <d v="2012-03-01T00:00:00"/>
    <m/>
    <n v="3"/>
    <x v="4"/>
  </r>
  <r>
    <n v="490224"/>
    <s v="LENKA"/>
    <s v="2208040702 Pardubice K Polabinám Branch"/>
    <s v="220804070201"/>
    <x v="33"/>
    <n v="1"/>
    <x v="221"/>
    <s v="C6025000"/>
    <s v="PI_Pardubice - K Polabinám"/>
    <s v="2208 Sales Management - Branch Network"/>
    <s v="KOŘA"/>
    <s v="2208040000 HO Branch Network"/>
    <d v="1999-05-01T00:00:00"/>
    <m/>
    <n v="5"/>
    <x v="4"/>
  </r>
  <r>
    <n v="490441"/>
    <s v="ZUZANA"/>
    <s v="2208040702 Pardubice K Polabinám Branch"/>
    <s v="220804070213"/>
    <x v="21"/>
    <n v="1"/>
    <x v="77"/>
    <s v="C6025550"/>
    <s v="Micro_Pardubice - K Polabinám"/>
    <s v="2208 Sales Management - Branch Network"/>
    <s v="KOŘA"/>
    <s v="2208040000 HO Branch Network"/>
    <d v="2006-12-01T00:00:00"/>
    <m/>
    <n v="12"/>
    <x v="4"/>
  </r>
  <r>
    <n v="86135"/>
    <s v="JANA"/>
    <s v="2208040702 Pardubice K Polabinám Branch"/>
    <s v="220804070214"/>
    <x v="21"/>
    <n v="1"/>
    <x v="154"/>
    <s v="C6025000"/>
    <s v="PI_Pardubice - K Polabinám"/>
    <s v="2208 Sales Management - Branch Network"/>
    <s v="KOŘA"/>
    <s v="2208040000 HO Branch Network"/>
    <d v="2011-05-02T00:00:00"/>
    <m/>
    <n v="5"/>
    <x v="4"/>
  </r>
  <r>
    <n v="75082"/>
    <s v="KAREL"/>
    <s v="2208040702 Pardubice K Polabinám Branch"/>
    <s v="220804070211"/>
    <x v="21"/>
    <n v="1"/>
    <x v="158"/>
    <s v="C6025000"/>
    <s v="PI_Pardubice - K Polabinám"/>
    <s v="2208 Sales Management - Branch Network"/>
    <s v="KOŘA"/>
    <s v="2208040000 HO Branch Network"/>
    <d v="2009-11-16T00:00:00"/>
    <m/>
    <n v="11"/>
    <x v="4"/>
  </r>
  <r>
    <n v="490826"/>
    <s v="RADEK"/>
    <s v="2208040702 Pardubice K Polabinám Branch"/>
    <s v="220804070205"/>
    <x v="22"/>
    <n v="1"/>
    <x v="161"/>
    <s v="C6025000"/>
    <s v="PI_Pardubice - K Polabinám"/>
    <s v="2208 Sales Management - Branch Network"/>
    <s v="KOŘA"/>
    <s v="2208040000 HO Branch Network"/>
    <d v="2001-09-01T00:00:00"/>
    <m/>
    <n v="9"/>
    <x v="4"/>
  </r>
  <r>
    <n v="490455"/>
    <s v="JAN"/>
    <s v="2208040702 Pardubice K Polabinám Branch"/>
    <s v="220804070210"/>
    <x v="32"/>
    <n v="1"/>
    <x v="226"/>
    <s v="C6025000"/>
    <s v="PI_Pardubice - K Polabinám"/>
    <s v="2208 Sales Management - Branch Network"/>
    <s v="KOŘA"/>
    <s v="2208040000 HO Branch Network"/>
    <d v="2007-06-18T00:00:00"/>
    <m/>
    <n v="6"/>
    <x v="4"/>
  </r>
  <r>
    <n v="490791"/>
    <s v="ROMAN"/>
    <s v="2208040702 Pardubice K Polabinám Branch"/>
    <s v="220804070206"/>
    <x v="21"/>
    <n v="1"/>
    <x v="131"/>
    <s v="C6025000"/>
    <s v="PI_Pardubice - K Polabinám"/>
    <s v="2208 Sales Management - Branch Network"/>
    <s v="KOŘA"/>
    <s v="2208040000 HO Branch Network"/>
    <d v="2001-04-01T00:00:00"/>
    <m/>
    <n v="4"/>
    <x v="4"/>
  </r>
  <r>
    <n v="74683"/>
    <s v="MARTIN"/>
    <s v="2208040703 Šumperk Branch"/>
    <s v="220804070305"/>
    <x v="32"/>
    <n v="1"/>
    <x v="226"/>
    <s v="C5045000"/>
    <s v="PI_Šumperk"/>
    <s v="2208 Sales Management - Branch Network"/>
    <s v="KOŘA"/>
    <s v="2208040000 HO Branch Network"/>
    <d v="2009-09-01T00:00:00"/>
    <m/>
    <n v="9"/>
    <x v="4"/>
  </r>
  <r>
    <n v="87353"/>
    <s v="HANA"/>
    <s v="2208040703 Šumperk Branch"/>
    <s v="220804070307"/>
    <x v="32"/>
    <n v="1"/>
    <x v="344"/>
    <s v="C5045000"/>
    <s v="PI_Šumperk"/>
    <s v="2208 Sales Management - Branch Network"/>
    <s v="KOŘA"/>
    <s v="2208040000 HO Branch Network"/>
    <d v="2011-10-03T00:00:00"/>
    <m/>
    <n v="10"/>
    <x v="4"/>
  </r>
  <r>
    <n v="73584"/>
    <s v="ZUZANA"/>
    <s v="2208040703 Šumperk Branch"/>
    <s v="220804070301"/>
    <x v="33"/>
    <n v="1"/>
    <x v="286"/>
    <s v="C5045000"/>
    <s v="PI_Šumperk"/>
    <s v="2208 Sales Management - Branch Network"/>
    <s v="KOŘA"/>
    <s v="2208040000 HO Branch Network"/>
    <d v="2003-12-15T00:00:00"/>
    <m/>
    <n v="12"/>
    <x v="4"/>
  </r>
  <r>
    <n v="73591"/>
    <s v="MARTIN"/>
    <s v="2208040703 Šumperk Branch"/>
    <s v="220804070304"/>
    <x v="22"/>
    <n v="1"/>
    <x v="353"/>
    <s v="C5045000"/>
    <s v="PI_Šumperk"/>
    <s v="2208 Sales Management - Branch Network"/>
    <s v="KOŘA"/>
    <s v="2208040000 HO Branch Network"/>
    <d v="2004-01-02T00:00:00"/>
    <m/>
    <n v="1"/>
    <x v="4"/>
  </r>
  <r>
    <n v="87591"/>
    <s v="LUBOMÍR"/>
    <s v="2208040703 Šumperk Branch"/>
    <s v="220804070306"/>
    <x v="21"/>
    <n v="1"/>
    <x v="62"/>
    <s v="C5045000"/>
    <s v="PI_Šumperk"/>
    <s v="2208 Sales Management - Branch Network"/>
    <s v="KOŘA"/>
    <s v="2208040000 HO Branch Network"/>
    <d v="2011-12-01T00:00:00"/>
    <m/>
    <n v="12"/>
    <x v="4"/>
  </r>
  <r>
    <n v="73577"/>
    <s v="JOZEF"/>
    <s v="2208040703 Šumperk Branch"/>
    <s v="220804070303"/>
    <x v="21"/>
    <n v="1"/>
    <x v="261"/>
    <s v="C5045000"/>
    <s v="PI_Šumperk"/>
    <s v="2208 Sales Management - Branch Network"/>
    <s v="KOŘA"/>
    <s v="2208040000 HO Branch Network"/>
    <d v="2003-12-01T00:00:00"/>
    <m/>
    <n v="12"/>
    <x v="4"/>
  </r>
  <r>
    <n v="82495"/>
    <s v="RADIM"/>
    <s v="2208040703 Šumperk Branch"/>
    <s v="220804070309"/>
    <x v="22"/>
    <n v="1"/>
    <x v="147"/>
    <s v="C5045000"/>
    <s v="PI_Šumperk"/>
    <s v="2208 Sales Management - Branch Network"/>
    <s v="KOŘA"/>
    <s v="2208040000 HO Branch Network"/>
    <d v="2008-01-02T00:00:00"/>
    <m/>
    <n v="1"/>
    <x v="4"/>
  </r>
  <r>
    <n v="76650"/>
    <s v="LUDMILA"/>
    <s v="2208040703 Šumperk Branch"/>
    <s v="220804070326"/>
    <x v="21"/>
    <n v="1"/>
    <x v="55"/>
    <s v="C5045550"/>
    <s v="Micro_Šumperk"/>
    <s v="2208 Sales Management - Branch Network"/>
    <s v="KOŘA"/>
    <s v="2208040000 HO Branch Network"/>
    <d v="2010-07-01T00:00:00"/>
    <m/>
    <n v="7"/>
    <x v="4"/>
  </r>
  <r>
    <n v="73605"/>
    <s v="JANA"/>
    <s v="2208040704 Olomouc nám. Nár.Hrdinů Branch"/>
    <s v="220804070404"/>
    <x v="34"/>
    <n v="1"/>
    <x v="255"/>
    <s v="C5505000"/>
    <s v="PI_Olomouc - nám.Nár.Hrdinů"/>
    <s v="2208 Sales Management - Branch Network"/>
    <s v="KOŘA"/>
    <s v="2208040000 HO Branch Network"/>
    <d v="2004-06-01T00:00:00"/>
    <m/>
    <n v="6"/>
    <x v="4"/>
  </r>
  <r>
    <n v="73500"/>
    <s v="JLASSI"/>
    <s v="2208040704 Olomouc nám. Nár.Hrdinů Branch"/>
    <s v="220804070408"/>
    <x v="21"/>
    <n v="1"/>
    <x v="131"/>
    <s v="C5505000"/>
    <s v="PI_Olomouc - nám.Nár.Hrdinů"/>
    <s v="2208 Sales Management - Branch Network"/>
    <s v="KOŘA"/>
    <s v="2208040000 HO Branch Network"/>
    <d v="2000-02-21T00:00:00"/>
    <m/>
    <n v="2"/>
    <x v="4"/>
  </r>
  <r>
    <n v="76419"/>
    <s v="MONIKA"/>
    <s v="2208040704 Olomouc nám. Nár.Hrdinů Branch"/>
    <s v="220804070401"/>
    <x v="33"/>
    <n v="1"/>
    <x v="70"/>
    <s v="C5505000"/>
    <s v="PI_Olomouc - nám.Nár.Hrdinů"/>
    <s v="2208 Sales Management - Branch Network"/>
    <s v="KOŘA"/>
    <s v="2208040000 HO Branch Network"/>
    <d v="2010-05-19T00:00:00"/>
    <m/>
    <n v="5"/>
    <x v="4"/>
  </r>
  <r>
    <n v="73507"/>
    <s v="LUCIE"/>
    <s v="2208040704 Olomouc nám. Nár.Hrdinů Branch"/>
    <s v="220804070403"/>
    <x v="21"/>
    <n v="1"/>
    <x v="175"/>
    <s v="C5505000"/>
    <s v="PI_Olomouc - nám.Nár.Hrdinů"/>
    <s v="2208 Sales Management - Branch Network"/>
    <s v="KOŘA"/>
    <s v="2208040000 HO Branch Network"/>
    <d v="2000-04-17T00:00:00"/>
    <m/>
    <n v="4"/>
    <x v="4"/>
  </r>
  <r>
    <n v="76755"/>
    <s v="MILAN"/>
    <s v="2208040704 Olomouc nám. Nár.Hrdinů Branch"/>
    <s v="220804070413"/>
    <x v="21"/>
    <n v="1"/>
    <x v="47"/>
    <s v="C5505000"/>
    <s v="PI_Olomouc - nám.Nár.Hrdinů"/>
    <s v="2208 Sales Management - Branch Network"/>
    <s v="KOŘA"/>
    <s v="2208040000 HO Branch Network"/>
    <d v="2010-07-01T00:00:00"/>
    <m/>
    <n v="7"/>
    <x v="4"/>
  </r>
  <r>
    <n v="75838"/>
    <s v="ANDREA"/>
    <s v="2208040704 Olomouc nám. Nár.Hrdinů Branch"/>
    <s v="220804070412"/>
    <x v="22"/>
    <n v="1"/>
    <x v="354"/>
    <s v="C5505000"/>
    <s v="PI_Olomouc - nám.Nár.Hrdinů"/>
    <s v="2208 Sales Management - Branch Network"/>
    <s v="KOŘA"/>
    <s v="2208040000 HO Branch Network"/>
    <d v="2010-04-01T00:00:00"/>
    <m/>
    <n v="4"/>
    <x v="4"/>
  </r>
  <r>
    <n v="632149"/>
    <s v="PAVEL"/>
    <s v="2208040704 Olomouc nám. Nár.Hrdinů Branch"/>
    <s v="220804070405"/>
    <x v="34"/>
    <n v="1"/>
    <x v="86"/>
    <s v="C5505550"/>
    <s v="Micro_Olomouc - nám.Nár.Hrdinů"/>
    <s v="2208 Sales Management - Branch Network"/>
    <s v="KOŘA"/>
    <s v="2208040000 HO Branch Network"/>
    <d v="2003-05-12T00:00:00"/>
    <m/>
    <n v="5"/>
    <x v="4"/>
  </r>
  <r>
    <n v="76293"/>
    <s v="PETR"/>
    <s v="2208040704 Olomouc nám. Nár.Hrdinů Branch"/>
    <s v="220804070421"/>
    <x v="21"/>
    <n v="1"/>
    <x v="26"/>
    <s v="C5505550"/>
    <s v="Micro_Olomouc - nám.Nár.Hrdinů"/>
    <s v="2208 Sales Management - Branch Network"/>
    <s v="KOŘA"/>
    <s v="2208040000 HO Branch Network"/>
    <d v="2010-05-17T00:00:00"/>
    <m/>
    <n v="5"/>
    <x v="4"/>
  </r>
  <r>
    <n v="73612"/>
    <s v="ZDENĚK"/>
    <s v="2208040704 Olomouc nám. Nár.Hrdinů Branch"/>
    <s v="220804070406"/>
    <x v="32"/>
    <n v="1"/>
    <x v="348"/>
    <s v="C5505000"/>
    <s v="PI_Olomouc - nám.Nár.Hrdinů"/>
    <s v="2208 Sales Management - Branch Network"/>
    <s v="KOŘA"/>
    <s v="2208040000 HO Branch Network"/>
    <d v="2004-10-01T00:00:00"/>
    <m/>
    <n v="10"/>
    <x v="4"/>
  </r>
  <r>
    <n v="85043"/>
    <s v="JAROSLAV"/>
    <s v="2208040704 Olomouc nám. Nár.Hrdinů Branch"/>
    <s v="220804070402"/>
    <x v="21"/>
    <n v="1"/>
    <x v="167"/>
    <s v="C5505000"/>
    <s v="PI_Olomouc - nám.Nár.Hrdinů"/>
    <s v="2208 Sales Management - Branch Network"/>
    <s v="KOŘA"/>
    <s v="2208040000 HO Branch Network"/>
    <d v="2011-01-03T00:00:00"/>
    <m/>
    <n v="1"/>
    <x v="4"/>
  </r>
  <r>
    <n v="632142"/>
    <s v="JAN"/>
    <s v="2208040704 Olomouc nám. Nár.Hrdinů Branch"/>
    <s v="220804070407"/>
    <x v="32"/>
    <n v="1"/>
    <x v="224"/>
    <s v="C5505000"/>
    <s v="PI_Olomouc - nám.Nár.Hrdinů"/>
    <s v="2208 Sales Management - Branch Network"/>
    <s v="KOŘA"/>
    <s v="2208040000 HO Branch Network"/>
    <d v="2003-05-01T00:00:00"/>
    <m/>
    <n v="5"/>
    <x v="4"/>
  </r>
  <r>
    <n v="261359"/>
    <s v="EVA"/>
    <s v="2208040704 Olomouc nám. Nár.Hrdinů Branch"/>
    <s v="220804070410"/>
    <x v="32"/>
    <n v="1"/>
    <x v="238"/>
    <s v="C5505000"/>
    <s v="PI_Olomouc - nám.Nár.Hrdinů"/>
    <s v="2208 Sales Management - Branch Network"/>
    <s v="KOŘA"/>
    <s v="2208040000 HO Branch Network"/>
    <d v="2009-05-04T00:00:00"/>
    <m/>
    <n v="5"/>
    <x v="4"/>
  </r>
  <r>
    <n v="91161"/>
    <s v="IVA"/>
    <s v="2208040705 Prostějov Branch"/>
    <s v="220804070504"/>
    <x v="32"/>
    <n v="1"/>
    <x v="161"/>
    <s v="C4515000"/>
    <s v="PI_Prostějov"/>
    <s v="2208 Sales Management - Branch Network"/>
    <s v="KOŘA"/>
    <s v="2208040000 HO Branch Network"/>
    <d v="2011-04-15T00:00:00"/>
    <m/>
    <n v="4"/>
    <x v="4"/>
  </r>
  <r>
    <n v="76216"/>
    <s v="TOMÁŠ"/>
    <s v="2208040705 Prostějov Branch"/>
    <s v="220804070507"/>
    <x v="32"/>
    <n v="1"/>
    <x v="253"/>
    <s v="C4515000"/>
    <s v="PI_Prostějov"/>
    <s v="2208 Sales Management - Branch Network"/>
    <s v="KOŘA"/>
    <s v="2208040000 HO Branch Network"/>
    <d v="2010-05-03T00:00:00"/>
    <m/>
    <n v="5"/>
    <x v="4"/>
  </r>
  <r>
    <n v="632121"/>
    <s v="PETRA"/>
    <s v="2208040705 Prostějov Branch"/>
    <s v="220804070508"/>
    <x v="22"/>
    <n v="1"/>
    <x v="156"/>
    <s v="C4515000"/>
    <s v="PI_Prostějov"/>
    <s v="2208 Sales Management - Branch Network"/>
    <s v="KOŘA"/>
    <s v="2208040000 HO Branch Network"/>
    <d v="2002-01-01T00:00:00"/>
    <m/>
    <n v="1"/>
    <x v="4"/>
  </r>
  <r>
    <n v="632107"/>
    <s v="MARTIN"/>
    <s v="2208040705 Prostějov Branch"/>
    <s v="220804070516"/>
    <x v="21"/>
    <n v="1"/>
    <x v="93"/>
    <s v="C4515550"/>
    <s v="Micro_Prostějov"/>
    <s v="2208 Sales Management - Branch Network"/>
    <s v="KOŘA"/>
    <s v="2208040000 HO Branch Network"/>
    <d v="2002-01-01T00:00:00"/>
    <m/>
    <n v="1"/>
    <x v="4"/>
  </r>
  <r>
    <n v="72212"/>
    <s v="BRONISLAV"/>
    <s v="2208040705 Prostějov Branch"/>
    <s v="220804070509"/>
    <x v="21"/>
    <n v="1"/>
    <x v="170"/>
    <s v="C4515000"/>
    <s v="PI_Prostějov"/>
    <s v="2208 Sales Management - Branch Network"/>
    <s v="KOŘA"/>
    <s v="2208040000 HO Branch Network"/>
    <d v="2008-12-15T00:00:00"/>
    <m/>
    <n v="12"/>
    <x v="4"/>
  </r>
  <r>
    <n v="632100"/>
    <s v="LUCIE"/>
    <s v="2208040705 Prostějov Branch"/>
    <s v="220804070503"/>
    <x v="22"/>
    <n v="1"/>
    <x v="175"/>
    <s v="C4515000"/>
    <s v="PI_Prostějov"/>
    <s v="2208 Sales Management - Branch Network"/>
    <s v="KOŘA"/>
    <s v="2208040000 HO Branch Network"/>
    <d v="2001-12-01T00:00:00"/>
    <m/>
    <n v="12"/>
    <x v="4"/>
  </r>
  <r>
    <n v="83363"/>
    <s v="DAGMAR"/>
    <s v="2208040705 Prostějov Branch"/>
    <s v="220804070502"/>
    <x v="21"/>
    <n v="1"/>
    <x v="221"/>
    <s v="C4515000"/>
    <s v="PI_Prostějov"/>
    <s v="2208 Sales Management - Branch Network"/>
    <s v="KOŘA"/>
    <s v="2208040000 HO Branch Network"/>
    <d v="2008-04-01T00:00:00"/>
    <m/>
    <n v="4"/>
    <x v="4"/>
  </r>
  <r>
    <n v="670404"/>
    <s v="LUBOMÍR"/>
    <s v="2208040705 Prostějov Branch"/>
    <s v="220804070501"/>
    <x v="33"/>
    <n v="1"/>
    <x v="355"/>
    <s v="C4515000"/>
    <s v="PI_Prostějov"/>
    <s v="2208 Sales Management - Branch Network"/>
    <s v="KOŘA"/>
    <s v="2208040000 HO Branch Network"/>
    <d v="2006-01-02T00:00:00"/>
    <m/>
    <n v="1"/>
    <x v="4"/>
  </r>
  <r>
    <n v="74830"/>
    <s v="JIŘÍ"/>
    <s v="2208040706 Hradec Králové S.K.N. Branch"/>
    <s v="220804070613"/>
    <x v="22"/>
    <n v="1"/>
    <x v="224"/>
    <s v="C6205000"/>
    <s v="PI_Hradec Králové II. - S.K.Neumanna"/>
    <s v="2208 Sales Management - Branch Network"/>
    <s v="KOŘA"/>
    <s v="2208040000 HO Branch Network"/>
    <d v="2009-10-01T00:00:00"/>
    <m/>
    <n v="10"/>
    <x v="4"/>
  </r>
  <r>
    <n v="86093"/>
    <s v="ZDEŇKA"/>
    <s v="2208040706 Hradec Králové S.K.N. Branch"/>
    <s v="220804070603"/>
    <x v="21"/>
    <n v="1"/>
    <x v="215"/>
    <s v="C6205000"/>
    <s v="PI_Hradec Králové II. - S.K.Neumanna"/>
    <s v="2208 Sales Management - Branch Network"/>
    <s v="KOŘA"/>
    <s v="2208040000 HO Branch Network"/>
    <d v="2011-05-16T00:00:00"/>
    <m/>
    <n v="5"/>
    <x v="4"/>
  </r>
  <r>
    <n v="667331"/>
    <s v="HANA"/>
    <s v="2208040706 Hradec Králové S.K.N. Branch"/>
    <s v="220804070601"/>
    <x v="33"/>
    <n v="1"/>
    <x v="63"/>
    <s v="C6205000"/>
    <s v="PI_Hradec Králové II. - S.K.Neumanna"/>
    <s v="2208 Sales Management - Branch Network"/>
    <s v="KOŘA"/>
    <s v="2208040000 HO Branch Network"/>
    <d v="2003-03-03T00:00:00"/>
    <m/>
    <n v="3"/>
    <x v="4"/>
  </r>
  <r>
    <n v="87647"/>
    <s v="MARTIN"/>
    <s v="2208040706 Hradec Králové S.K.N. Branch"/>
    <s v="220804070621"/>
    <x v="21"/>
    <n v="1"/>
    <x v="169"/>
    <s v="C6205000"/>
    <s v="PI_Hradec Králové II. - S.K.Neumanna"/>
    <s v="2208 Sales Management - Branch Network"/>
    <s v="KOŘA"/>
    <s v="2208040000 HO Branch Network"/>
    <d v="2011-12-15T00:00:00"/>
    <m/>
    <n v="12"/>
    <x v="4"/>
  </r>
  <r>
    <n v="86422"/>
    <s v="MARCELA"/>
    <s v="2208040706 Hradec Králové S.K.N. Branch"/>
    <s v="220804070612"/>
    <x v="21"/>
    <n v="1"/>
    <x v="149"/>
    <s v="C6205000"/>
    <s v="PI_Hradec Králové II. - S.K.Neumanna"/>
    <s v="2208 Sales Management - Branch Network"/>
    <s v="KOŘA"/>
    <s v="2208040000 HO Branch Network"/>
    <d v="2011-08-01T00:00:00"/>
    <m/>
    <n v="8"/>
    <x v="4"/>
  </r>
  <r>
    <n v="84742"/>
    <s v="DARIA"/>
    <s v="2208040706 Hradec Králové S.K.N. Branch"/>
    <s v="220804070608"/>
    <x v="21"/>
    <n v="1"/>
    <x v="55"/>
    <s v="C6205000"/>
    <s v="PI_Hradec Králové II. - S.K.Neumanna"/>
    <s v="2208 Sales Management - Branch Network"/>
    <s v="KOŘA"/>
    <s v="2208040000 HO Branch Network"/>
    <d v="2010-11-01T00:00:00"/>
    <m/>
    <n v="11"/>
    <x v="4"/>
  </r>
  <r>
    <n v="85337"/>
    <s v="ONDŘEJ"/>
    <s v="2208040706 Hradec Králové S.K.N. Branch"/>
    <s v="220804070614"/>
    <x v="32"/>
    <n v="1"/>
    <x v="34"/>
    <s v="C6205000"/>
    <s v="PI_Hradec Králové II. - S.K.Neumanna"/>
    <s v="2208 Sales Management - Branch Network"/>
    <s v="KOŘA"/>
    <s v="2208040000 HO Branch Network"/>
    <d v="2011-01-03T00:00:00"/>
    <m/>
    <n v="1"/>
    <x v="4"/>
  </r>
  <r>
    <n v="668486"/>
    <s v="JANA"/>
    <s v="2208040706 Hradec Králové S.K.N. Branch"/>
    <s v="220804070609"/>
    <x v="21"/>
    <n v="1"/>
    <x v="12"/>
    <s v="C6205550"/>
    <s v="Micro_Hradec Králové II. - S.K.Neumanna"/>
    <s v="2208 Sales Management - Branch Network"/>
    <s v="KOŘA"/>
    <s v="2208040000 HO Branch Network"/>
    <d v="2004-01-02T00:00:00"/>
    <m/>
    <n v="1"/>
    <x v="4"/>
  </r>
  <r>
    <n v="75950"/>
    <s v="ALENA"/>
    <s v="2208040706 Hradec Králové S.K.N. Branch"/>
    <s v="220804070610"/>
    <x v="32"/>
    <n v="1"/>
    <x v="323"/>
    <s v="C6205000"/>
    <s v="PI_Hradec Králové II. - S.K.Neumanna"/>
    <s v="2208 Sales Management - Branch Network"/>
    <s v="KOŘA"/>
    <s v="2208040000 HO Branch Network"/>
    <d v="2010-04-01T00:00:00"/>
    <m/>
    <n v="4"/>
    <x v="4"/>
  </r>
  <r>
    <n v="85806"/>
    <s v="PETRA"/>
    <s v="2208040706 Hradec Králové S.K.N. Branch"/>
    <s v="220804070606"/>
    <x v="22"/>
    <n v="1"/>
    <x v="217"/>
    <s v="C6205000"/>
    <s v="PI_Hradec Králové II. - S.K.Neumanna"/>
    <s v="2208 Sales Management - Branch Network"/>
    <s v="KOŘA"/>
    <s v="2208040000 HO Branch Network"/>
    <d v="2011-03-15T00:00:00"/>
    <m/>
    <n v="3"/>
    <x v="4"/>
  </r>
  <r>
    <n v="73787"/>
    <s v="JINDŘIŠKA"/>
    <s v="2208040707 Trutnov Branch"/>
    <s v="220804070703"/>
    <x v="22"/>
    <n v="1"/>
    <x v="147"/>
    <s v="C6045000"/>
    <s v="PI_Trutnov - Horská"/>
    <s v="2208 Sales Management - Branch Network"/>
    <s v="KOŘA"/>
    <s v="2208040000 HO Branch Network"/>
    <d v="2009-03-02T00:00:00"/>
    <m/>
    <n v="3"/>
    <x v="4"/>
  </r>
  <r>
    <n v="671930"/>
    <s v="PETR"/>
    <s v="2208040707 Trutnov Branch"/>
    <s v="220804070702"/>
    <x v="21"/>
    <n v="1"/>
    <x v="261"/>
    <s v="C6045000"/>
    <s v="PI_Trutnov - Horská"/>
    <s v="2208 Sales Management - Branch Network"/>
    <s v="KOŘA"/>
    <s v="2208040000 HO Branch Network"/>
    <d v="2007-05-02T00:00:00"/>
    <m/>
    <n v="5"/>
    <x v="4"/>
  </r>
  <r>
    <n v="85365"/>
    <s v="PETRA"/>
    <s v="2208040707 Trutnov Branch"/>
    <s v="220804070704"/>
    <x v="32"/>
    <n v="1"/>
    <x v="10"/>
    <s v="C6045000"/>
    <s v="PI_Trutnov - Horská"/>
    <s v="2208 Sales Management - Branch Network"/>
    <s v="KOŘA"/>
    <s v="2208040000 HO Branch Network"/>
    <d v="2011-02-01T00:00:00"/>
    <m/>
    <n v="2"/>
    <x v="4"/>
  </r>
  <r>
    <n v="666792"/>
    <s v="MAREK"/>
    <s v="2208040708 Pardubice 17.Listopadu Branch"/>
    <s v="220804070805"/>
    <x v="22"/>
    <n v="1"/>
    <x v="226"/>
    <s v="C6235000"/>
    <s v="PI_Pardubice - 17.listopadu"/>
    <s v="2208 Sales Management - Branch Network"/>
    <s v="KOŘA"/>
    <s v="2208040000 HO Branch Network"/>
    <d v="2002-03-18T00:00:00"/>
    <m/>
    <n v="3"/>
    <x v="4"/>
  </r>
  <r>
    <n v="668493"/>
    <s v="MICHAL"/>
    <s v="2208040708 Pardubice 17.Listopadu Branch"/>
    <s v="220804070801"/>
    <x v="33"/>
    <n v="1"/>
    <x v="356"/>
    <s v="C6235000"/>
    <s v="PI_Pardubice - 17.listopadu"/>
    <s v="2208 Sales Management - Branch Network"/>
    <s v="KOŘA"/>
    <s v="2208040000 HO Branch Network"/>
    <d v="2004-01-02T00:00:00"/>
    <m/>
    <n v="1"/>
    <x v="4"/>
  </r>
  <r>
    <n v="668024"/>
    <s v="JAN"/>
    <s v="2208040708 Pardubice 17.Listopadu Branch"/>
    <s v="220804070804"/>
    <x v="32"/>
    <n v="1"/>
    <x v="353"/>
    <s v="C6235000"/>
    <s v="PI_Pardubice - 17.listopadu"/>
    <s v="2208 Sales Management - Branch Network"/>
    <s v="KOŘA"/>
    <s v="2208040000 HO Branch Network"/>
    <d v="2003-09-15T00:00:00"/>
    <m/>
    <n v="9"/>
    <x v="4"/>
  </r>
  <r>
    <n v="84518"/>
    <s v="MARTINA"/>
    <s v="2208040708 Pardubice 17.Listopadu Branch"/>
    <s v="220804070806"/>
    <x v="21"/>
    <n v="1"/>
    <x v="137"/>
    <s v="C6235000"/>
    <s v="PI_Pardubice - 17.listopadu"/>
    <s v="2208 Sales Management - Branch Network"/>
    <s v="KOŘA"/>
    <s v="2208040000 HO Branch Network"/>
    <d v="2012-05-02T00:00:00"/>
    <m/>
    <n v="5"/>
    <x v="4"/>
  </r>
  <r>
    <n v="672329"/>
    <s v="ANNA"/>
    <s v="2208040708 Pardubice 17.Listopadu Branch"/>
    <s v="220804070810"/>
    <x v="32"/>
    <n v="1"/>
    <x v="357"/>
    <s v="C6235000"/>
    <s v="PI_Pardubice - 17.listopadu"/>
    <s v="2208 Sales Management - Branch Network"/>
    <s v="KOŘA"/>
    <s v="2208040000 HO Branch Network"/>
    <d v="2007-08-01T00:00:00"/>
    <m/>
    <n v="8"/>
    <x v="4"/>
  </r>
  <r>
    <n v="667156"/>
    <s v="PAVLÍNA"/>
    <s v="2208040708 Pardubice 17.Listopadu Branch"/>
    <s v="220804070802"/>
    <x v="22"/>
    <n v="1"/>
    <x v="358"/>
    <s v="C6235000"/>
    <s v="PI_Pardubice - 17.listopadu"/>
    <s v="2208 Sales Management - Branch Network"/>
    <s v="KOŘA"/>
    <s v="2208040000 HO Branch Network"/>
    <d v="2003-01-02T00:00:00"/>
    <m/>
    <n v="1"/>
    <x v="4"/>
  </r>
  <r>
    <n v="74907"/>
    <s v="IVA"/>
    <s v="2208040708 Pardubice 17.Listopadu Branch"/>
    <s v="220804070803"/>
    <x v="21"/>
    <n v="1"/>
    <x v="262"/>
    <s v="C6235000"/>
    <s v="PI_Pardubice - 17.listopadu"/>
    <s v="2208 Sales Management - Branch Network"/>
    <s v="KOŘA"/>
    <s v="2208040000 HO Branch Network"/>
    <d v="2009-11-02T00:00:00"/>
    <m/>
    <n v="11"/>
    <x v="4"/>
  </r>
  <r>
    <n v="81879"/>
    <s v="LINDA"/>
    <s v="2208040708 Pardubice 17.Listopadu Branch"/>
    <s v="220804070812"/>
    <x v="21"/>
    <n v="1"/>
    <x v="274"/>
    <s v="C6235550"/>
    <s v="Micro_Pardubice - 17.listopadu"/>
    <s v="2208 Sales Management - Branch Network"/>
    <s v="KOŘA"/>
    <s v="2208040000 HO Branch Network"/>
    <d v="2007-10-15T00:00:00"/>
    <m/>
    <n v="10"/>
    <x v="4"/>
  </r>
  <r>
    <n v="667471"/>
    <s v="JITKA"/>
    <s v="2208040709 Olomouc Národní dům Branch"/>
    <s v="220804070913"/>
    <x v="32"/>
    <n v="1"/>
    <x v="234"/>
    <s v="C5515000"/>
    <s v="PI_Olomouc - 8. května - Národní dům"/>
    <s v="2208 Sales Management - Branch Network"/>
    <s v="KOŘA"/>
    <s v="2208040000 HO Branch Network"/>
    <d v="2003-05-02T00:00:00"/>
    <m/>
    <n v="5"/>
    <x v="4"/>
  </r>
  <r>
    <n v="75299"/>
    <s v="MARTINA"/>
    <s v="2208040709 Olomouc Národní dům Branch"/>
    <s v="220804070905"/>
    <x v="21"/>
    <n v="1"/>
    <x v="47"/>
    <s v="C5515550"/>
    <s v="Micro_Olomouc - 8.května Národní dům"/>
    <s v="2208 Sales Management - Branch Network"/>
    <s v="KOŘA"/>
    <s v="2208040000 HO Branch Network"/>
    <d v="2010-01-04T00:00:00"/>
    <m/>
    <n v="1"/>
    <x v="4"/>
  </r>
  <r>
    <n v="74172"/>
    <s v="JAN"/>
    <s v="2208040709 Olomouc Národní dům Branch"/>
    <s v="220804070919"/>
    <x v="21"/>
    <n v="1"/>
    <x v="238"/>
    <s v="C5515000"/>
    <s v="PI_Olomouc - 8. května - Národní dům"/>
    <s v="2208 Sales Management - Branch Network"/>
    <s v="KOŘA"/>
    <s v="2208040000 HO Branch Network"/>
    <d v="2009-06-01T00:00:00"/>
    <m/>
    <n v="6"/>
    <x v="4"/>
  </r>
  <r>
    <n v="666827"/>
    <s v="HANA"/>
    <s v="2208040709 Olomouc Národní dům Branch"/>
    <s v="220804070904"/>
    <x v="32"/>
    <n v="1"/>
    <x v="280"/>
    <s v="C5515000"/>
    <s v="PI_Olomouc - 8. května - Národní dům"/>
    <s v="2208 Sales Management - Branch Network"/>
    <s v="KOŘA"/>
    <s v="2208040000 HO Branch Network"/>
    <d v="2002-04-02T00:00:00"/>
    <m/>
    <n v="4"/>
    <x v="4"/>
  </r>
  <r>
    <n v="261968"/>
    <s v="VERONIKA"/>
    <s v="2208040709 Olomouc Národní dům Branch"/>
    <s v="220804070906"/>
    <x v="22"/>
    <n v="1"/>
    <x v="244"/>
    <s v="C5515000"/>
    <s v="PI_Olomouc - 8. května - Národní dům"/>
    <s v="2208 Sales Management - Branch Network"/>
    <s v="KOŘA"/>
    <s v="2208040000 HO Branch Network"/>
    <d v="2009-09-01T00:00:00"/>
    <m/>
    <n v="9"/>
    <x v="4"/>
  </r>
  <r>
    <n v="669270"/>
    <s v="PETRA"/>
    <s v="2208040709 Olomouc Národní dům Branch"/>
    <s v="220804070924"/>
    <x v="21"/>
    <n v="1"/>
    <x v="325"/>
    <s v="C5515550"/>
    <s v="Micro_Olomouc - 8.května Národní dům"/>
    <s v="2208 Sales Management - Branch Network"/>
    <s v="KOŘA"/>
    <s v="2208040000 HO Branch Network"/>
    <d v="2004-08-02T00:00:00"/>
    <m/>
    <n v="8"/>
    <x v="4"/>
  </r>
  <r>
    <n v="672637"/>
    <s v="JITKA"/>
    <s v="2208040709 Olomouc Národní dům Branch"/>
    <s v="220804070912"/>
    <x v="34"/>
    <n v="1"/>
    <x v="34"/>
    <s v="C5515000"/>
    <s v="PI_Olomouc - 8. května - Národní dům"/>
    <s v="2208 Sales Management - Branch Network"/>
    <s v="KOŘA"/>
    <s v="2208040000 HO Branch Network"/>
    <d v="2007-09-17T00:00:00"/>
    <m/>
    <n v="9"/>
    <x v="4"/>
  </r>
  <r>
    <n v="71379"/>
    <s v="LENKA"/>
    <s v="2208040709 Olomouc Národní dům Branch"/>
    <s v="220804070915"/>
    <x v="21"/>
    <n v="1"/>
    <x v="26"/>
    <s v="C5515000"/>
    <s v="PI_Olomouc - 8. května - Národní dům"/>
    <s v="2208 Sales Management - Branch Network"/>
    <s v="KOŘA"/>
    <s v="2208040000 HO Branch Network"/>
    <d v="2008-10-01T00:00:00"/>
    <m/>
    <n v="10"/>
    <x v="4"/>
  </r>
  <r>
    <n v="671986"/>
    <s v="PETRA"/>
    <s v="2208040709 Olomouc Národní dům Branch"/>
    <s v="220804070916"/>
    <x v="21"/>
    <n v="1"/>
    <x v="76"/>
    <s v="C5515000"/>
    <s v="PI_Olomouc - 8. května - Národní dům"/>
    <s v="2208 Sales Management - Branch Network"/>
    <s v="KOŘA"/>
    <s v="2208040000 HO Branch Network"/>
    <d v="2007-06-15T00:00:00"/>
    <m/>
    <n v="6"/>
    <x v="4"/>
  </r>
  <r>
    <n v="88214"/>
    <s v="KAREL"/>
    <s v="2208040709 Olomouc Národní dům Branch"/>
    <s v="220804070907"/>
    <x v="32"/>
    <n v="1"/>
    <x v="303"/>
    <s v="C5515000"/>
    <s v="PI_Olomouc - 8. května - Národní dům"/>
    <s v="2208 Sales Management - Branch Network"/>
    <s v="KOŘA"/>
    <s v="2208040000 HO Branch Network"/>
    <d v="2012-05-02T00:00:00"/>
    <m/>
    <n v="5"/>
    <x v="4"/>
  </r>
  <r>
    <n v="665441"/>
    <s v="ŠÁRKA"/>
    <s v="2208040709 Olomouc Národní dům Branch"/>
    <s v="220804070901"/>
    <x v="33"/>
    <n v="1"/>
    <x v="359"/>
    <s v="C5515000"/>
    <s v="PI_Olomouc - 8. května - Národní dům"/>
    <s v="2208 Sales Management - Branch Network"/>
    <s v="KOŘA"/>
    <s v="2208040000 HO Branch Network"/>
    <d v="1998-11-01T00:00:00"/>
    <m/>
    <n v="11"/>
    <x v="4"/>
  </r>
  <r>
    <n v="71197"/>
    <s v="RADMILA"/>
    <s v="2208040711 Přerov Branch"/>
    <s v="220804071103"/>
    <x v="22"/>
    <n v="1"/>
    <x v="344"/>
    <s v="C4535000"/>
    <s v="PI_Přerov_Komenského"/>
    <s v="2208 Sales Management - Branch Network"/>
    <s v="KOŘA"/>
    <s v="2208040000 HO Branch Network"/>
    <d v="2008-09-01T00:00:00"/>
    <m/>
    <n v="9"/>
    <x v="4"/>
  </r>
  <r>
    <n v="75012"/>
    <s v="PAVEL"/>
    <s v="2208040711 Přerov Branch"/>
    <s v="220804071107"/>
    <x v="32"/>
    <n v="1"/>
    <x v="241"/>
    <s v="C4535000"/>
    <s v="PI_Přerov_Komenského"/>
    <s v="2208 Sales Management - Branch Network"/>
    <s v="KOŘA"/>
    <s v="2208040000 HO Branch Network"/>
    <d v="2009-11-02T00:00:00"/>
    <m/>
    <n v="11"/>
    <x v="4"/>
  </r>
  <r>
    <n v="668360"/>
    <s v="PAVEL"/>
    <s v="2208040711 Přerov Branch"/>
    <s v="220804071101"/>
    <x v="33"/>
    <n v="1"/>
    <x v="50"/>
    <s v="C4535000"/>
    <s v="PI_Přerov_Komenského"/>
    <s v="2208 Sales Management - Branch Network"/>
    <s v="KOŘA"/>
    <s v="2208040000 HO Branch Network"/>
    <d v="2003-11-14T00:00:00"/>
    <m/>
    <n v="11"/>
    <x v="4"/>
  </r>
  <r>
    <n v="85582"/>
    <s v="JAKUB"/>
    <s v="2208040711 Přerov Branch"/>
    <s v="220804071104"/>
    <x v="21"/>
    <n v="1"/>
    <x v="167"/>
    <s v="C4535000"/>
    <s v="PI_Přerov_Komenského"/>
    <s v="2208 Sales Management - Branch Network"/>
    <s v="KOŘA"/>
    <s v="2208040000 HO Branch Network"/>
    <d v="2011-02-15T00:00:00"/>
    <m/>
    <n v="2"/>
    <x v="4"/>
  </r>
  <r>
    <n v="85617"/>
    <s v="JIŘÍ"/>
    <s v="2208040711 Přerov Branch"/>
    <s v="220804071105"/>
    <x v="21"/>
    <n v="1"/>
    <x v="269"/>
    <s v="C4535550"/>
    <s v="Micro_Přerov_Komenského"/>
    <s v="2208 Sales Management - Branch Network"/>
    <s v="KOŘA"/>
    <s v="2208040000 HO Branch Network"/>
    <d v="2011-03-01T00:00:00"/>
    <m/>
    <n v="3"/>
    <x v="4"/>
  </r>
  <r>
    <n v="72723"/>
    <s v="IVANA"/>
    <s v="2208040711 Přerov Branch"/>
    <s v="220804071102"/>
    <x v="22"/>
    <n v="1"/>
    <x v="241"/>
    <s v="C4535000"/>
    <s v="PI_Přerov_Komenského"/>
    <s v="2208 Sales Management - Branch Network"/>
    <s v="KOŘA"/>
    <s v="2208040000 HO Branch Network"/>
    <d v="2009-04-01T00:00:00"/>
    <m/>
    <n v="4"/>
    <x v="4"/>
  </r>
  <r>
    <n v="85358"/>
    <s v="DANA"/>
    <s v="2208040711 Přerov Branch"/>
    <s v="220804071106"/>
    <x v="32"/>
    <n v="1"/>
    <x v="300"/>
    <s v="C4535000"/>
    <s v="PI_Přerov_Komenského"/>
    <s v="2208 Sales Management - Branch Network"/>
    <s v="KOŘA"/>
    <s v="2208040000 HO Branch Network"/>
    <d v="2011-02-01T00:00:00"/>
    <m/>
    <n v="2"/>
    <x v="4"/>
  </r>
  <r>
    <n v="91091"/>
    <s v="PAVLA"/>
    <s v="2208040712 Hradec Králové Tesco Branch"/>
    <s v="220804071201"/>
    <x v="33"/>
    <n v="1"/>
    <x v="37"/>
    <s v="C6055000"/>
    <s v="PI_Hradec Králové - Tesco"/>
    <s v="2208 Sales Management - Branch Network"/>
    <s v="KOŘA"/>
    <s v="2208040000 HO Branch Network"/>
    <d v="2011-04-01T00:00:00"/>
    <m/>
    <n v="4"/>
    <x v="4"/>
  </r>
  <r>
    <n v="91224"/>
    <s v="JAROMÍR"/>
    <s v="2208040712 Hradec Králové Tesco Branch"/>
    <s v="220804071203"/>
    <x v="22"/>
    <n v="1"/>
    <x v="161"/>
    <s v="C6055000"/>
    <s v="PI_Hradec Králové - Tesco"/>
    <s v="2208 Sales Management - Branch Network"/>
    <s v="KOŘA"/>
    <s v="2208040000 HO Branch Network"/>
    <d v="2011-05-02T00:00:00"/>
    <m/>
    <n v="5"/>
    <x v="4"/>
  </r>
  <r>
    <n v="86821"/>
    <s v="DALIBOR"/>
    <s v="2208040712 Hradec Králové Tesco Branch"/>
    <s v="220804071209"/>
    <x v="32"/>
    <n v="1"/>
    <x v="343"/>
    <s v="C6055000"/>
    <s v="PI_Hradec Králové - Tesco"/>
    <s v="2208 Sales Management - Branch Network"/>
    <s v="KOŘA"/>
    <s v="2208040000 HO Branch Network"/>
    <d v="2011-08-01T00:00:00"/>
    <m/>
    <n v="8"/>
    <x v="4"/>
  </r>
  <r>
    <n v="91217"/>
    <s v="EVA"/>
    <s v="2208040712 Hradec Králové Tesco Branch"/>
    <s v="220804071205"/>
    <x v="32"/>
    <n v="1"/>
    <x v="244"/>
    <s v="C6055000"/>
    <s v="PI_Hradec Králové - Tesco"/>
    <s v="2208 Sales Management - Branch Network"/>
    <s v="KOŘA"/>
    <s v="2208040000 HO Branch Network"/>
    <d v="2011-05-02T00:00:00"/>
    <m/>
    <n v="5"/>
    <x v="4"/>
  </r>
  <r>
    <n v="91231"/>
    <s v="MARTINA"/>
    <s v="2208040712 Hradec Králové Tesco Branch"/>
    <s v="220804071204"/>
    <x v="22"/>
    <n v="1"/>
    <x v="47"/>
    <s v="C6055000"/>
    <s v="PI_Hradec Králové - Tesco"/>
    <s v="2208 Sales Management - Branch Network"/>
    <s v="KOŘA"/>
    <s v="2208040000 HO Branch Network"/>
    <d v="2011-05-02T00:00:00"/>
    <m/>
    <n v="5"/>
    <x v="4"/>
  </r>
  <r>
    <n v="91238"/>
    <s v="KATEŘINA"/>
    <s v="2208040712 Hradec Králové Tesco Branch"/>
    <s v="220804071202"/>
    <x v="21"/>
    <n v="1"/>
    <x v="158"/>
    <s v="C6055000"/>
    <s v="PI_Hradec Králové - Tesco"/>
    <s v="2208 Sales Management - Branch Network"/>
    <s v="KOŘA"/>
    <s v="2208040000 HO Branch Network"/>
    <d v="2011-05-02T00:00:00"/>
    <m/>
    <n v="5"/>
    <x v="4"/>
  </r>
  <r>
    <n v="81011"/>
    <s v="RADKA"/>
    <s v="2208040800 Region S Bohemia and Vysočina - Branch Network"/>
    <s v="220804080005"/>
    <x v="7"/>
    <n v="1"/>
    <x v="44"/>
    <s v="C0014900"/>
    <s v="PI Sales division"/>
    <s v="2208 Sales Management - Branch Network"/>
    <s v="KOŘA"/>
    <s v="2208040000 HO Branch Network"/>
    <d v="2007-06-18T00:00:00"/>
    <m/>
    <n v="6"/>
    <x v="4"/>
  </r>
  <r>
    <n v="164934"/>
    <s v="ANETA"/>
    <s v="2208040800 Region S Bohemia and Vysočina - Branch Network"/>
    <s v="220804080001"/>
    <x v="11"/>
    <n v="1"/>
    <x v="125"/>
    <s v="C0014900"/>
    <s v="PI Sales division"/>
    <s v="2208 Sales Management - Branch Network"/>
    <s v="KOŘA"/>
    <s v="2208040000 HO Branch Network"/>
    <d v="1998-05-11T00:00:00"/>
    <m/>
    <n v="5"/>
    <x v="4"/>
  </r>
  <r>
    <n v="164724"/>
    <s v="MAREK"/>
    <s v="2208040800 Region S Bohemia and Vysočina - Branch Network"/>
    <s v="220804080002"/>
    <x v="10"/>
    <n v="0.5"/>
    <x v="360"/>
    <s v="C0014900"/>
    <s v="PI Sales division"/>
    <s v="2208 Sales Management - Branch Network"/>
    <s v="KOŘA"/>
    <s v="2208040000 HO Branch Network"/>
    <d v="1995-09-01T00:00:00"/>
    <m/>
    <n v="9"/>
    <x v="4"/>
  </r>
  <r>
    <n v="73885"/>
    <s v="HANA"/>
    <s v="2208040800 Region S Bohemia and Vysočina - Branch Network"/>
    <s v="220804080003"/>
    <x v="32"/>
    <n v="1"/>
    <x v="146"/>
    <s v="C0014900"/>
    <s v="PI Sales division"/>
    <s v="2208 Sales Management - Branch Network"/>
    <s v="KOŘA"/>
    <s v="2208040000 HO Branch Network"/>
    <d v="2009-04-01T00:00:00"/>
    <m/>
    <n v="4"/>
    <x v="4"/>
  </r>
  <r>
    <n v="84280"/>
    <s v="JARMILA"/>
    <s v="2208040801 Český Krumlov Branch"/>
    <s v="220804080110"/>
    <x v="22"/>
    <n v="1"/>
    <x v="361"/>
    <s v="C2015000"/>
    <s v="PI_Český Krumlov"/>
    <s v="2208 Sales Management - Branch Network"/>
    <s v="KOŘA"/>
    <s v="2208040000 HO Branch Network"/>
    <d v="2008-07-07T00:00:00"/>
    <m/>
    <n v="7"/>
    <x v="4"/>
  </r>
  <r>
    <n v="371007"/>
    <s v="PAVEL"/>
    <s v="2208040801 Český Krumlov Branch"/>
    <s v="220804080103"/>
    <x v="32"/>
    <n v="1"/>
    <x v="362"/>
    <s v="C2015000"/>
    <s v="PI_Český Krumlov"/>
    <s v="2208 Sales Management - Branch Network"/>
    <s v="KOŘA"/>
    <s v="2208040000 HO Branch Network"/>
    <d v="2006-01-02T00:00:00"/>
    <m/>
    <n v="1"/>
    <x v="4"/>
  </r>
  <r>
    <n v="371000"/>
    <s v="VERONIKA"/>
    <s v="2208040801 Český Krumlov Branch"/>
    <s v="220804080101"/>
    <x v="33"/>
    <n v="1"/>
    <x v="363"/>
    <s v="C2015000"/>
    <s v="PI_Český Krumlov"/>
    <s v="2208 Sales Management - Branch Network"/>
    <s v="KOŘA"/>
    <s v="2208040000 HO Branch Network"/>
    <d v="1995-05-01T00:00:00"/>
    <m/>
    <n v="5"/>
    <x v="4"/>
  </r>
  <r>
    <n v="82250"/>
    <s v="MICHAELA"/>
    <s v="2208040801 Český Krumlov Branch"/>
    <s v="220804080107"/>
    <x v="21"/>
    <n v="1"/>
    <x v="233"/>
    <s v="C2015000"/>
    <s v="PI_Český Krumlov"/>
    <s v="2208 Sales Management - Branch Network"/>
    <s v="KOŘA"/>
    <s v="2208040000 HO Branch Network"/>
    <d v="2007-12-03T00:00:00"/>
    <m/>
    <n v="12"/>
    <x v="4"/>
  </r>
  <r>
    <n v="79821"/>
    <s v="JULIE"/>
    <s v="2208040801 Český Krumlov Branch"/>
    <s v="220804080108"/>
    <x v="32"/>
    <n v="1"/>
    <x v="244"/>
    <s v="C2015000"/>
    <s v="PI_Český Krumlov"/>
    <s v="2208 Sales Management - Branch Network"/>
    <s v="KOŘA"/>
    <s v="2208040000 HO Branch Network"/>
    <d v="2010-09-01T00:00:00"/>
    <m/>
    <n v="9"/>
    <x v="4"/>
  </r>
  <r>
    <n v="79478"/>
    <s v="MICHAELA"/>
    <s v="2208040802 Tábor Bílkova Branch"/>
    <s v="220804080215"/>
    <x v="21"/>
    <n v="1"/>
    <x v="55"/>
    <s v="C2025000"/>
    <s v="PI_Tábor - Bílkova"/>
    <s v="2208 Sales Management - Branch Network"/>
    <s v="KOŘA"/>
    <s v="2208040000 HO Branch Network"/>
    <d v="2010-08-02T00:00:00"/>
    <m/>
    <n v="8"/>
    <x v="4"/>
  </r>
  <r>
    <n v="74130"/>
    <s v="KATEŘINA"/>
    <s v="2208040802 Tábor Bílkova Branch"/>
    <s v="220804080210"/>
    <x v="21"/>
    <n v="1"/>
    <x v="215"/>
    <s v="C2025000"/>
    <s v="PI_Tábor - Bílkova"/>
    <s v="2208 Sales Management - Branch Network"/>
    <s v="KOŘA"/>
    <s v="2208040000 HO Branch Network"/>
    <d v="2009-07-01T00:00:00"/>
    <m/>
    <n v="7"/>
    <x v="4"/>
  </r>
  <r>
    <n v="71526"/>
    <s v="MAREK"/>
    <s v="2208040802 Tábor Bílkova Branch"/>
    <s v="220804080203"/>
    <x v="21"/>
    <n v="1"/>
    <x v="261"/>
    <s v="C2025550"/>
    <s v="Micro_Tábor - Bílkova"/>
    <s v="2208 Sales Management - Branch Network"/>
    <s v="KOŘA"/>
    <s v="2208040000 HO Branch Network"/>
    <d v="2007-03-01T00:00:00"/>
    <m/>
    <n v="3"/>
    <x v="4"/>
  </r>
  <r>
    <n v="83776"/>
    <s v="MILOSLAVA"/>
    <s v="2208040802 Tábor Bílkova Branch"/>
    <s v="220804080209"/>
    <x v="32"/>
    <n v="1"/>
    <x v="364"/>
    <s v="C2025000"/>
    <s v="PI_Tábor - Bílkova"/>
    <s v="2208 Sales Management - Branch Network"/>
    <s v="KOŘA"/>
    <s v="2208040000 HO Branch Network"/>
    <d v="2008-06-02T00:00:00"/>
    <m/>
    <n v="6"/>
    <x v="4"/>
  </r>
  <r>
    <n v="175000"/>
    <s v="MARKÉTA"/>
    <s v="2208040802 Tábor Bílkova Branch"/>
    <s v="220804080201"/>
    <x v="33"/>
    <n v="1"/>
    <x v="365"/>
    <s v="C2025000"/>
    <s v="PI_Tábor - Bílkova"/>
    <s v="2208 Sales Management - Branch Network"/>
    <s v="KOŘA"/>
    <s v="2208040000 HO Branch Network"/>
    <d v="1999-09-01T00:00:00"/>
    <m/>
    <n v="9"/>
    <x v="4"/>
  </r>
  <r>
    <n v="175049"/>
    <s v="IVETA"/>
    <s v="2208040802 Tábor Bílkova Branch"/>
    <s v="220804080205"/>
    <x v="26"/>
    <n v="1"/>
    <x v="152"/>
    <s v="C2025000"/>
    <s v="PI_Tábor - Bílkova"/>
    <s v="2208 Sales Management - Branch Network"/>
    <s v="KOŘA"/>
    <s v="2208040000 HO Branch Network"/>
    <d v="2003-02-10T00:00:00"/>
    <m/>
    <n v="2"/>
    <x v="4"/>
  </r>
  <r>
    <n v="175070"/>
    <s v="ZDEŇKA"/>
    <s v="2208040802 Tábor Bílkova Branch"/>
    <s v="220804080206"/>
    <x v="34"/>
    <n v="1"/>
    <x v="64"/>
    <s v="C2025000"/>
    <s v="PI_Tábor - Bílkova"/>
    <s v="2208 Sales Management - Branch Network"/>
    <s v="KOŘA"/>
    <s v="2208040000 HO Branch Network"/>
    <d v="2004-08-01T00:00:00"/>
    <m/>
    <n v="8"/>
    <x v="4"/>
  </r>
  <r>
    <n v="88130"/>
    <s v="JANA"/>
    <s v="2208040802 Tábor Bílkova Branch"/>
    <s v="220804080212"/>
    <x v="21"/>
    <n v="1"/>
    <x v="218"/>
    <s v="C2025000"/>
    <s v="PI_Tábor - Bílkova"/>
    <s v="2208 Sales Management - Branch Network"/>
    <s v="KOŘA"/>
    <s v="2208040000 HO Branch Network"/>
    <d v="2012-05-02T00:00:00"/>
    <m/>
    <n v="5"/>
    <x v="4"/>
  </r>
  <r>
    <n v="175112"/>
    <s v="JANA"/>
    <s v="2208040802 Tábor Bílkova Branch"/>
    <s v="220804080208"/>
    <x v="22"/>
    <n v="1"/>
    <x v="261"/>
    <s v="C2025000"/>
    <s v="PI_Tábor - Bílkova"/>
    <s v="2208 Sales Management - Branch Network"/>
    <s v="KOŘA"/>
    <s v="2208040000 HO Branch Network"/>
    <d v="2007-03-01T00:00:00"/>
    <m/>
    <n v="3"/>
    <x v="4"/>
  </r>
  <r>
    <n v="670978"/>
    <s v="PAVEL"/>
    <s v="2208040802 Tábor Bílkova Branch"/>
    <s v="220804080204"/>
    <x v="32"/>
    <n v="1"/>
    <x v="366"/>
    <s v="C2025000"/>
    <s v="PI_Tábor - Bílkova"/>
    <s v="2208 Sales Management - Branch Network"/>
    <s v="KOŘA"/>
    <s v="2208040000 HO Branch Network"/>
    <d v="2006-08-01T00:00:00"/>
    <m/>
    <n v="8"/>
    <x v="4"/>
  </r>
  <r>
    <n v="88025"/>
    <s v="HANA"/>
    <s v="2208040802 Tábor Bílkova Branch"/>
    <s v="220804080211"/>
    <x v="32"/>
    <n v="1"/>
    <x v="224"/>
    <s v="C2025000"/>
    <s v="PI_Tábor - Bílkova"/>
    <s v="2208 Sales Management - Branch Network"/>
    <s v="KOŘA"/>
    <s v="2208040000 HO Branch Network"/>
    <d v="2012-04-02T00:00:00"/>
    <m/>
    <n v="4"/>
    <x v="4"/>
  </r>
  <r>
    <n v="668192"/>
    <s v="RADEK"/>
    <s v="2208040803 České Budějovice Přemysla O. Branch"/>
    <s v="220804080314"/>
    <x v="32"/>
    <n v="1"/>
    <x v="232"/>
    <s v="C2005000"/>
    <s v="PI_České Budějovice - nám. Přemysla Otakara II."/>
    <s v="2208 Sales Management - Branch Network"/>
    <s v="KOŘA"/>
    <s v="2208040000 HO Branch Network"/>
    <d v="2003-10-06T00:00:00"/>
    <m/>
    <n v="10"/>
    <x v="4"/>
  </r>
  <r>
    <n v="165270"/>
    <s v="MARKÉTA"/>
    <s v="2208040803 České Budějovice Přemysla O. Branch"/>
    <s v="220804080321"/>
    <x v="22"/>
    <n v="1"/>
    <x v="262"/>
    <s v="C2005000"/>
    <s v="PI_České Budějovice - nám. Přemysla Otakara II."/>
    <s v="2208 Sales Management - Branch Network"/>
    <s v="KOŘA"/>
    <s v="2208040000 HO Branch Network"/>
    <d v="2001-04-09T00:00:00"/>
    <m/>
    <n v="4"/>
    <x v="4"/>
  </r>
  <r>
    <n v="84532"/>
    <s v="RADKA"/>
    <s v="2208040803 České Budějovice Přemysla O. Branch"/>
    <s v="220804080315"/>
    <x v="32"/>
    <n v="1"/>
    <x v="367"/>
    <s v="C2005000"/>
    <s v="PI_České Budějovice - nám. Přemysla Otakara II."/>
    <s v="2208 Sales Management - Branch Network"/>
    <s v="KOŘA"/>
    <s v="2208040000 HO Branch Network"/>
    <d v="2010-11-01T00:00:00"/>
    <m/>
    <n v="11"/>
    <x v="4"/>
  </r>
  <r>
    <n v="88088"/>
    <s v="LENKA"/>
    <s v="2208040803 České Budějovice Přemysla O. Branch"/>
    <s v="220804080313"/>
    <x v="32"/>
    <n v="1"/>
    <x v="368"/>
    <s v="C2205000"/>
    <s v="PI_České Budějovice II. - Hroznová"/>
    <s v="2208 Sales Management - Branch Network"/>
    <s v="KOŘA"/>
    <s v="2208040000 HO Branch Network"/>
    <d v="2012-03-19T00:00:00"/>
    <m/>
    <n v="3"/>
    <x v="4"/>
  </r>
  <r>
    <n v="87311"/>
    <s v="LENKA"/>
    <s v="2208040803 České Budějovice Přemysla O. Branch"/>
    <s v="220804080311"/>
    <x v="21"/>
    <n v="1"/>
    <x v="10"/>
    <s v="C2005000"/>
    <s v="PI_České Budějovice - nám. Přemysla Otakara II."/>
    <s v="2208 Sales Management - Branch Network"/>
    <s v="KOŘA"/>
    <s v="2208040000 HO Branch Network"/>
    <d v="2011-11-01T00:00:00"/>
    <m/>
    <n v="11"/>
    <x v="4"/>
  </r>
  <r>
    <n v="87626"/>
    <s v="JANA"/>
    <s v="2208040803 České Budějovice Přemysla O. Branch"/>
    <s v="220804080307"/>
    <x v="21"/>
    <n v="1"/>
    <x v="261"/>
    <s v="C2005000"/>
    <s v="PI_České Budějovice - nám. Přemysla Otakara II."/>
    <s v="2208 Sales Management - Branch Network"/>
    <s v="KOŘA"/>
    <s v="2208040000 HO Branch Network"/>
    <d v="2012-01-02T00:00:00"/>
    <m/>
    <n v="1"/>
    <x v="4"/>
  </r>
  <r>
    <n v="79807"/>
    <s v="RADIM"/>
    <s v="2208040803 České Budějovice Přemysla O. Branch"/>
    <s v="220804080305"/>
    <x v="21"/>
    <n v="1"/>
    <x v="229"/>
    <s v="C2005000"/>
    <s v="PI_České Budějovice - nám. Přemysla Otakara II."/>
    <s v="2208 Sales Management - Branch Network"/>
    <s v="KOŘA"/>
    <s v="2208040000 HO Branch Network"/>
    <d v="2010-09-01T00:00:00"/>
    <m/>
    <n v="9"/>
    <x v="4"/>
  </r>
  <r>
    <n v="81991"/>
    <s v="MICHAELA"/>
    <s v="2208040803 České Budějovice Přemysla O. Branch"/>
    <s v="220804080336"/>
    <x v="34"/>
    <n v="1"/>
    <x v="153"/>
    <s v="C2005000"/>
    <s v="PI_České Budějovice - nám. Přemysla Otakara II."/>
    <s v="2208 Sales Management - Branch Network"/>
    <s v="KOŘA"/>
    <s v="2208040000 HO Branch Network"/>
    <d v="2007-11-01T00:00:00"/>
    <m/>
    <n v="11"/>
    <x v="4"/>
  </r>
  <r>
    <n v="72100"/>
    <s v="PAVLÍNA"/>
    <s v="2208040803 České Budějovice Přemysla O. Branch"/>
    <s v="220804080306"/>
    <x v="21"/>
    <n v="1"/>
    <x v="62"/>
    <s v="C2005550"/>
    <s v="Micro_České Budějovice - nám. Přemysla Otakara II."/>
    <s v="2208 Sales Management - Branch Network"/>
    <s v="KOŘA"/>
    <s v="2208040000 HO Branch Network"/>
    <d v="2008-10-01T00:00:00"/>
    <m/>
    <n v="10"/>
    <x v="4"/>
  </r>
  <r>
    <n v="164507"/>
    <s v="RENÁTA"/>
    <s v="2208040803 České Budějovice Přemysla O. Branch"/>
    <s v="220804080327"/>
    <x v="21"/>
    <n v="1"/>
    <x v="197"/>
    <s v="C2005000"/>
    <s v="PI_České Budějovice - nám. Přemysla Otakara II."/>
    <s v="2208 Sales Management - Branch Network"/>
    <s v="KOŘA"/>
    <s v="2208040000 HO Branch Network"/>
    <d v="1993-07-01T00:00:00"/>
    <m/>
    <n v="7"/>
    <x v="4"/>
  </r>
  <r>
    <n v="74459"/>
    <s v="KATEŘINA"/>
    <s v="2208040803 České Budějovice Přemysla O. Branch"/>
    <s v="220804080337"/>
    <x v="22"/>
    <n v="1"/>
    <x v="281"/>
    <s v="C2005000"/>
    <s v="PI_České Budějovice - nám. Přemysla Otakara II."/>
    <s v="2208 Sales Management - Branch Network"/>
    <s v="KOŘA"/>
    <s v="2208040000 HO Branch Network"/>
    <d v="2009-06-22T00:00:00"/>
    <m/>
    <n v="6"/>
    <x v="4"/>
  </r>
  <r>
    <n v="164591"/>
    <s v="DARINA"/>
    <s v="2208040803 České Budějovice Přemysla O. Branch"/>
    <s v="220804080320"/>
    <x v="34"/>
    <n v="1"/>
    <x v="173"/>
    <s v="C2005550"/>
    <s v="Micro_České Budějovice - nám. Přemysla Otakara II."/>
    <s v="2208 Sales Management - Branch Network"/>
    <s v="KOŘA"/>
    <s v="2208040000 HO Branch Network"/>
    <d v="2006-06-14T00:00:00"/>
    <m/>
    <n v="6"/>
    <x v="4"/>
  </r>
  <r>
    <n v="79758"/>
    <s v="MILAN"/>
    <s v="2208040803 České Budějovice Přemysla O. Branch"/>
    <s v="220804080312"/>
    <x v="32"/>
    <n v="1"/>
    <x v="34"/>
    <s v="C2005000"/>
    <s v="PI_České Budějovice - nám. Přemysla Otakara II."/>
    <s v="2208 Sales Management - Branch Network"/>
    <s v="KOŘA"/>
    <s v="2208040000 HO Branch Network"/>
    <d v="2010-09-01T00:00:00"/>
    <m/>
    <n v="9"/>
    <x v="4"/>
  </r>
  <r>
    <n v="164528"/>
    <s v="JIŘÍ"/>
    <s v="2208040803 České Budějovice Přemysla O. Branch"/>
    <s v="220804080317"/>
    <x v="32"/>
    <n v="0.75"/>
    <x v="369"/>
    <s v="C2005000"/>
    <s v="PI_České Budějovice - nám. Přemysla Otakara II."/>
    <s v="2208 Sales Management - Branch Network"/>
    <s v="KOŘA"/>
    <s v="2208040000 HO Branch Network"/>
    <d v="1993-07-01T00:00:00"/>
    <m/>
    <n v="7"/>
    <x v="4"/>
  </r>
  <r>
    <n v="87724"/>
    <s v="ZDENĚK"/>
    <s v="2208040803 České Budějovice Přemysla O. Branch"/>
    <s v="220804080301"/>
    <x v="33"/>
    <n v="1"/>
    <x v="89"/>
    <s v="C2205000"/>
    <s v="PI_České Budějovice II. - Hroznová"/>
    <s v="2208 Sales Management - Branch Network"/>
    <s v="KOŘA"/>
    <s v="2208040000 HO Branch Network"/>
    <d v="2012-02-01T00:00:00"/>
    <m/>
    <n v="2"/>
    <x v="4"/>
  </r>
  <r>
    <n v="164857"/>
    <s v="EVA"/>
    <s v="2208040803 České Budějovice Přemysla O. Branch"/>
    <s v="220804080309"/>
    <x v="32"/>
    <n v="1"/>
    <x v="253"/>
    <s v="C2005000"/>
    <s v="PI_České Budějovice - nám. Přemysla Otakara II."/>
    <s v="2208 Sales Management - Branch Network"/>
    <s v="KOŘA"/>
    <s v="2208040000 HO Branch Network"/>
    <d v="2007-03-01T00:00:00"/>
    <m/>
    <n v="3"/>
    <x v="4"/>
  </r>
  <r>
    <n v="83860"/>
    <s v="JANA"/>
    <s v="2208040803 České Budějovice Přemysla O. Branch"/>
    <s v="220804080316"/>
    <x v="21"/>
    <n v="1"/>
    <x v="370"/>
    <s v="C2005000"/>
    <s v="PI_České Budějovice - nám. Přemysla Otakara II."/>
    <s v="2208 Sales Management - Branch Network"/>
    <s v="KOŘA"/>
    <s v="2208040000 HO Branch Network"/>
    <d v="2008-06-03T00:00:00"/>
    <m/>
    <n v="6"/>
    <x v="4"/>
  </r>
  <r>
    <n v="86240"/>
    <s v="RADOSLAVA"/>
    <s v="2208040803 České Budějovice Přemysla O. Branch"/>
    <s v="220804080318"/>
    <x v="21"/>
    <n v="1"/>
    <x v="153"/>
    <s v="C2005000"/>
    <s v="PI_České Budějovice - nám. Přemysla Otakara II."/>
    <s v="2208 Sales Management - Branch Network"/>
    <s v="KOŘA"/>
    <s v="2208040000 HO Branch Network"/>
    <d v="2011-06-01T00:00:00"/>
    <m/>
    <n v="6"/>
    <x v="4"/>
  </r>
  <r>
    <n v="87766"/>
    <s v="PAVLA"/>
    <s v="2208040803 České Budějovice Přemysla O. Branch"/>
    <s v="220804080319"/>
    <x v="21"/>
    <n v="1"/>
    <x v="218"/>
    <s v="C2005000"/>
    <s v="PI_České Budějovice - nám. Přemysla Otakara II."/>
    <s v="2208 Sales Management - Branch Network"/>
    <s v="KOŘA"/>
    <s v="2208040000 HO Branch Network"/>
    <d v="2012-01-02T00:00:00"/>
    <m/>
    <n v="1"/>
    <x v="4"/>
  </r>
  <r>
    <n v="164745"/>
    <s v="BLANKA"/>
    <s v="2208040803 České Budějovice Přemysla O. Branch"/>
    <s v="220804080326"/>
    <x v="32"/>
    <n v="1"/>
    <x v="270"/>
    <s v="C2005000"/>
    <s v="PI_České Budějovice - nám. Přemysla Otakara II."/>
    <s v="2208 Sales Management - Branch Network"/>
    <s v="KOŘA"/>
    <s v="2208040000 HO Branch Network"/>
    <d v="2006-04-03T00:00:00"/>
    <m/>
    <n v="4"/>
    <x v="4"/>
  </r>
  <r>
    <n v="165389"/>
    <s v="VÁCLAV"/>
    <s v="2208040804 České Budějovice M.Horákové Branch"/>
    <s v="220804080422"/>
    <x v="21"/>
    <n v="1"/>
    <x v="269"/>
    <s v="C2035000"/>
    <s v="PI_České Budějovice - M.Horákové"/>
    <s v="2208 Sales Management - Branch Network"/>
    <s v="KOŘA"/>
    <s v="2208040000 HO Branch Network"/>
    <d v="2002-02-01T00:00:00"/>
    <m/>
    <n v="2"/>
    <x v="4"/>
  </r>
  <r>
    <n v="91329"/>
    <s v="HANA"/>
    <s v="2208040804 České Budějovice M.Horákové Branch"/>
    <s v="220804080410"/>
    <x v="32"/>
    <n v="1"/>
    <x v="224"/>
    <s v="C2035000"/>
    <s v="PI_České Budějovice - M.Horákové"/>
    <s v="2208 Sales Management - Branch Network"/>
    <s v="KOŘA"/>
    <s v="2208040000 HO Branch Network"/>
    <d v="2011-07-01T00:00:00"/>
    <m/>
    <n v="7"/>
    <x v="4"/>
  </r>
  <r>
    <n v="165459"/>
    <s v="WAJIH"/>
    <s v="2208040804 České Budějovice M.Horákové Branch"/>
    <s v="220804080401"/>
    <x v="33"/>
    <n v="1"/>
    <x v="100"/>
    <s v="C2035000"/>
    <s v="PI_České Budějovice - M.Horákové"/>
    <s v="2208 Sales Management - Branch Network"/>
    <s v="KOŘA"/>
    <s v="2208040000 HO Branch Network"/>
    <d v="2003-05-01T00:00:00"/>
    <m/>
    <n v="5"/>
    <x v="4"/>
  </r>
  <r>
    <n v="82033"/>
    <s v="MARCELA"/>
    <s v="2208040804 České Budějovice M.Horákové Branch"/>
    <s v="220804080404"/>
    <x v="21"/>
    <n v="0.5"/>
    <x v="342"/>
    <s v="C2035550"/>
    <s v="Micro_České Budějovice - M.Horákové"/>
    <s v="2208 Sales Management - Branch Network"/>
    <s v="KOŘA"/>
    <s v="2208040000 HO Branch Network"/>
    <d v="2007-11-15T00:00:00"/>
    <m/>
    <n v="11"/>
    <x v="4"/>
  </r>
  <r>
    <n v="85505"/>
    <s v="PETR"/>
    <s v="2208040804 České Budějovice M.Horákové Branch"/>
    <s v="220804080403"/>
    <x v="32"/>
    <n v="1"/>
    <x v="300"/>
    <s v="C2035000"/>
    <s v="PI_České Budějovice - M.Horákové"/>
    <s v="2208 Sales Management - Branch Network"/>
    <s v="KOŘA"/>
    <s v="2208040000 HO Branch Network"/>
    <d v="2011-03-07T00:00:00"/>
    <m/>
    <n v="3"/>
    <x v="4"/>
  </r>
  <r>
    <n v="74011"/>
    <s v="JAROSLAVA"/>
    <s v="2208040804 České Budějovice M.Horákové Branch"/>
    <s v="220804080416"/>
    <x v="32"/>
    <n v="1"/>
    <x v="371"/>
    <s v="C2035000"/>
    <s v="PI_České Budějovice - M.Horákové"/>
    <s v="2208 Sales Management - Branch Network"/>
    <s v="KOŘA"/>
    <s v="2208040000 HO Branch Network"/>
    <d v="2009-04-01T00:00:00"/>
    <m/>
    <n v="4"/>
    <x v="4"/>
  </r>
  <r>
    <n v="171815"/>
    <s v="LENKA"/>
    <s v="2208040804 České Budějovice M.Horákové Branch"/>
    <s v="220804080421"/>
    <x v="22"/>
    <n v="1"/>
    <x v="262"/>
    <s v="C2035000"/>
    <s v="PI_České Budějovice - M.Horákové"/>
    <s v="2208 Sales Management - Branch Network"/>
    <s v="KOŘA"/>
    <s v="2208040000 HO Branch Network"/>
    <d v="2006-10-02T00:00:00"/>
    <m/>
    <n v="10"/>
    <x v="4"/>
  </r>
  <r>
    <n v="91182"/>
    <s v="OTTO"/>
    <s v="2208040805 Kolín Kutnohorská Branch"/>
    <s v="220804080508"/>
    <x v="22"/>
    <n v="1"/>
    <x v="253"/>
    <s v="C6245000"/>
    <s v="PI_Kolín"/>
    <s v="2208 Sales Management - Branch Network"/>
    <s v="KOŘA"/>
    <s v="2208040000 HO Branch Network"/>
    <d v="2011-04-15T00:00:00"/>
    <m/>
    <n v="4"/>
    <x v="4"/>
  </r>
  <r>
    <n v="79611"/>
    <s v="ZDENĚK"/>
    <s v="2208040805 Kolín Kutnohorská Branch"/>
    <s v="220804080509"/>
    <x v="21"/>
    <n v="1"/>
    <x v="262"/>
    <s v="C6245000"/>
    <s v="PI_Kolín"/>
    <s v="2208 Sales Management - Branch Network"/>
    <s v="KOŘA"/>
    <s v="2208040000 HO Branch Network"/>
    <d v="2010-08-16T00:00:00"/>
    <m/>
    <n v="8"/>
    <x v="4"/>
  </r>
  <r>
    <n v="672147"/>
    <s v="RADEK"/>
    <s v="2208040805 Kolín Kutnohorská Branch"/>
    <s v="220804080506"/>
    <x v="32"/>
    <n v="1"/>
    <x v="270"/>
    <s v="C6245000"/>
    <s v="PI_Kolín"/>
    <s v="2208 Sales Management - Branch Network"/>
    <s v="KOŘA"/>
    <s v="2208040000 HO Branch Network"/>
    <d v="2007-07-16T00:00:00"/>
    <m/>
    <n v="7"/>
    <x v="4"/>
  </r>
  <r>
    <n v="78848"/>
    <s v="FRANTIŠEK"/>
    <s v="2208040805 Kolín Kutnohorská Branch"/>
    <s v="220804080517"/>
    <x v="21"/>
    <n v="1"/>
    <x v="262"/>
    <s v="C6245550"/>
    <s v="Micro_Kolín"/>
    <s v="2208 Sales Management - Branch Network"/>
    <s v="KOŘA"/>
    <s v="2208040000 HO Branch Network"/>
    <d v="2010-08-16T00:00:00"/>
    <m/>
    <n v="8"/>
    <x v="4"/>
  </r>
  <r>
    <n v="670656"/>
    <s v="EVA"/>
    <s v="2208040805 Kolín Kutnohorská Branch"/>
    <s v="220804080501"/>
    <x v="33"/>
    <n v="1"/>
    <x v="37"/>
    <s v="C6245000"/>
    <s v="PI_Kolín"/>
    <s v="2208 Sales Management - Branch Network"/>
    <s v="KOŘA"/>
    <s v="2208040000 HO Branch Network"/>
    <d v="2006-04-24T00:00:00"/>
    <m/>
    <n v="4"/>
    <x v="4"/>
  </r>
  <r>
    <n v="671706"/>
    <s v="RADKA"/>
    <s v="2208040805 Kolín Kutnohorská Branch"/>
    <s v="220804080505"/>
    <x v="22"/>
    <n v="1"/>
    <x v="317"/>
    <s v="C6245000"/>
    <s v="PI_Kolín"/>
    <s v="2208 Sales Management - Branch Network"/>
    <s v="KOŘA"/>
    <s v="2208040000 HO Branch Network"/>
    <d v="2007-02-12T00:00:00"/>
    <m/>
    <n v="2"/>
    <x v="4"/>
  </r>
  <r>
    <n v="669466"/>
    <s v="PETER"/>
    <s v="2208040805 Kolín Kutnohorská Branch"/>
    <s v="220804080504"/>
    <x v="32"/>
    <n v="1"/>
    <x v="303"/>
    <s v="C6245000"/>
    <s v="PI_Kolín"/>
    <s v="2208 Sales Management - Branch Network"/>
    <s v="KOŘA"/>
    <s v="2208040000 HO Branch Network"/>
    <d v="2004-10-01T00:00:00"/>
    <m/>
    <n v="10"/>
    <x v="4"/>
  </r>
  <r>
    <n v="86520"/>
    <s v="JANA"/>
    <s v="2208040806 České Budějovice Hroznová Branch"/>
    <s v="220804080611"/>
    <x v="21"/>
    <n v="1"/>
    <x v="158"/>
    <s v="C2205550"/>
    <s v="Micro_České Budějovice II. - Hroznová"/>
    <s v="2208 Sales Management - Branch Network"/>
    <s v="KOŘA"/>
    <s v="2208040000 HO Branch Network"/>
    <d v="2011-07-01T00:00:00"/>
    <m/>
    <n v="7"/>
    <x v="4"/>
  </r>
  <r>
    <n v="72506"/>
    <s v="DANIEL"/>
    <s v="2208040806 České Budějovice Hroznová Branch"/>
    <s v="220804080609"/>
    <x v="22"/>
    <n v="1"/>
    <x v="143"/>
    <s v="C2205000"/>
    <s v="PI_České Budějovice II. - Hroznová"/>
    <s v="2208 Sales Management - Branch Network"/>
    <s v="KOŘA"/>
    <s v="2208040000 HO Branch Network"/>
    <d v="2009-01-13T00:00:00"/>
    <m/>
    <n v="1"/>
    <x v="4"/>
  </r>
  <r>
    <n v="81074"/>
    <s v="ALENA"/>
    <s v="2208040806 České Budějovice Hroznová Branch"/>
    <s v="220804080606"/>
    <x v="21"/>
    <n v="1"/>
    <x v="372"/>
    <s v="C2205000"/>
    <s v="PI_České Budějovice II. - Hroznová"/>
    <s v="2208 Sales Management - Branch Network"/>
    <s v="KOŘA"/>
    <s v="2208040000 HO Branch Network"/>
    <d v="2010-10-01T00:00:00"/>
    <m/>
    <n v="10"/>
    <x v="4"/>
  </r>
  <r>
    <n v="75264"/>
    <s v="HANA"/>
    <s v="2208040806 České Budějovice Hroznová Branch"/>
    <s v="220804080607"/>
    <x v="21"/>
    <n v="1"/>
    <x v="131"/>
    <s v="C2205550"/>
    <s v="Micro_České Budějovice II. - Hroznová"/>
    <s v="2208 Sales Management - Branch Network"/>
    <s v="KOŘA"/>
    <s v="2208040000 HO Branch Network"/>
    <d v="2010-01-04T00:00:00"/>
    <m/>
    <n v="1"/>
    <x v="4"/>
  </r>
  <r>
    <n v="672161"/>
    <s v="VERONIKA"/>
    <s v="2208040806 České Budějovice Hroznová Branch"/>
    <s v="220804080608"/>
    <x v="22"/>
    <n v="1"/>
    <x v="373"/>
    <s v="C2205000"/>
    <s v="PI_České Budějovice II. - Hroznová"/>
    <s v="2208 Sales Management - Branch Network"/>
    <s v="KOŘA"/>
    <s v="2208040000 HO Branch Network"/>
    <d v="2007-07-02T00:00:00"/>
    <m/>
    <n v="7"/>
    <x v="4"/>
  </r>
  <r>
    <n v="83503"/>
    <s v="ZDENĚK"/>
    <s v="2208040806 České Budějovice Hroznová Branch"/>
    <s v="220804080604"/>
    <x v="32"/>
    <n v="1"/>
    <x v="374"/>
    <s v="C2205000"/>
    <s v="PI_České Budějovice II. - Hroznová"/>
    <s v="2208 Sales Management - Branch Network"/>
    <s v="KOŘA"/>
    <s v="2208040000 HO Branch Network"/>
    <d v="2008-05-02T00:00:00"/>
    <m/>
    <n v="5"/>
    <x v="4"/>
  </r>
  <r>
    <n v="76671"/>
    <s v="TOMÁŠ"/>
    <s v="2208040806 České Budějovice Hroznová Branch"/>
    <s v="220804080603"/>
    <x v="32"/>
    <n v="1"/>
    <x v="375"/>
    <s v="C2205000"/>
    <s v="PI_České Budějovice II. - Hroznová"/>
    <s v="2208 Sales Management - Branch Network"/>
    <s v="KOŘA"/>
    <s v="2208040000 HO Branch Network"/>
    <d v="2010-07-01T00:00:00"/>
    <m/>
    <n v="7"/>
    <x v="4"/>
  </r>
  <r>
    <n v="79422"/>
    <s v="REGINA"/>
    <s v="2208040806 České Budějovice Hroznová Branch"/>
    <s v="220804080610"/>
    <x v="21"/>
    <n v="1"/>
    <x v="376"/>
    <s v="C2205000"/>
    <s v="PI_České Budějovice II. - Hroznová"/>
    <s v="2208 Sales Management - Branch Network"/>
    <s v="KOŘA"/>
    <s v="2208040000 HO Branch Network"/>
    <d v="2010-09-01T00:00:00"/>
    <m/>
    <n v="9"/>
    <x v="4"/>
  </r>
  <r>
    <n v="71988"/>
    <s v="MARCEL"/>
    <s v="2208040807 Písek Branch"/>
    <s v="220804080708"/>
    <x v="21"/>
    <n v="1"/>
    <x v="80"/>
    <s v="C2045000"/>
    <s v="PI_Písek"/>
    <s v="2208 Sales Management - Branch Network"/>
    <s v="KOŘA"/>
    <s v="2208040000 HO Branch Network"/>
    <d v="2008-12-01T00:00:00"/>
    <m/>
    <n v="12"/>
    <x v="4"/>
  </r>
  <r>
    <n v="75642"/>
    <s v="RICHARD"/>
    <s v="2208040807 Písek Branch"/>
    <s v="220804080703"/>
    <x v="32"/>
    <n v="1"/>
    <x v="224"/>
    <s v="C2045000"/>
    <s v="PI_Písek"/>
    <s v="2208 Sales Management - Branch Network"/>
    <s v="KOŘA"/>
    <s v="2208040000 HO Branch Network"/>
    <d v="2010-03-01T00:00:00"/>
    <m/>
    <n v="3"/>
    <x v="4"/>
  </r>
  <r>
    <n v="73780"/>
    <s v="FILIP"/>
    <s v="2208040807 Písek Branch"/>
    <s v="220804080707"/>
    <x v="22"/>
    <n v="1"/>
    <x v="262"/>
    <s v="C2045000"/>
    <s v="PI_Písek"/>
    <s v="2208 Sales Management - Branch Network"/>
    <s v="KOŘA"/>
    <s v="2208040000 HO Branch Network"/>
    <d v="2009-03-02T00:00:00"/>
    <m/>
    <n v="3"/>
    <x v="4"/>
  </r>
  <r>
    <n v="86282"/>
    <s v="JAN"/>
    <s v="2208040807 Písek Branch"/>
    <s v="220804080706"/>
    <x v="22"/>
    <n v="1"/>
    <x v="155"/>
    <s v="C2045000"/>
    <s v="PI_Písek"/>
    <s v="2208 Sales Management - Branch Network"/>
    <s v="KOŘA"/>
    <s v="2208040000 HO Branch Network"/>
    <d v="2011-07-01T00:00:00"/>
    <m/>
    <n v="7"/>
    <x v="4"/>
  </r>
  <r>
    <n v="76559"/>
    <s v="VERONIKA"/>
    <s v="2208040807 Písek Branch"/>
    <s v="220804080705"/>
    <x v="21"/>
    <n v="1"/>
    <x v="146"/>
    <s v="C2045000"/>
    <s v="PI_Písek"/>
    <s v="2208 Sales Management - Branch Network"/>
    <s v="KOŘA"/>
    <s v="2208040000 HO Branch Network"/>
    <d v="2010-09-01T00:00:00"/>
    <m/>
    <n v="9"/>
    <x v="4"/>
  </r>
  <r>
    <n v="257824"/>
    <s v="PETRA"/>
    <s v="2208040807 Písek Branch"/>
    <s v="220804080722"/>
    <x v="21"/>
    <n v="1"/>
    <x v="111"/>
    <s v="C2045550"/>
    <s v="Micro_Písek"/>
    <s v="2208 Sales Management - Branch Network"/>
    <s v="KOŘA"/>
    <s v="2208040000 HO Branch Network"/>
    <d v="2006-08-01T00:00:00"/>
    <m/>
    <n v="8"/>
    <x v="4"/>
  </r>
  <r>
    <n v="242319"/>
    <s v="MICHAELA"/>
    <s v="2208040807 Písek Branch"/>
    <s v="220804080701"/>
    <x v="33"/>
    <n v="1"/>
    <x v="365"/>
    <s v="C2045000"/>
    <s v="PI_Písek"/>
    <s v="2208 Sales Management - Branch Network"/>
    <s v="KOŘA"/>
    <s v="2208040000 HO Branch Network"/>
    <d v="2002-11-16T00:00:00"/>
    <m/>
    <n v="11"/>
    <x v="4"/>
  </r>
  <r>
    <n v="88137"/>
    <s v="LENKA"/>
    <s v="2208040807 Písek Branch"/>
    <s v="220804080710"/>
    <x v="32"/>
    <n v="1"/>
    <x v="303"/>
    <s v="C2045000"/>
    <s v="PI_Písek"/>
    <s v="2208 Sales Management - Branch Network"/>
    <s v="KOŘA"/>
    <s v="2208040000 HO Branch Network"/>
    <d v="2012-04-02T00:00:00"/>
    <m/>
    <n v="4"/>
    <x v="4"/>
  </r>
  <r>
    <n v="87948"/>
    <s v="PAVEL"/>
    <s v="2208040807 Písek Branch"/>
    <s v="220804080709"/>
    <x v="32"/>
    <n v="1"/>
    <x v="344"/>
    <s v="C2045000"/>
    <s v="PI_Písek"/>
    <s v="2208 Sales Management - Branch Network"/>
    <s v="KOŘA"/>
    <s v="2208040000 HO Branch Network"/>
    <d v="2012-02-01T00:00:00"/>
    <m/>
    <n v="2"/>
    <x v="4"/>
  </r>
  <r>
    <n v="72912"/>
    <s v="IVAN"/>
    <s v="2208040808 Jihlava Masarykovo nám. Branch"/>
    <s v="220804080806"/>
    <x v="22"/>
    <n v="1"/>
    <x v="377"/>
    <s v="C4045000"/>
    <s v="PI_Jihlava"/>
    <s v="2208 Sales Management - Branch Network"/>
    <s v="KOŘA"/>
    <s v="2208040000 HO Branch Network"/>
    <d v="2004-02-02T00:00:00"/>
    <m/>
    <n v="2"/>
    <x v="4"/>
  </r>
  <r>
    <n v="165214"/>
    <s v="VERONIKA"/>
    <s v="2208040808 Jihlava Masarykovo nám. Branch"/>
    <s v="220804080802"/>
    <x v="21"/>
    <n v="1"/>
    <x v="218"/>
    <s v="C4045000"/>
    <s v="PI_Jihlava"/>
    <s v="2208 Sales Management - Branch Network"/>
    <s v="KOŘA"/>
    <s v="2208040000 HO Branch Network"/>
    <d v="2011-05-02T00:00:00"/>
    <m/>
    <n v="5"/>
    <x v="4"/>
  </r>
  <r>
    <n v="71484"/>
    <s v="MICHAL"/>
    <s v="2208040808 Jihlava Masarykovo nám. Branch"/>
    <s v="220804080811"/>
    <x v="21"/>
    <n v="1"/>
    <x v="236"/>
    <s v="C4045550"/>
    <s v="Micro_Jihlava"/>
    <s v="2208 Sales Management - Branch Network"/>
    <s v="KOŘA"/>
    <s v="2208040000 HO Branch Network"/>
    <d v="2006-01-02T00:00:00"/>
    <m/>
    <n v="1"/>
    <x v="4"/>
  </r>
  <r>
    <n v="72821"/>
    <s v="LENKA"/>
    <s v="2208040808 Jihlava Masarykovo nám. Branch"/>
    <s v="220804080801"/>
    <x v="33"/>
    <n v="1"/>
    <x v="378"/>
    <s v="C4045000"/>
    <s v="PI_Jihlava"/>
    <s v="2208 Sales Management - Branch Network"/>
    <s v="KOŘA"/>
    <s v="2208040000 HO Branch Network"/>
    <d v="2001-06-01T00:00:00"/>
    <m/>
    <n v="6"/>
    <x v="4"/>
  </r>
  <r>
    <n v="72891"/>
    <s v="ŠÁRKA"/>
    <s v="2208040808 Jihlava Masarykovo nám. Branch"/>
    <s v="220804080805"/>
    <x v="22"/>
    <n v="1"/>
    <x v="379"/>
    <s v="C4045000"/>
    <s v="PI_Jihlava"/>
    <s v="2208 Sales Management - Branch Network"/>
    <s v="KOŘA"/>
    <s v="2208040000 HO Branch Network"/>
    <d v="2002-11-01T00:00:00"/>
    <m/>
    <n v="11"/>
    <x v="4"/>
  </r>
  <r>
    <n v="72863"/>
    <s v="ŠTĚPÁN"/>
    <s v="2208040808 Jihlava Masarykovo nám. Branch"/>
    <s v="220804080809"/>
    <x v="21"/>
    <n v="1"/>
    <x v="215"/>
    <s v="C4045000"/>
    <s v="PI_Jihlava"/>
    <s v="2208 Sales Management - Branch Network"/>
    <s v="KOŘA"/>
    <s v="2208040000 HO Branch Network"/>
    <d v="2002-01-01T00:00:00"/>
    <m/>
    <n v="1"/>
    <x v="4"/>
  </r>
  <r>
    <n v="87122"/>
    <s v="MARKÉTA"/>
    <s v="2208040808 Jihlava Masarykovo nám. Branch"/>
    <s v="220804080807"/>
    <x v="32"/>
    <n v="1"/>
    <x v="304"/>
    <s v="C4045000"/>
    <s v="PI_Jihlava"/>
    <s v="2208 Sales Management - Branch Network"/>
    <s v="KOŘA"/>
    <s v="2208040000 HO Branch Network"/>
    <d v="2011-10-03T00:00:00"/>
    <m/>
    <n v="10"/>
    <x v="4"/>
  </r>
  <r>
    <n v="82663"/>
    <s v="KATEŘINA"/>
    <s v="2208040808 Jihlava Masarykovo nám. Branch"/>
    <s v="220804080812"/>
    <x v="32"/>
    <n v="1"/>
    <x v="151"/>
    <s v="C4045000"/>
    <s v="PI_Jihlava"/>
    <s v="2208 Sales Management - Branch Network"/>
    <s v="KOŘA"/>
    <s v="2208040000 HO Branch Network"/>
    <d v="2008-01-08T00:00:00"/>
    <m/>
    <n v="1"/>
    <x v="4"/>
  </r>
  <r>
    <n v="86919"/>
    <s v="ANDREA"/>
    <s v="2208040808 Jihlava Masarykovo nám. Branch"/>
    <s v="220804080803"/>
    <x v="32"/>
    <n v="1"/>
    <x v="34"/>
    <s v="C4045000"/>
    <s v="PI_Jihlava"/>
    <s v="2208 Sales Management - Branch Network"/>
    <s v="KOŘA"/>
    <s v="2208040000 HO Branch Network"/>
    <d v="2011-08-22T00:00:00"/>
    <m/>
    <n v="8"/>
    <x v="4"/>
  </r>
  <r>
    <n v="80430"/>
    <s v="JAN"/>
    <s v="2208040808 Jihlava Masarykovo nám. Branch"/>
    <s v="220804080815"/>
    <x v="21"/>
    <n v="1"/>
    <x v="380"/>
    <s v="C4045000"/>
    <s v="PI_Jihlava"/>
    <s v="2208 Sales Management - Branch Network"/>
    <s v="KOŘA"/>
    <s v="2208040000 HO Branch Network"/>
    <d v="2010-10-01T00:00:00"/>
    <m/>
    <n v="10"/>
    <x v="4"/>
  </r>
  <r>
    <n v="71568"/>
    <s v="MARTINA"/>
    <s v="2208040809 Žďár nad Sázavou Branch"/>
    <s v="220804080908"/>
    <x v="22"/>
    <n v="1"/>
    <x v="161"/>
    <s v="C4025000"/>
    <s v="PI_Žďár nad Sázavou"/>
    <s v="2208 Sales Management - Branch Network"/>
    <s v="KOŘA"/>
    <s v="2208040000 HO Branch Network"/>
    <d v="2007-04-02T00:00:00"/>
    <m/>
    <n v="4"/>
    <x v="4"/>
  </r>
  <r>
    <n v="165620"/>
    <s v="VANDA"/>
    <s v="2208040809 Žďár nad Sázavou Branch"/>
    <s v="220804080901"/>
    <x v="33"/>
    <n v="1"/>
    <x v="195"/>
    <s v="C4025000"/>
    <s v="PI_Žďár nad Sázavou"/>
    <s v="2208 Sales Management - Branch Network"/>
    <s v="KOŘA"/>
    <s v="2208040000 HO Branch Network"/>
    <d v="2007-08-01T00:00:00"/>
    <m/>
    <n v="8"/>
    <x v="4"/>
  </r>
  <r>
    <n v="76300"/>
    <s v="BLANKA"/>
    <s v="2208040809 Žďár nad Sázavou Branch"/>
    <s v="220804080905"/>
    <x v="32"/>
    <n v="1"/>
    <x v="381"/>
    <s v="C4025000"/>
    <s v="PI_Žďár nad Sázavou"/>
    <s v="2208 Sales Management - Branch Network"/>
    <s v="KOŘA"/>
    <s v="2208040000 HO Branch Network"/>
    <d v="2010-05-17T00:00:00"/>
    <m/>
    <n v="5"/>
    <x v="4"/>
  </r>
  <r>
    <n v="71505"/>
    <s v="MILAN"/>
    <s v="2208040809 Žďár nad Sázavou Branch"/>
    <s v="220804080904"/>
    <x v="22"/>
    <n v="1"/>
    <x v="146"/>
    <s v="C4025000"/>
    <s v="PI_Žďár nad Sázavou"/>
    <s v="2208 Sales Management - Branch Network"/>
    <s v="KOŘA"/>
    <s v="2208040000 HO Branch Network"/>
    <d v="2006-10-09T00:00:00"/>
    <m/>
    <n v="10"/>
    <x v="4"/>
  </r>
  <r>
    <n v="85925"/>
    <s v="DAVID"/>
    <s v="2208040809 Žďár nad Sázavou Branch"/>
    <s v="220804080910"/>
    <x v="21"/>
    <n v="1"/>
    <x v="121"/>
    <s v="C4025000"/>
    <s v="PI_Žďár nad Sázavou"/>
    <s v="2208 Sales Management - Branch Network"/>
    <s v="KOŘA"/>
    <s v="2208040000 HO Branch Network"/>
    <d v="2011-04-01T00:00:00"/>
    <d v="2019-06-30T00:00:00"/>
    <n v="4"/>
    <x v="4"/>
  </r>
  <r>
    <n v="71435"/>
    <s v="ONDREJ"/>
    <s v="2208040809 Žďár nad Sázavou Branch"/>
    <s v="220804080915"/>
    <x v="21"/>
    <n v="1"/>
    <x v="181"/>
    <s v="C4025550"/>
    <s v="Micro_Žďár nad Sázavou"/>
    <s v="2208 Sales Management - Branch Network"/>
    <s v="KOŘA"/>
    <s v="2208040000 HO Branch Network"/>
    <d v="2001-04-01T00:00:00"/>
    <m/>
    <n v="4"/>
    <x v="4"/>
  </r>
  <r>
    <n v="86786"/>
    <s v="MICHAL"/>
    <s v="2208040809 Žďár nad Sázavou Branch"/>
    <s v="220804080906"/>
    <x v="32"/>
    <n v="1"/>
    <x v="34"/>
    <s v="C4025000"/>
    <s v="PI_Žďár nad Sázavou"/>
    <s v="2208 Sales Management - Branch Network"/>
    <s v="KOŘA"/>
    <s v="2208040000 HO Branch Network"/>
    <d v="2011-08-01T00:00:00"/>
    <m/>
    <n v="8"/>
    <x v="4"/>
  </r>
  <r>
    <n v="165627"/>
    <s v="KATEŘINA"/>
    <s v="2208040809 Žďár nad Sázavou Branch"/>
    <s v="220804080909"/>
    <x v="21"/>
    <n v="1"/>
    <x v="152"/>
    <s v="C4025000"/>
    <s v="PI_Žďár nad Sázavou"/>
    <s v="2208 Sales Management - Branch Network"/>
    <s v="KOŘA"/>
    <s v="2208040000 HO Branch Network"/>
    <d v="2007-09-03T00:00:00"/>
    <m/>
    <n v="9"/>
    <x v="4"/>
  </r>
  <r>
    <n v="165361"/>
    <s v="VLASTIMIL"/>
    <s v="2208040811 České Budějovice Lannova Branch"/>
    <s v="220804081101"/>
    <x v="33"/>
    <n v="1"/>
    <x v="86"/>
    <s v="C2195000"/>
    <s v="PI_České Budějovice - Lannová třída"/>
    <s v="2208 Sales Management - Branch Network"/>
    <s v="KOŘA"/>
    <s v="2208040000 HO Branch Network"/>
    <d v="2002-02-04T00:00:00"/>
    <m/>
    <n v="2"/>
    <x v="4"/>
  </r>
  <r>
    <n v="86247"/>
    <s v="VERONIKA"/>
    <s v="2208040811 České Budějovice Lannova Branch"/>
    <s v="220804081102"/>
    <x v="32"/>
    <n v="1"/>
    <x v="161"/>
    <s v="C2195000"/>
    <s v="PI_České Budějovice - Lannová třída"/>
    <s v="2208 Sales Management - Branch Network"/>
    <s v="KOŘA"/>
    <s v="2208040000 HO Branch Network"/>
    <d v="2011-06-01T00:00:00"/>
    <m/>
    <n v="6"/>
    <x v="4"/>
  </r>
  <r>
    <n v="86233"/>
    <s v="ZUZANA"/>
    <s v="2208040811 České Budějovice Lannova Branch"/>
    <s v="220804081105"/>
    <x v="22"/>
    <n v="1"/>
    <x v="47"/>
    <s v="C2195000"/>
    <s v="PI_České Budějovice - Lannová třída"/>
    <s v="2208 Sales Management - Branch Network"/>
    <s v="KOŘA"/>
    <s v="2208040000 HO Branch Network"/>
    <d v="2011-07-01T00:00:00"/>
    <m/>
    <n v="7"/>
    <x v="4"/>
  </r>
  <r>
    <n v="86226"/>
    <s v="JAN"/>
    <s v="2208040811 České Budějovice Lannova Branch"/>
    <s v="220804081103"/>
    <x v="32"/>
    <n v="1"/>
    <x v="234"/>
    <s v="C2195000"/>
    <s v="PI_České Budějovice - Lannová třída"/>
    <s v="2208 Sales Management - Branch Network"/>
    <s v="KOŘA"/>
    <s v="2208040000 HO Branch Network"/>
    <d v="2011-06-01T00:00:00"/>
    <m/>
    <n v="6"/>
    <x v="4"/>
  </r>
  <r>
    <n v="87024"/>
    <s v="MÁRIA"/>
    <s v="2208040811 České Budějovice Lannova Branch"/>
    <s v="220804081123"/>
    <x v="21"/>
    <n v="1"/>
    <x v="261"/>
    <s v="C2195550"/>
    <s v="Micro_České Budějovice - Lannová třída"/>
    <s v="2208 Sales Management - Branch Network"/>
    <s v="KOŘA"/>
    <s v="2208040000 HO Branch Network"/>
    <d v="2011-09-01T00:00:00"/>
    <m/>
    <n v="9"/>
    <x v="4"/>
  </r>
  <r>
    <n v="70532"/>
    <s v="MARKÉTA"/>
    <s v="2208040900 Region South Moravia - Branch Network"/>
    <s v="220804090001"/>
    <x v="11"/>
    <n v="1"/>
    <x v="382"/>
    <s v="C0014900"/>
    <s v="PI Sales division"/>
    <s v="2208 Sales Management - Branch Network"/>
    <s v="KOŘA"/>
    <s v="2208040000 HO Branch Network"/>
    <d v="2005-05-02T00:00:00"/>
    <m/>
    <n v="5"/>
    <x v="4"/>
  </r>
  <r>
    <n v="76902"/>
    <s v="IVANA"/>
    <s v="2208040900 Region South Moravia - Branch Network"/>
    <s v="220804090003"/>
    <x v="7"/>
    <n v="1"/>
    <x v="11"/>
    <s v="C0014900"/>
    <s v="PI Sales division"/>
    <s v="2208 Sales Management - Branch Network"/>
    <s v="KOŘA"/>
    <s v="2208040000 HO Branch Network"/>
    <d v="2010-07-15T00:00:00"/>
    <m/>
    <n v="7"/>
    <x v="4"/>
  </r>
  <r>
    <n v="669767"/>
    <s v="EVA"/>
    <s v="2208040901 Zlín Kvítková Branch"/>
    <s v="220804090106"/>
    <x v="21"/>
    <n v="1"/>
    <x v="131"/>
    <s v="C4505000"/>
    <s v="PI_Zlín - Kvítkova"/>
    <s v="2208 Sales Management - Branch Network"/>
    <s v="KOŘA"/>
    <s v="2208040000 HO Branch Network"/>
    <d v="2005-04-01T00:00:00"/>
    <m/>
    <n v="4"/>
    <x v="4"/>
  </r>
  <r>
    <n v="630714"/>
    <s v="MARKÉTA"/>
    <s v="2208040901 Zlín Kvítková Branch"/>
    <s v="220804090107"/>
    <x v="21"/>
    <n v="1"/>
    <x v="215"/>
    <s v="C4505000"/>
    <s v="PI_Zlín - Kvítkova"/>
    <s v="2208 Sales Management - Branch Network"/>
    <s v="KOŘA"/>
    <s v="2208040000 HO Branch Network"/>
    <d v="2001-06-01T00:00:00"/>
    <m/>
    <n v="6"/>
    <x v="4"/>
  </r>
  <r>
    <n v="630798"/>
    <s v="ZUZANA"/>
    <s v="2208040901 Zlín Kvítková Branch"/>
    <s v="220804090111"/>
    <x v="21"/>
    <n v="1"/>
    <x v="325"/>
    <s v="C4505550"/>
    <s v="Micro_Zlín - Kvítkova"/>
    <s v="2208 Sales Management - Branch Network"/>
    <s v="KOŘA"/>
    <s v="2208040000 HO Branch Network"/>
    <d v="2002-01-15T00:00:00"/>
    <m/>
    <n v="1"/>
    <x v="4"/>
  </r>
  <r>
    <n v="630784"/>
    <s v="EDITA"/>
    <s v="2208040901 Zlín Kvítková Branch"/>
    <s v="220804090109"/>
    <x v="22"/>
    <n v="1"/>
    <x v="383"/>
    <s v="C4505000"/>
    <s v="PI_Zlín - Kvítkova"/>
    <s v="2208 Sales Management - Branch Network"/>
    <s v="KOŘA"/>
    <s v="2208040000 HO Branch Network"/>
    <d v="2001-11-01T00:00:00"/>
    <m/>
    <n v="11"/>
    <x v="4"/>
  </r>
  <r>
    <n v="86296"/>
    <s v="DANIEL"/>
    <s v="2208040901 Zlín Kvítková Branch"/>
    <s v="220804090105"/>
    <x v="32"/>
    <n v="1"/>
    <x v="343"/>
    <s v="C4505000"/>
    <s v="PI_Zlín - Kvítkova"/>
    <s v="2208 Sales Management - Branch Network"/>
    <s v="KOŘA"/>
    <s v="2208040000 HO Branch Network"/>
    <d v="2011-08-01T00:00:00"/>
    <m/>
    <n v="8"/>
    <x v="4"/>
  </r>
  <r>
    <n v="630749"/>
    <s v="JAN"/>
    <s v="2208040901 Zlín Kvítková Branch"/>
    <s v="220804090104"/>
    <x v="32"/>
    <n v="1"/>
    <x v="47"/>
    <s v="C4505000"/>
    <s v="PI_Zlín - Kvítkova"/>
    <s v="2208 Sales Management - Branch Network"/>
    <s v="KOŘA"/>
    <s v="2208040000 HO Branch Network"/>
    <d v="2006-05-02T00:00:00"/>
    <m/>
    <n v="5"/>
    <x v="4"/>
  </r>
  <r>
    <n v="83888"/>
    <s v="JANA"/>
    <s v="2208040901 Zlín Kvítková Branch"/>
    <s v="220804090115"/>
    <x v="22"/>
    <n v="1"/>
    <x v="146"/>
    <s v="C4505000"/>
    <s v="PI_Zlín - Kvítkova"/>
    <s v="2208 Sales Management - Branch Network"/>
    <s v="KOŘA"/>
    <s v="2208040000 HO Branch Network"/>
    <d v="2008-06-02T00:00:00"/>
    <m/>
    <n v="6"/>
    <x v="4"/>
  </r>
  <r>
    <n v="85554"/>
    <s v="EVA"/>
    <s v="2208040901 Zlín Kvítková Branch"/>
    <s v="220804090103"/>
    <x v="32"/>
    <n v="1"/>
    <x v="344"/>
    <s v="C4505000"/>
    <s v="PI_Zlín - Kvítkova"/>
    <s v="2208 Sales Management - Branch Network"/>
    <s v="KOŘA"/>
    <s v="2208040000 HO Branch Network"/>
    <d v="2011-02-15T00:00:00"/>
    <m/>
    <n v="2"/>
    <x v="4"/>
  </r>
  <r>
    <n v="630350"/>
    <s v="TOMÁŠ"/>
    <s v="2208040901 Zlín Kvítková Branch"/>
    <s v="220804090102"/>
    <x v="21"/>
    <n v="1"/>
    <x v="325"/>
    <s v="C4505000"/>
    <s v="PI_Zlín - Kvítkova"/>
    <s v="2208 Sales Management - Branch Network"/>
    <s v="KOŘA"/>
    <s v="2208040000 HO Branch Network"/>
    <d v="2003-06-03T00:00:00"/>
    <m/>
    <n v="6"/>
    <x v="4"/>
  </r>
  <r>
    <n v="630728"/>
    <s v="JAKUB"/>
    <s v="2208040901 Zlín Kvítková Branch"/>
    <s v="220804090101"/>
    <x v="33"/>
    <n v="1"/>
    <x v="384"/>
    <s v="C4505000"/>
    <s v="PI_Zlín - Kvítkova"/>
    <s v="2208 Sales Management - Branch Network"/>
    <s v="KOŘA"/>
    <s v="2208040000 HO Branch Network"/>
    <d v="2001-09-01T00:00:00"/>
    <m/>
    <n v="9"/>
    <x v="4"/>
  </r>
  <r>
    <n v="85855"/>
    <s v="LUKÁŠ"/>
    <s v="2208040902 Brno Vídeňská Branch"/>
    <s v="220804090205"/>
    <x v="21"/>
    <n v="1"/>
    <x v="221"/>
    <s v="C4005000"/>
    <s v="PI_Brno - Union"/>
    <s v="2208 Sales Management - Branch Network"/>
    <s v="KOŘA"/>
    <s v="2208040000 HO Branch Network"/>
    <d v="2011-04-01T00:00:00"/>
    <m/>
    <n v="4"/>
    <x v="4"/>
  </r>
  <r>
    <n v="80262"/>
    <s v="ANNA"/>
    <s v="2208040902 Brno Vídeňská Branch"/>
    <s v="220804090206"/>
    <x v="22"/>
    <n v="1"/>
    <x v="143"/>
    <s v="C4005000"/>
    <s v="PI_Brno - Union"/>
    <s v="2208 Sales Management - Branch Network"/>
    <s v="KOŘA"/>
    <s v="2208040000 HO Branch Network"/>
    <d v="2010-08-16T00:00:00"/>
    <m/>
    <n v="8"/>
    <x v="4"/>
  </r>
  <r>
    <n v="70336"/>
    <s v="MILENA"/>
    <s v="2208040902 Brno Vídeňská Branch"/>
    <s v="220804090201"/>
    <x v="33"/>
    <n v="1"/>
    <x v="86"/>
    <s v="C4005000"/>
    <s v="PI_Brno - Union"/>
    <s v="2208 Sales Management - Branch Network"/>
    <s v="KOŘA"/>
    <s v="2208040000 HO Branch Network"/>
    <d v="2001-04-09T00:00:00"/>
    <m/>
    <n v="4"/>
    <x v="4"/>
  </r>
  <r>
    <n v="70917"/>
    <s v="ADÉLA"/>
    <s v="2208040902 Brno Vídeňská Branch"/>
    <s v="220804090209"/>
    <x v="32"/>
    <n v="1"/>
    <x v="307"/>
    <s v="C4005000"/>
    <s v="PI_Brno - Union"/>
    <s v="2208 Sales Management - Branch Network"/>
    <s v="KOŘA"/>
    <s v="2208040000 HO Branch Network"/>
    <d v="2007-09-03T00:00:00"/>
    <m/>
    <n v="9"/>
    <x v="4"/>
  </r>
  <r>
    <n v="70630"/>
    <s v="ZDEŇKA"/>
    <s v="2208040902 Brno Vídeňská Branch"/>
    <s v="220804090223"/>
    <x v="21"/>
    <n v="1"/>
    <x v="265"/>
    <s v="C4005550"/>
    <s v="Micro_Brno - Union"/>
    <s v="2208 Sales Management - Branch Network"/>
    <s v="KOŘA"/>
    <s v="2208040000 HO Branch Network"/>
    <d v="2005-11-15T00:00:00"/>
    <m/>
    <n v="11"/>
    <x v="4"/>
  </r>
  <r>
    <n v="83454"/>
    <s v="TOMÁŠ"/>
    <s v="2208040902 Brno Vídeňská Branch"/>
    <s v="220804090202"/>
    <x v="32"/>
    <n v="1"/>
    <x v="348"/>
    <s v="C4005000"/>
    <s v="PI_Brno - Union"/>
    <s v="2208 Sales Management - Branch Network"/>
    <s v="KOŘA"/>
    <s v="2208040000 HO Branch Network"/>
    <d v="2008-04-07T00:00:00"/>
    <m/>
    <n v="4"/>
    <x v="4"/>
  </r>
  <r>
    <n v="74676"/>
    <s v="MARKÉTA"/>
    <s v="2208040902 Brno Vídeňská Branch"/>
    <s v="220804090207"/>
    <x v="32"/>
    <n v="1"/>
    <x v="385"/>
    <s v="C4055000"/>
    <s v="PI_Znojmo"/>
    <s v="2208 Sales Management - Branch Network"/>
    <s v="KOŘA"/>
    <s v="2208040000 HO Branch Network"/>
    <d v="2009-09-01T00:00:00"/>
    <m/>
    <n v="9"/>
    <x v="4"/>
  </r>
  <r>
    <n v="70175"/>
    <s v="HANA"/>
    <s v="2208040903 Brno Česká Branch"/>
    <s v="220804090304"/>
    <x v="32"/>
    <n v="1"/>
    <x v="161"/>
    <s v="C4035000"/>
    <s v="PI_Brno - Česká"/>
    <s v="2208 Sales Management - Branch Network"/>
    <s v="KOŘA"/>
    <s v="2208040000 HO Branch Network"/>
    <d v="1999-04-15T00:00:00"/>
    <m/>
    <n v="4"/>
    <x v="4"/>
  </r>
  <r>
    <n v="72261"/>
    <s v="IVAN"/>
    <s v="2208040903 Brno Česká Branch"/>
    <s v="220804090317"/>
    <x v="21"/>
    <n v="1"/>
    <x v="81"/>
    <s v="C4035000"/>
    <s v="PI_Brno - Česká"/>
    <s v="2208 Sales Management - Branch Network"/>
    <s v="KOŘA"/>
    <s v="2208040000 HO Branch Network"/>
    <d v="2009-01-02T00:00:00"/>
    <m/>
    <n v="1"/>
    <x v="4"/>
  </r>
  <r>
    <n v="77588"/>
    <s v="SIMONA"/>
    <s v="2208040903 Brno Česká Branch"/>
    <s v="220804090316"/>
    <x v="22"/>
    <n v="1"/>
    <x v="239"/>
    <s v="C4035000"/>
    <s v="PI_Brno - Česká"/>
    <s v="2208 Sales Management - Branch Network"/>
    <s v="KOŘA"/>
    <s v="2208040000 HO Branch Network"/>
    <d v="2010-08-02T00:00:00"/>
    <m/>
    <n v="8"/>
    <x v="4"/>
  </r>
  <r>
    <n v="86492"/>
    <s v="DANIELA"/>
    <s v="2208040903 Brno Česká Branch"/>
    <s v="220804090310"/>
    <x v="21"/>
    <n v="1"/>
    <x v="255"/>
    <s v="C4035000"/>
    <s v="PI_Brno - Česká"/>
    <s v="2208 Sales Management - Branch Network"/>
    <s v="KOŘA"/>
    <s v="2208040000 HO Branch Network"/>
    <d v="2011-07-01T00:00:00"/>
    <m/>
    <n v="7"/>
    <x v="4"/>
  </r>
  <r>
    <n v="85281"/>
    <s v="PETRA"/>
    <s v="2208040903 Brno Česká Branch"/>
    <s v="220804090308"/>
    <x v="21"/>
    <n v="1"/>
    <x v="233"/>
    <s v="C4035000"/>
    <s v="PI_Brno - Česká"/>
    <s v="2208 Sales Management - Branch Network"/>
    <s v="KOŘA"/>
    <s v="2208040000 HO Branch Network"/>
    <d v="2011-01-03T00:00:00"/>
    <m/>
    <n v="1"/>
    <x v="4"/>
  </r>
  <r>
    <n v="80276"/>
    <s v="DANA"/>
    <s v="2208040903 Brno Česká Branch"/>
    <s v="220804090302"/>
    <x v="21"/>
    <n v="1"/>
    <x v="52"/>
    <s v="C4035550"/>
    <s v="Micro_Brno - Česká"/>
    <s v="2208 Sales Management - Branch Network"/>
    <s v="KOŘA"/>
    <s v="2208040000 HO Branch Network"/>
    <d v="2010-09-01T00:00:00"/>
    <m/>
    <n v="9"/>
    <x v="4"/>
  </r>
  <r>
    <n v="70091"/>
    <s v="RENATA"/>
    <s v="2208040903 Brno Česká Branch"/>
    <s v="220804090306"/>
    <x v="34"/>
    <n v="1"/>
    <x v="13"/>
    <s v="C4035550"/>
    <s v="Micro_Brno - Česká"/>
    <s v="2208 Sales Management - Branch Network"/>
    <s v="KOŘA"/>
    <s v="2208040000 HO Branch Network"/>
    <d v="2003-01-01T00:00:00"/>
    <m/>
    <n v="1"/>
    <x v="4"/>
  </r>
  <r>
    <n v="91287"/>
    <s v="MICHAL"/>
    <s v="2208040903 Brno Česká Branch"/>
    <s v="220804090309"/>
    <x v="21"/>
    <n v="1"/>
    <x v="261"/>
    <s v="C4035000"/>
    <s v="PI_Brno - Česká"/>
    <s v="2208 Sales Management - Branch Network"/>
    <s v="KOŘA"/>
    <s v="2208040000 HO Branch Network"/>
    <d v="2011-07-15T00:00:00"/>
    <m/>
    <n v="7"/>
    <x v="4"/>
  </r>
  <r>
    <n v="82908"/>
    <s v="LIBOR"/>
    <s v="2208040903 Brno Česká Branch"/>
    <s v="220804090313"/>
    <x v="34"/>
    <n v="1"/>
    <x v="175"/>
    <s v="C4035000"/>
    <s v="PI_Brno - Česká"/>
    <s v="2208 Sales Management - Branch Network"/>
    <s v="KOŘA"/>
    <s v="2208040000 HO Branch Network"/>
    <d v="2008-02-15T00:00:00"/>
    <m/>
    <n v="2"/>
    <x v="4"/>
  </r>
  <r>
    <n v="76685"/>
    <s v="ADAM"/>
    <s v="2208040903 Brno Česká Branch"/>
    <s v="220804090311"/>
    <x v="32"/>
    <n v="1"/>
    <x v="217"/>
    <s v="C4035000"/>
    <s v="PI_Brno - Česká"/>
    <s v="2208 Sales Management - Branch Network"/>
    <s v="KOŘA"/>
    <s v="2208040000 HO Branch Network"/>
    <d v="2010-07-01T00:00:00"/>
    <m/>
    <n v="7"/>
    <x v="4"/>
  </r>
  <r>
    <n v="84665"/>
    <s v="IVANA"/>
    <s v="2208040903 Brno Česká Branch"/>
    <s v="220804090324"/>
    <x v="21"/>
    <n v="1"/>
    <x v="238"/>
    <s v="C4035000"/>
    <s v="PI_Brno - Česká"/>
    <s v="2208 Sales Management - Branch Network"/>
    <s v="KOŘA"/>
    <s v="2208040000 HO Branch Network"/>
    <d v="2011-01-03T00:00:00"/>
    <m/>
    <n v="1"/>
    <x v="4"/>
  </r>
  <r>
    <n v="86331"/>
    <s v="JOSEF"/>
    <s v="2208040903 Brno Česká Branch"/>
    <s v="220804090312"/>
    <x v="21"/>
    <n v="1"/>
    <x v="262"/>
    <s v="C4035550"/>
    <s v="Micro_Brno - Česká"/>
    <s v="2208 Sales Management - Branch Network"/>
    <s v="KOŘA"/>
    <s v="2208040000 HO Branch Network"/>
    <d v="2011-08-01T00:00:00"/>
    <m/>
    <n v="8"/>
    <x v="4"/>
  </r>
  <r>
    <n v="70070"/>
    <s v="LILIANA"/>
    <s v="2208040903 Brno Česká Branch"/>
    <s v="220804090301"/>
    <x v="33"/>
    <n v="1"/>
    <x v="245"/>
    <s v="C4035000"/>
    <s v="PI_Brno - Česká"/>
    <s v="2208 Sales Management - Branch Network"/>
    <s v="KOŘA"/>
    <s v="2208040000 HO Branch Network"/>
    <d v="1994-05-01T00:00:00"/>
    <m/>
    <n v="5"/>
    <x v="4"/>
  </r>
  <r>
    <n v="83531"/>
    <s v="JIŘINA"/>
    <s v="2208040903 Brno Česká Branch"/>
    <s v="220804090303"/>
    <x v="32"/>
    <n v="1"/>
    <x v="261"/>
    <s v="C4035000"/>
    <s v="PI_Brno - Česká"/>
    <s v="2208 Sales Management - Branch Network"/>
    <s v="KOŘA"/>
    <s v="2208040000 HO Branch Network"/>
    <d v="2008-05-02T00:00:00"/>
    <m/>
    <n v="5"/>
    <x v="4"/>
  </r>
  <r>
    <n v="80367"/>
    <s v="JAN"/>
    <s v="2208040903 Brno Česká Branch"/>
    <s v="220804090314"/>
    <x v="32"/>
    <n v="1"/>
    <x v="234"/>
    <s v="C4035000"/>
    <s v="PI_Brno - Česká"/>
    <s v="2208 Sales Management - Branch Network"/>
    <s v="KOŘA"/>
    <s v="2208040000 HO Branch Network"/>
    <d v="2010-09-15T00:00:00"/>
    <m/>
    <n v="9"/>
    <x v="4"/>
  </r>
  <r>
    <n v="86016"/>
    <s v="JAN"/>
    <s v="2208040904 Brno Masarykova Branch"/>
    <s v="220804090408"/>
    <x v="21"/>
    <n v="1"/>
    <x v="126"/>
    <s v="C4065000"/>
    <s v="PI_Brno - Masarykova"/>
    <s v="2208 Sales Management - Branch Network"/>
    <s v="KOŘA"/>
    <s v="2208040000 HO Branch Network"/>
    <d v="2011-06-01T00:00:00"/>
    <d v="2019-05-31T00:00:00"/>
    <n v="6"/>
    <x v="4"/>
  </r>
  <r>
    <n v="76622"/>
    <s v="HANA"/>
    <s v="2208040904 Brno Masarykova Branch"/>
    <s v="220804090402"/>
    <x v="32"/>
    <n v="1"/>
    <x v="303"/>
    <s v="C4065000"/>
    <s v="PI_Brno - Masarykova"/>
    <s v="2208 Sales Management - Branch Network"/>
    <s v="KOŘA"/>
    <s v="2208040000 HO Branch Network"/>
    <d v="2010-07-01T00:00:00"/>
    <m/>
    <n v="7"/>
    <x v="4"/>
  </r>
  <r>
    <n v="88060"/>
    <s v="ALEŠ"/>
    <s v="2208040904 Brno Masarykova Branch"/>
    <s v="220804090410"/>
    <x v="32"/>
    <n v="1"/>
    <x v="343"/>
    <s v="C4065000"/>
    <s v="PI_Brno - Masarykova"/>
    <s v="2208 Sales Management - Branch Network"/>
    <s v="KOŘA"/>
    <s v="2208040000 HO Branch Network"/>
    <d v="2012-03-15T00:00:00"/>
    <m/>
    <n v="3"/>
    <x v="4"/>
  </r>
  <r>
    <n v="76608"/>
    <s v="TOMÁŠ"/>
    <s v="2208040904 Brno Masarykova Branch"/>
    <s v="220804090403"/>
    <x v="21"/>
    <n v="1"/>
    <x v="175"/>
    <s v="C4065000"/>
    <s v="PI_Brno - Masarykova"/>
    <s v="2208 Sales Management - Branch Network"/>
    <s v="KOŘA"/>
    <s v="2208040000 HO Branch Network"/>
    <d v="2010-07-01T00:00:00"/>
    <m/>
    <n v="7"/>
    <x v="4"/>
  </r>
  <r>
    <n v="87031"/>
    <s v="MARIE"/>
    <s v="2208040904 Brno Masarykova Branch"/>
    <s v="220804090405"/>
    <x v="32"/>
    <n v="1"/>
    <x v="344"/>
    <s v="C4065000"/>
    <s v="PI_Brno - Masarykova"/>
    <s v="2208 Sales Management - Branch Network"/>
    <s v="KOŘA"/>
    <s v="2208040000 HO Branch Network"/>
    <d v="2011-09-01T00:00:00"/>
    <m/>
    <n v="9"/>
    <x v="4"/>
  </r>
  <r>
    <n v="91301"/>
    <s v="JANA"/>
    <s v="2208040904 Brno Masarykova Branch"/>
    <s v="220804090409"/>
    <x v="21"/>
    <n v="1"/>
    <x v="153"/>
    <s v="C4065000"/>
    <s v="PI_Brno - Masarykova"/>
    <s v="2208 Sales Management - Branch Network"/>
    <s v="KOŘA"/>
    <s v="2208040000 HO Branch Network"/>
    <d v="2011-06-01T00:00:00"/>
    <m/>
    <n v="6"/>
    <x v="4"/>
  </r>
  <r>
    <n v="85190"/>
    <s v="LENKA"/>
    <s v="2208040904 Brno Masarykova Branch"/>
    <s v="220804090406"/>
    <x v="21"/>
    <n v="1"/>
    <x v="262"/>
    <s v="C4065000"/>
    <s v="PI_Brno - Masarykova"/>
    <s v="2208 Sales Management - Branch Network"/>
    <s v="KOŘA"/>
    <s v="2208040000 HO Branch Network"/>
    <d v="2011-01-03T00:00:00"/>
    <m/>
    <n v="1"/>
    <x v="4"/>
  </r>
  <r>
    <n v="76475"/>
    <s v="JANA"/>
    <s v="2208040904 Brno Masarykova Branch"/>
    <s v="220804090415"/>
    <x v="21"/>
    <n v="1"/>
    <x v="386"/>
    <s v="C4065000"/>
    <s v="PI_Brno - Masarykova"/>
    <s v="2208 Sales Management - Branch Network"/>
    <s v="KOŘA"/>
    <s v="2208040000 HO Branch Network"/>
    <d v="2010-06-01T00:00:00"/>
    <m/>
    <n v="6"/>
    <x v="4"/>
  </r>
  <r>
    <n v="84602"/>
    <s v="ČESTMÍR"/>
    <s v="2208040904 Brno Masarykova Branch"/>
    <s v="220804090417"/>
    <x v="22"/>
    <n v="1"/>
    <x v="344"/>
    <s v="C4065000"/>
    <s v="PI_Brno - Masarykova"/>
    <s v="2208 Sales Management - Branch Network"/>
    <s v="KOŘA"/>
    <s v="2208040000 HO Branch Network"/>
    <d v="2010-10-15T00:00:00"/>
    <m/>
    <n v="10"/>
    <x v="4"/>
  </r>
  <r>
    <n v="672280"/>
    <s v="ALENA"/>
    <s v="2208040904 Brno Masarykova Branch"/>
    <s v="220804090412"/>
    <x v="22"/>
    <n v="1"/>
    <x v="252"/>
    <s v="C4065000"/>
    <s v="PI_Brno - Masarykova"/>
    <s v="2208 Sales Management - Branch Network"/>
    <s v="KOŘA"/>
    <s v="2208040000 HO Branch Network"/>
    <d v="2007-08-01T00:00:00"/>
    <m/>
    <n v="8"/>
    <x v="4"/>
  </r>
  <r>
    <n v="231014"/>
    <s v="DANA"/>
    <s v="2208040904 Brno Masarykova Branch"/>
    <s v="220804090416"/>
    <x v="21"/>
    <n v="1"/>
    <x v="325"/>
    <s v="C4065550"/>
    <s v="Micro_Brno - Masarykova"/>
    <s v="2208 Sales Management - Branch Network"/>
    <s v="KOŘA"/>
    <s v="2208040000 HO Branch Network"/>
    <d v="2006-10-02T00:00:00"/>
    <m/>
    <n v="10"/>
    <x v="4"/>
  </r>
  <r>
    <n v="70413"/>
    <s v="IRENA"/>
    <s v="2208040904 Brno Masarykova Branch"/>
    <s v="220804090401"/>
    <x v="33"/>
    <n v="1"/>
    <x v="27"/>
    <s v="C4065000"/>
    <s v="PI_Brno - Masarykova"/>
    <s v="2208 Sales Management - Branch Network"/>
    <s v="KOŘA"/>
    <s v="2208040000 HO Branch Network"/>
    <d v="2002-03-01T00:00:00"/>
    <m/>
    <n v="3"/>
    <x v="4"/>
  </r>
  <r>
    <n v="75614"/>
    <s v="JIŘÍ"/>
    <s v="2208040905 Hodonín Branch"/>
    <s v="220804090503"/>
    <x v="21"/>
    <n v="1"/>
    <x v="11"/>
    <s v="C4015000"/>
    <s v="PI_Hodonín"/>
    <s v="2208 Sales Management - Branch Network"/>
    <s v="KOŘA"/>
    <s v="2208040000 HO Branch Network"/>
    <d v="2010-03-01T00:00:00"/>
    <m/>
    <n v="3"/>
    <x v="4"/>
  </r>
  <r>
    <n v="70721"/>
    <s v="HELENA"/>
    <s v="2208040905 Hodonín Branch"/>
    <s v="220804090510"/>
    <x v="22"/>
    <n v="1"/>
    <x v="12"/>
    <s v="C4015000"/>
    <s v="PI_Hodonín"/>
    <s v="2208 Sales Management - Branch Network"/>
    <s v="KOŘA"/>
    <s v="2208040000 HO Branch Network"/>
    <d v="2000-03-01T00:00:00"/>
    <m/>
    <n v="3"/>
    <x v="4"/>
  </r>
  <r>
    <n v="70840"/>
    <s v="JANA"/>
    <s v="2208040905 Hodonín Branch"/>
    <s v="220804090501"/>
    <x v="33"/>
    <n v="1"/>
    <x v="7"/>
    <s v="C4015000"/>
    <s v="PI_Hodonín"/>
    <s v="2208 Sales Management - Branch Network"/>
    <s v="KOŘA"/>
    <s v="2208040000 HO Branch Network"/>
    <d v="2007-05-02T00:00:00"/>
    <m/>
    <n v="5"/>
    <x v="4"/>
  </r>
  <r>
    <n v="84112"/>
    <s v="PAVEL"/>
    <s v="2208040905 Hodonín Branch"/>
    <s v="220804090506"/>
    <x v="32"/>
    <n v="1"/>
    <x v="344"/>
    <s v="C4015000"/>
    <s v="PI_Hodonín"/>
    <s v="2208 Sales Management - Branch Network"/>
    <s v="KOŘA"/>
    <s v="2208040000 HO Branch Network"/>
    <d v="2008-07-01T00:00:00"/>
    <m/>
    <n v="7"/>
    <x v="4"/>
  </r>
  <r>
    <n v="70742"/>
    <s v="PETRA"/>
    <s v="2208040905 Hodonín Branch"/>
    <s v="220804090508"/>
    <x v="21"/>
    <n v="1"/>
    <x v="70"/>
    <s v="C4015000"/>
    <s v="PI_Hodonín"/>
    <s v="2208 Sales Management - Branch Network"/>
    <s v="KOŘA"/>
    <s v="2208040000 HO Branch Network"/>
    <d v="2001-03-01T00:00:00"/>
    <m/>
    <n v="3"/>
    <x v="4"/>
  </r>
  <r>
    <n v="76447"/>
    <s v="LUCIE"/>
    <s v="2208040905 Hodonín Branch"/>
    <s v="220804090513"/>
    <x v="21"/>
    <n v="1"/>
    <x v="222"/>
    <s v="C4015550"/>
    <s v="Micro_Hodonín"/>
    <s v="2208 Sales Management - Branch Network"/>
    <s v="KOŘA"/>
    <s v="2208040000 HO Branch Network"/>
    <d v="2010-07-07T00:00:00"/>
    <m/>
    <n v="7"/>
    <x v="4"/>
  </r>
  <r>
    <n v="83818"/>
    <s v="MARIE"/>
    <s v="2208040905 Hodonín Branch"/>
    <s v="220804090504"/>
    <x v="22"/>
    <n v="1"/>
    <x v="252"/>
    <s v="C4015000"/>
    <s v="PI_Hodonín"/>
    <s v="2208 Sales Management - Branch Network"/>
    <s v="KOŘA"/>
    <s v="2208040000 HO Branch Network"/>
    <d v="2008-06-02T00:00:00"/>
    <m/>
    <n v="6"/>
    <x v="4"/>
  </r>
  <r>
    <n v="249277"/>
    <s v="PETR"/>
    <s v="2208040905 Hodonín Branch"/>
    <s v="220804090505"/>
    <x v="22"/>
    <n v="1"/>
    <x v="47"/>
    <s v="C4015000"/>
    <s v="PI_Hodonín"/>
    <s v="2208 Sales Management - Branch Network"/>
    <s v="KOŘA"/>
    <s v="2208040000 HO Branch Network"/>
    <d v="2005-10-03T00:00:00"/>
    <m/>
    <n v="10"/>
    <x v="4"/>
  </r>
  <r>
    <n v="71799"/>
    <s v="MICHAL"/>
    <s v="2208040905 Hodonín Branch"/>
    <s v="220804090509"/>
    <x v="32"/>
    <n v="1"/>
    <x v="343"/>
    <s v="C4015000"/>
    <s v="PI_Hodonín"/>
    <s v="2208 Sales Management - Branch Network"/>
    <s v="KOŘA"/>
    <s v="2208040000 HO Branch Network"/>
    <d v="2008-11-03T00:00:00"/>
    <m/>
    <n v="11"/>
    <x v="4"/>
  </r>
  <r>
    <n v="70693"/>
    <s v="ZDEŇKA"/>
    <s v="2208040906 Znojmo Branch"/>
    <s v="220804090602"/>
    <x v="21"/>
    <n v="1"/>
    <x v="126"/>
    <s v="C4055550"/>
    <s v="Micro_Znojmo"/>
    <s v="2208 Sales Management - Branch Network"/>
    <s v="KOŘA"/>
    <s v="2208040000 HO Branch Network"/>
    <d v="2006-09-01T00:00:00"/>
    <m/>
    <n v="9"/>
    <x v="4"/>
  </r>
  <r>
    <n v="231847"/>
    <s v="RADEK"/>
    <s v="2208040906 Znojmo Branch"/>
    <s v="220804090608"/>
    <x v="32"/>
    <n v="1"/>
    <x v="202"/>
    <s v="C4055000"/>
    <s v="PI_Znojmo"/>
    <s v="2208 Sales Management - Branch Network"/>
    <s v="KOŘA"/>
    <s v="2208040000 HO Branch Network"/>
    <d v="2007-08-01T00:00:00"/>
    <m/>
    <n v="8"/>
    <x v="4"/>
  </r>
  <r>
    <n v="248031"/>
    <s v="MAREK"/>
    <s v="2208040906 Znojmo Branch"/>
    <s v="220804090607"/>
    <x v="22"/>
    <n v="1"/>
    <x v="250"/>
    <s v="C4055000"/>
    <s v="PI_Znojmo"/>
    <s v="2208 Sales Management - Branch Network"/>
    <s v="KOŘA"/>
    <s v="2208040000 HO Branch Network"/>
    <d v="2005-04-25T00:00:00"/>
    <m/>
    <n v="4"/>
    <x v="4"/>
  </r>
  <r>
    <n v="70147"/>
    <s v="VERONIKA"/>
    <s v="2208040906 Znojmo Branch"/>
    <s v="220804090610"/>
    <x v="22"/>
    <n v="1"/>
    <x v="144"/>
    <s v="C4055000"/>
    <s v="PI_Znojmo"/>
    <s v="2208 Sales Management - Branch Network"/>
    <s v="KOŘA"/>
    <s v="2208040000 HO Branch Network"/>
    <d v="2003-02-01T00:00:00"/>
    <m/>
    <n v="2"/>
    <x v="4"/>
  </r>
  <r>
    <n v="242564"/>
    <s v="DOMINIKA"/>
    <s v="2208040906 Znojmo Branch"/>
    <s v="220804090601"/>
    <x v="33"/>
    <n v="1"/>
    <x v="126"/>
    <s v="C4055000"/>
    <s v="PI_Znojmo"/>
    <s v="2208 Sales Management - Branch Network"/>
    <s v="KOŘA"/>
    <s v="2208040000 HO Branch Network"/>
    <d v="2003-01-01T00:00:00"/>
    <m/>
    <n v="1"/>
    <x v="4"/>
  </r>
  <r>
    <n v="70182"/>
    <s v="JANA"/>
    <s v="2208040906 Znojmo Branch"/>
    <s v="220804090604"/>
    <x v="21"/>
    <n v="1"/>
    <x v="131"/>
    <s v="C4055000"/>
    <s v="PI_Znojmo"/>
    <s v="2208 Sales Management - Branch Network"/>
    <s v="KOŘA"/>
    <s v="2208040000 HO Branch Network"/>
    <d v="2003-08-01T00:00:00"/>
    <m/>
    <n v="8"/>
    <x v="4"/>
  </r>
  <r>
    <n v="231679"/>
    <s v="HANI"/>
    <s v="2208040906 Znojmo Branch"/>
    <s v="220804090609"/>
    <x v="22"/>
    <n v="1"/>
    <x v="280"/>
    <s v="C4055000"/>
    <s v="PI_Znojmo"/>
    <s v="2208 Sales Management - Branch Network"/>
    <s v="KOŘA"/>
    <s v="2208040000 HO Branch Network"/>
    <d v="2007-01-02T00:00:00"/>
    <m/>
    <n v="1"/>
    <x v="4"/>
  </r>
  <r>
    <n v="70280"/>
    <s v="JITKA"/>
    <s v="2208040906 Znojmo Branch"/>
    <s v="220804090605"/>
    <x v="21"/>
    <n v="1"/>
    <x v="222"/>
    <s v="C4055000"/>
    <s v="PI_Znojmo"/>
    <s v="2208 Sales Management - Branch Network"/>
    <s v="KOŘA"/>
    <s v="2208040000 HO Branch Network"/>
    <d v="2006-06-01T00:00:00"/>
    <m/>
    <n v="6"/>
    <x v="4"/>
  </r>
  <r>
    <n v="74382"/>
    <s v="IVANA"/>
    <s v="2208040906 Znojmo Branch"/>
    <s v="220804090612"/>
    <x v="32"/>
    <n v="1"/>
    <x v="226"/>
    <s v="C4055000"/>
    <s v="PI_Znojmo"/>
    <s v="2208 Sales Management - Branch Network"/>
    <s v="KOŘA"/>
    <s v="2208040000 HO Branch Network"/>
    <d v="2009-06-01T00:00:00"/>
    <m/>
    <n v="6"/>
    <x v="4"/>
  </r>
  <r>
    <n v="84868"/>
    <s v="DENISA"/>
    <s v="2208040907 Brno Palackého Branch"/>
    <s v="220804090703"/>
    <x v="21"/>
    <n v="1"/>
    <x v="121"/>
    <s v="C4225000"/>
    <s v="PI_Brno - Královo Pole - Malátova"/>
    <s v="2208 Sales Management - Branch Network"/>
    <s v="KOŘA"/>
    <s v="2208040000 HO Branch Network"/>
    <d v="2010-11-01T00:00:00"/>
    <m/>
    <n v="11"/>
    <x v="4"/>
  </r>
  <r>
    <n v="87906"/>
    <s v="KRISTÝNA"/>
    <s v="2208040907 Brno Palackého Branch"/>
    <s v="220804090716"/>
    <x v="32"/>
    <n v="1"/>
    <x v="250"/>
    <s v="C4225000"/>
    <s v="PI_Brno - Královo Pole - Malátova"/>
    <s v="2208 Sales Management - Branch Network"/>
    <s v="KOŘA"/>
    <s v="2208040000 HO Branch Network"/>
    <d v="2012-02-01T00:00:00"/>
    <m/>
    <n v="2"/>
    <x v="4"/>
  </r>
  <r>
    <n v="86380"/>
    <s v="JITKA"/>
    <s v="2208040907 Brno Palackého Branch"/>
    <s v="220804090713"/>
    <x v="21"/>
    <n v="1"/>
    <x v="169"/>
    <s v="C4225000"/>
    <s v="PI_Brno - Královo Pole - Malátova"/>
    <s v="2208 Sales Management - Branch Network"/>
    <s v="KOŘA"/>
    <s v="2208040000 HO Branch Network"/>
    <d v="2011-07-01T00:00:00"/>
    <m/>
    <n v="7"/>
    <x v="4"/>
  </r>
  <r>
    <n v="88074"/>
    <s v="PETRA"/>
    <s v="2208040907 Brno Palackého Branch"/>
    <s v="220804090720"/>
    <x v="32"/>
    <n v="1"/>
    <x v="387"/>
    <s v="C4225000"/>
    <s v="PI_Brno - Královo Pole - Malátova"/>
    <s v="2208 Sales Management - Branch Network"/>
    <s v="KOŘA"/>
    <s v="2208040000 HO Branch Network"/>
    <d v="2012-03-15T00:00:00"/>
    <m/>
    <n v="3"/>
    <x v="4"/>
  </r>
  <r>
    <n v="666596"/>
    <s v="TEREZA"/>
    <s v="2208040907 Brno Palackého Branch"/>
    <s v="220804090705"/>
    <x v="34"/>
    <n v="1"/>
    <x v="261"/>
    <s v="C4225000"/>
    <s v="PI_Brno - Královo Pole - Malátova"/>
    <s v="2208 Sales Management - Branch Network"/>
    <s v="KOŘA"/>
    <s v="2208040000 HO Branch Network"/>
    <d v="2001-10-01T00:00:00"/>
    <m/>
    <n v="10"/>
    <x v="4"/>
  </r>
  <r>
    <n v="668409"/>
    <s v="LUKÁŠ"/>
    <s v="2208040907 Brno Palackého Branch"/>
    <s v="220804090708"/>
    <x v="34"/>
    <n v="1"/>
    <x v="388"/>
    <s v="C4225550"/>
    <s v="Micro_Brno - Královo Pole - Malátova"/>
    <s v="2208 Sales Management - Branch Network"/>
    <s v="KOŘA"/>
    <s v="2208040000 HO Branch Network"/>
    <d v="2003-12-01T00:00:00"/>
    <m/>
    <n v="12"/>
    <x v="4"/>
  </r>
  <r>
    <n v="80304"/>
    <s v="VERONIKA"/>
    <s v="2208040907 Brno Palackého Branch"/>
    <s v="220804090712"/>
    <x v="21"/>
    <n v="1"/>
    <x v="41"/>
    <s v="C4225550"/>
    <s v="Micro_Brno - Královo Pole - Malátova"/>
    <s v="2208 Sales Management - Branch Network"/>
    <s v="KOŘA"/>
    <s v="2208040000 HO Branch Network"/>
    <d v="2010-11-01T00:00:00"/>
    <m/>
    <n v="11"/>
    <x v="4"/>
  </r>
  <r>
    <n v="85162"/>
    <s v="ANDREJ"/>
    <s v="2208040907 Brno Palackého Branch"/>
    <s v="220804090714"/>
    <x v="22"/>
    <n v="1"/>
    <x v="153"/>
    <s v="C4225000"/>
    <s v="PI_Brno - Královo Pole - Malátova"/>
    <s v="2208 Sales Management - Branch Network"/>
    <s v="KOŘA"/>
    <s v="2208040000 HO Branch Network"/>
    <d v="2011-01-03T00:00:00"/>
    <m/>
    <n v="1"/>
    <x v="4"/>
  </r>
  <r>
    <n v="670229"/>
    <s v="JAN"/>
    <s v="2208040907 Brno Palackého Branch"/>
    <s v="220804090701"/>
    <x v="33"/>
    <n v="1"/>
    <x v="389"/>
    <s v="C4225000"/>
    <s v="PI_Brno - Královo Pole - Malátova"/>
    <s v="2208 Sales Management - Branch Network"/>
    <s v="KOŘA"/>
    <s v="2208040000 HO Branch Network"/>
    <d v="2005-10-10T00:00:00"/>
    <m/>
    <n v="10"/>
    <x v="4"/>
  </r>
  <r>
    <n v="85211"/>
    <s v="EVA"/>
    <s v="2208040907 Brno Palackého Branch"/>
    <s v="220804090706"/>
    <x v="21"/>
    <n v="1"/>
    <x v="256"/>
    <s v="C4225000"/>
    <s v="PI_Brno - Královo Pole - Malátova"/>
    <s v="2208 Sales Management - Branch Network"/>
    <s v="KOŘA"/>
    <s v="2208040000 HO Branch Network"/>
    <d v="2011-02-01T00:00:00"/>
    <m/>
    <n v="2"/>
    <x v="4"/>
  </r>
  <r>
    <n v="669963"/>
    <s v="IVAN"/>
    <s v="2208040907 Brno Palackého Branch"/>
    <s v="220804090702"/>
    <x v="32"/>
    <n v="1"/>
    <x v="261"/>
    <s v="C4225000"/>
    <s v="PI_Brno - Královo Pole - Malátova"/>
    <s v="2208 Sales Management - Branch Network"/>
    <s v="KOŘA"/>
    <s v="2208040000 HO Branch Network"/>
    <d v="2005-07-18T00:00:00"/>
    <m/>
    <n v="7"/>
    <x v="4"/>
  </r>
  <r>
    <n v="75796"/>
    <s v="PETRA"/>
    <s v="2208040907 Brno Palackého Branch"/>
    <s v="220804090717"/>
    <x v="32"/>
    <n v="1"/>
    <x v="255"/>
    <s v="C4225000"/>
    <s v="PI_Brno - Královo Pole - Malátova"/>
    <s v="2208 Sales Management - Branch Network"/>
    <s v="KOŘA"/>
    <s v="2208040000 HO Branch Network"/>
    <d v="2010-03-16T00:00:00"/>
    <m/>
    <n v="3"/>
    <x v="4"/>
  </r>
  <r>
    <n v="88053"/>
    <s v="MÁRIA"/>
    <s v="2208040907 Brno Palackého Branch"/>
    <s v="220804090719"/>
    <x v="21"/>
    <n v="1"/>
    <x v="76"/>
    <s v="C4225000"/>
    <s v="PI_Brno - Královo Pole - Malátova"/>
    <s v="2208 Sales Management - Branch Network"/>
    <s v="KOŘA"/>
    <s v="2208040000 HO Branch Network"/>
    <d v="2012-03-01T00:00:00"/>
    <m/>
    <n v="3"/>
    <x v="4"/>
  </r>
  <r>
    <n v="668066"/>
    <s v="MARKÉTA"/>
    <s v="2208040908 Brno Lidická Branch"/>
    <s v="220804090810"/>
    <x v="32"/>
    <n v="1"/>
    <x v="347"/>
    <s v="C4075000"/>
    <s v="PI_Brno - Lidická"/>
    <s v="2208 Sales Management - Branch Network"/>
    <s v="KOŘA"/>
    <s v="2208040000 HO Branch Network"/>
    <d v="2003-10-01T00:00:00"/>
    <m/>
    <n v="10"/>
    <x v="4"/>
  </r>
  <r>
    <n v="85204"/>
    <s v="JAN"/>
    <s v="2208040908 Brno Lidická Branch"/>
    <s v="220804090805"/>
    <x v="32"/>
    <n v="1"/>
    <x v="303"/>
    <s v="C4075000"/>
    <s v="PI_Brno - Lidická"/>
    <s v="2208 Sales Management - Branch Network"/>
    <s v="KOŘA"/>
    <s v="2208040000 HO Branch Network"/>
    <d v="2011-02-01T00:00:00"/>
    <m/>
    <n v="2"/>
    <x v="4"/>
  </r>
  <r>
    <n v="70651"/>
    <s v="PAVEL"/>
    <s v="2208040908 Brno Lidická Branch"/>
    <s v="220804090806"/>
    <x v="22"/>
    <n v="1"/>
    <x v="237"/>
    <s v="C4075000"/>
    <s v="PI_Brno - Lidická"/>
    <s v="2208 Sales Management - Branch Network"/>
    <s v="KOŘA"/>
    <s v="2208040000 HO Branch Network"/>
    <d v="2006-03-01T00:00:00"/>
    <m/>
    <n v="3"/>
    <x v="4"/>
  </r>
  <r>
    <n v="670677"/>
    <s v="RADKA"/>
    <s v="2208040908 Brno Lidická Branch"/>
    <s v="220804090803"/>
    <x v="21"/>
    <n v="1"/>
    <x v="222"/>
    <s v="C4075550"/>
    <s v="Micro_Brno - Lidická"/>
    <s v="2208 Sales Management - Branch Network"/>
    <s v="KOŘA"/>
    <s v="2208040000 HO Branch Network"/>
    <d v="2006-05-02T00:00:00"/>
    <m/>
    <n v="5"/>
    <x v="4"/>
  </r>
  <r>
    <n v="79520"/>
    <s v="ZUZANA"/>
    <s v="2208040908 Brno Lidická Branch"/>
    <s v="220804090802"/>
    <x v="21"/>
    <n v="1"/>
    <x v="80"/>
    <s v="C4075000"/>
    <s v="PI_Brno - Lidická"/>
    <s v="2208 Sales Management - Branch Network"/>
    <s v="KOŘA"/>
    <s v="2208040000 HO Branch Network"/>
    <d v="2010-08-02T00:00:00"/>
    <m/>
    <n v="8"/>
    <x v="4"/>
  </r>
  <r>
    <n v="85036"/>
    <s v="MARTINA"/>
    <s v="2208040908 Brno Lidická Branch"/>
    <s v="220804090804"/>
    <x v="22"/>
    <n v="1"/>
    <x v="169"/>
    <s v="C4075000"/>
    <s v="PI_Brno - Lidická"/>
    <s v="2208 Sales Management - Branch Network"/>
    <s v="KOŘA"/>
    <s v="2208040000 HO Branch Network"/>
    <d v="2011-01-03T00:00:00"/>
    <m/>
    <n v="1"/>
    <x v="4"/>
  </r>
  <r>
    <n v="672287"/>
    <s v="ANNA"/>
    <s v="2208040908 Brno Lidická Branch"/>
    <s v="220804090801"/>
    <x v="33"/>
    <n v="1"/>
    <x v="346"/>
    <s v="C4075000"/>
    <s v="PI_Brno - Lidická"/>
    <s v="2208 Sales Management - Branch Network"/>
    <s v="KOŘA"/>
    <s v="2208040000 HO Branch Network"/>
    <d v="2007-08-01T00:00:00"/>
    <m/>
    <n v="8"/>
    <x v="4"/>
  </r>
  <r>
    <n v="671503"/>
    <s v="ANITA"/>
    <s v="2208040909 Brno Jánská 3 Branch"/>
    <s v="220804090910"/>
    <x v="22"/>
    <n v="1"/>
    <x v="228"/>
    <s v="C4205000"/>
    <s v="PI_Brno - Jánská 1"/>
    <s v="2208 Sales Management - Branch Network"/>
    <s v="KOŘA"/>
    <s v="2208040000 HO Branch Network"/>
    <d v="2006-11-15T00:00:00"/>
    <m/>
    <n v="11"/>
    <x v="4"/>
  </r>
  <r>
    <n v="84287"/>
    <s v="LUKÁŠ"/>
    <s v="2208040909 Brno Jánská 3 Branch"/>
    <s v="220804090908"/>
    <x v="34"/>
    <n v="1"/>
    <x v="76"/>
    <s v="C4205000"/>
    <s v="PI_Brno - Jánská 1"/>
    <s v="2208 Sales Management - Branch Network"/>
    <s v="KOŘA"/>
    <s v="2208040000 HO Branch Network"/>
    <d v="2008-07-07T00:00:00"/>
    <m/>
    <n v="7"/>
    <x v="4"/>
  </r>
  <r>
    <n v="670292"/>
    <s v="ROMANA"/>
    <s v="2208040909 Brno Jánská 3 Branch"/>
    <s v="220804090907"/>
    <x v="32"/>
    <n v="1"/>
    <x v="302"/>
    <s v="C4205000"/>
    <s v="PI_Brno - Jánská 1"/>
    <s v="2208 Sales Management - Branch Network"/>
    <s v="KOŘA"/>
    <s v="2208040000 HO Branch Network"/>
    <d v="2005-12-01T00:00:00"/>
    <m/>
    <n v="12"/>
    <x v="4"/>
  </r>
  <r>
    <n v="75222"/>
    <s v="EVA"/>
    <s v="2208040909 Brno Jánská 3 Branch"/>
    <s v="220804090912"/>
    <x v="21"/>
    <n v="1"/>
    <x v="121"/>
    <s v="C4205000"/>
    <s v="PI_Brno - Jánská 1"/>
    <s v="2208 Sales Management - Branch Network"/>
    <s v="KOŘA"/>
    <s v="2208040000 HO Branch Network"/>
    <d v="2009-12-14T00:00:00"/>
    <m/>
    <n v="12"/>
    <x v="4"/>
  </r>
  <r>
    <n v="665364"/>
    <s v="ZUZANA"/>
    <s v="2208040909 Brno Jánská 3 Branch"/>
    <s v="220804090901"/>
    <x v="33"/>
    <n v="1"/>
    <x v="337"/>
    <s v="C4205000"/>
    <s v="PI_Brno - Jánská 1"/>
    <s v="2208 Sales Management - Branch Network"/>
    <s v="KOŘA"/>
    <s v="2208040000 HO Branch Network"/>
    <d v="1998-06-01T00:00:00"/>
    <m/>
    <n v="6"/>
    <x v="4"/>
  </r>
  <r>
    <n v="84910"/>
    <s v="JANA"/>
    <s v="2208040909 Brno Jánská 3 Branch"/>
    <s v="220804090905"/>
    <x v="21"/>
    <n v="1"/>
    <x v="261"/>
    <s v="C4205000"/>
    <s v="PI_Brno - Jánská 1"/>
    <s v="2208 Sales Management - Branch Network"/>
    <s v="KOŘA"/>
    <s v="2208040000 HO Branch Network"/>
    <d v="2010-11-15T00:00:00"/>
    <m/>
    <n v="11"/>
    <x v="4"/>
  </r>
  <r>
    <n v="70896"/>
    <s v="ZUZANA"/>
    <s v="2208040909 Brno Jánská 3 Branch"/>
    <s v="220804090909"/>
    <x v="21"/>
    <n v="1"/>
    <x v="61"/>
    <s v="C4205550"/>
    <s v="Micro_Brno - Jánská 1"/>
    <s v="2208 Sales Management - Branch Network"/>
    <s v="KOŘA"/>
    <s v="2208040000 HO Branch Network"/>
    <d v="2007-09-03T00:00:00"/>
    <m/>
    <n v="9"/>
    <x v="4"/>
  </r>
  <r>
    <n v="86975"/>
    <s v="DAGMAR"/>
    <s v="2208040909 Brno Jánská 3 Branch"/>
    <s v="220804090913"/>
    <x v="32"/>
    <n v="1"/>
    <x v="255"/>
    <s v="C4205000"/>
    <s v="PI_Brno - Jánská 1"/>
    <s v="2208 Sales Management - Branch Network"/>
    <s v="KOŘA"/>
    <s v="2208040000 HO Branch Network"/>
    <d v="2011-08-15T00:00:00"/>
    <m/>
    <n v="8"/>
    <x v="4"/>
  </r>
  <r>
    <n v="669508"/>
    <s v="LUCIE"/>
    <s v="2208040909 Brno Jánská 3 Branch"/>
    <s v="220804090906"/>
    <x v="22"/>
    <n v="1"/>
    <x v="154"/>
    <s v="C4205000"/>
    <s v="PI_Brno - Jánská 1"/>
    <s v="2208 Sales Management - Branch Network"/>
    <s v="KOŘA"/>
    <s v="2208040000 HO Branch Network"/>
    <d v="2005-01-03T00:00:00"/>
    <m/>
    <n v="1"/>
    <x v="4"/>
  </r>
  <r>
    <n v="80423"/>
    <s v="TAŤÁNA"/>
    <s v="2208040909 Brno Jánská 3 Branch"/>
    <s v="220804090914"/>
    <x v="21"/>
    <n v="1"/>
    <x v="86"/>
    <s v="C4205000"/>
    <s v="PI_Brno - Jánská 1"/>
    <s v="2208 Sales Management - Branch Network"/>
    <s v="KOŘA"/>
    <s v="2208040000 HO Branch Network"/>
    <d v="2010-09-15T00:00:00"/>
    <m/>
    <n v="9"/>
    <x v="4"/>
  </r>
  <r>
    <n v="671104"/>
    <s v="LADISLAV"/>
    <s v="2208040909 Brno Jánská 3 Branch"/>
    <s v="220804090903"/>
    <x v="21"/>
    <n v="1"/>
    <x v="80"/>
    <s v="C4205000"/>
    <s v="PI_Brno - Jánská 1"/>
    <s v="2208 Sales Management - Branch Network"/>
    <s v="KOŘA"/>
    <s v="2208040000 HO Branch Network"/>
    <d v="2006-09-01T00:00:00"/>
    <m/>
    <n v="9"/>
    <x v="4"/>
  </r>
  <r>
    <n v="83356"/>
    <s v="JAN"/>
    <s v="2208040909 Brno Jánská 3 Branch"/>
    <s v="220804090915"/>
    <x v="21"/>
    <n v="1"/>
    <x v="81"/>
    <s v="C4205550"/>
    <s v="Micro_Brno - Jánská 1"/>
    <s v="2208 Sales Management - Branch Network"/>
    <s v="KOŘA"/>
    <s v="2208040000 HO Branch Network"/>
    <d v="2008-04-01T00:00:00"/>
    <m/>
    <n v="4"/>
    <x v="4"/>
  </r>
  <r>
    <n v="672392"/>
    <s v="ROMAN"/>
    <s v="2208040911 Brno nám.Svobody Branch"/>
    <s v="220804091103"/>
    <x v="32"/>
    <n v="1"/>
    <x v="79"/>
    <s v="C4235000"/>
    <s v="PI_Brno - nám. Svobody"/>
    <s v="2208 Sales Management - Branch Network"/>
    <s v="KOŘA"/>
    <s v="2208040000 HO Branch Network"/>
    <d v="2007-08-01T00:00:00"/>
    <m/>
    <n v="8"/>
    <x v="4"/>
  </r>
  <r>
    <n v="74389"/>
    <s v="EVA"/>
    <s v="2208040911 Brno nám.Svobody Branch"/>
    <s v="220804091112"/>
    <x v="21"/>
    <n v="1"/>
    <x v="226"/>
    <s v="C4235000"/>
    <s v="PI_Brno - nám. Svobody"/>
    <s v="2208 Sales Management - Branch Network"/>
    <s v="KOŘA"/>
    <s v="2208040000 HO Branch Network"/>
    <d v="2009-06-01T00:00:00"/>
    <m/>
    <n v="6"/>
    <x v="4"/>
  </r>
  <r>
    <n v="672399"/>
    <s v="MICHAELA"/>
    <s v="2208040911 Brno nám.Svobody Branch"/>
    <s v="220804091124"/>
    <x v="21"/>
    <n v="1"/>
    <x v="265"/>
    <s v="C4235550"/>
    <s v="Micro_Brno - nám. Svobody"/>
    <s v="2208 Sales Management - Branch Network"/>
    <s v="KOŘA"/>
    <s v="2208040000 HO Branch Network"/>
    <d v="2007-08-01T00:00:00"/>
    <m/>
    <n v="8"/>
    <x v="4"/>
  </r>
  <r>
    <n v="76454"/>
    <s v="PETR"/>
    <s v="2208040911 Brno nám.Svobody Branch"/>
    <s v="220804091105"/>
    <x v="21"/>
    <n v="1"/>
    <x v="55"/>
    <s v="C4235000"/>
    <s v="PI_Brno - nám. Svobody"/>
    <s v="2208 Sales Management - Branch Network"/>
    <s v="KOŘA"/>
    <s v="2208040000 HO Branch Network"/>
    <d v="2010-06-01T00:00:00"/>
    <m/>
    <n v="6"/>
    <x v="4"/>
  </r>
  <r>
    <n v="84595"/>
    <s v="PAVLA"/>
    <s v="2208040911 Brno nám.Svobody Branch"/>
    <s v="220804091106"/>
    <x v="21"/>
    <n v="1"/>
    <x v="261"/>
    <s v="C4235000"/>
    <s v="PI_Brno - nám. Svobody"/>
    <s v="2208 Sales Management - Branch Network"/>
    <s v="KOŘA"/>
    <s v="2208040000 HO Branch Network"/>
    <d v="2010-10-15T00:00:00"/>
    <m/>
    <n v="10"/>
    <x v="4"/>
  </r>
  <r>
    <n v="258685"/>
    <s v="EVA"/>
    <s v="2208040911 Brno nám.Svobody Branch"/>
    <s v="220804091102"/>
    <x v="22"/>
    <n v="1"/>
    <x v="155"/>
    <s v="C4235000"/>
    <s v="PI_Brno - nám. Svobody"/>
    <s v="2208 Sales Management - Branch Network"/>
    <s v="KOŘA"/>
    <s v="2208040000 HO Branch Network"/>
    <d v="2008-08-01T00:00:00"/>
    <m/>
    <n v="8"/>
    <x v="4"/>
  </r>
  <r>
    <n v="84630"/>
    <s v="DAVID"/>
    <s v="2208040911 Brno nám.Svobody Branch"/>
    <s v="220804091110"/>
    <x v="32"/>
    <n v="1"/>
    <x v="302"/>
    <s v="C4235000"/>
    <s v="PI_Brno - nám. Svobody"/>
    <s v="2208 Sales Management - Branch Network"/>
    <s v="KOŘA"/>
    <s v="2208040000 HO Branch Network"/>
    <d v="2010-10-15T00:00:00"/>
    <m/>
    <n v="10"/>
    <x v="4"/>
  </r>
  <r>
    <n v="672560"/>
    <s v="JANA"/>
    <s v="2208040911 Brno nám.Svobody Branch"/>
    <s v="220804091101"/>
    <x v="33"/>
    <n v="1"/>
    <x v="20"/>
    <s v="C4235000"/>
    <s v="PI_Brno - nám. Svobody"/>
    <s v="2208 Sales Management - Branch Network"/>
    <s v="KOŘA"/>
    <s v="2208040000 HO Branch Network"/>
    <d v="2007-09-03T00:00:00"/>
    <m/>
    <n v="9"/>
    <x v="4"/>
  </r>
  <r>
    <n v="667513"/>
    <s v="TOMÁŠ"/>
    <s v="2208040912 Brno Olympia Branch"/>
    <s v="220804091213"/>
    <x v="32"/>
    <n v="1"/>
    <x v="224"/>
    <s v="C4215000"/>
    <s v="PI_Brno - Olympia"/>
    <s v="2208 Sales Management - Branch Network"/>
    <s v="KOŘA"/>
    <s v="2208040000 HO Branch Network"/>
    <d v="2003-05-02T00:00:00"/>
    <m/>
    <n v="5"/>
    <x v="4"/>
  </r>
  <r>
    <n v="87542"/>
    <s v="OLGA"/>
    <s v="2208040912 Brno Olympia Branch"/>
    <s v="220804091212"/>
    <x v="32"/>
    <n v="1"/>
    <x v="280"/>
    <s v="C4215000"/>
    <s v="PI_Brno - Olympia"/>
    <s v="2208 Sales Management - Branch Network"/>
    <s v="KOŘA"/>
    <s v="2208040000 HO Branch Network"/>
    <d v="2011-12-01T00:00:00"/>
    <m/>
    <n v="12"/>
    <x v="4"/>
  </r>
  <r>
    <n v="86324"/>
    <s v="PETRA"/>
    <s v="2208040912 Brno Olympia Branch"/>
    <s v="220804091220"/>
    <x v="21"/>
    <n v="1"/>
    <x v="218"/>
    <s v="C4215550"/>
    <s v="Micro_Brno - Olympia"/>
    <s v="2208 Sales Management - Branch Network"/>
    <s v="KOŘA"/>
    <s v="2208040000 HO Branch Network"/>
    <d v="2011-07-01T00:00:00"/>
    <m/>
    <n v="7"/>
    <x v="4"/>
  </r>
  <r>
    <n v="85218"/>
    <s v="MICHAELA"/>
    <s v="2208040912 Brno Olympia Branch"/>
    <s v="220804091205"/>
    <x v="22"/>
    <n v="1"/>
    <x v="161"/>
    <s v="C4215000"/>
    <s v="PI_Brno - Olympia"/>
    <s v="2208 Sales Management - Branch Network"/>
    <s v="KOŘA"/>
    <s v="2208040000 HO Branch Network"/>
    <d v="2011-01-03T00:00:00"/>
    <m/>
    <n v="1"/>
    <x v="4"/>
  </r>
  <r>
    <n v="669144"/>
    <s v="JANA"/>
    <s v="2208040912 Brno Olympia Branch"/>
    <s v="220804091216"/>
    <x v="34"/>
    <n v="1"/>
    <x v="261"/>
    <s v="C4215000"/>
    <s v="PI_Brno - Olympia"/>
    <s v="2208 Sales Management - Branch Network"/>
    <s v="KOŘA"/>
    <s v="2208040000 HO Branch Network"/>
    <d v="2004-06-01T00:00:00"/>
    <m/>
    <n v="6"/>
    <x v="4"/>
  </r>
  <r>
    <n v="85421"/>
    <s v="LENKA"/>
    <s v="2208040912 Brno Olympia Branch"/>
    <s v="220804091214"/>
    <x v="21"/>
    <n v="1"/>
    <x v="86"/>
    <s v="C4215000"/>
    <s v="PI_Brno - Olympia"/>
    <s v="2208 Sales Management - Branch Network"/>
    <s v="KOŘA"/>
    <s v="2208040000 HO Branch Network"/>
    <d v="2011-02-01T00:00:00"/>
    <m/>
    <n v="2"/>
    <x v="4"/>
  </r>
  <r>
    <n v="71659"/>
    <s v="TOMÁŠ"/>
    <s v="2208040912 Brno Olympia Branch"/>
    <s v="220804091203"/>
    <x v="32"/>
    <n v="1"/>
    <x v="358"/>
    <s v="C4215000"/>
    <s v="PI_Brno - Olympia"/>
    <s v="2208 Sales Management - Branch Network"/>
    <s v="KOŘA"/>
    <s v="2208040000 HO Branch Network"/>
    <d v="2008-10-01T00:00:00"/>
    <m/>
    <n v="10"/>
    <x v="4"/>
  </r>
  <r>
    <n v="679168"/>
    <s v="SYLVA"/>
    <s v="2208040912 Brno Olympia Branch"/>
    <s v="220804091211"/>
    <x v="21"/>
    <n v="1"/>
    <x v="76"/>
    <s v="C4215000"/>
    <s v="PI_Brno - Olympia"/>
    <s v="2208 Sales Management - Branch Network"/>
    <s v="KOŘA"/>
    <s v="2208040000 HO Branch Network"/>
    <d v="2007-11-15T00:00:00"/>
    <m/>
    <n v="11"/>
    <x v="4"/>
  </r>
  <r>
    <n v="73773"/>
    <s v="ONDŘEJ"/>
    <s v="2208040912 Brno Olympia Branch"/>
    <s v="220804091209"/>
    <x v="21"/>
    <n v="1"/>
    <x v="238"/>
    <s v="C4215000"/>
    <s v="PI_Brno - Olympia"/>
    <s v="2208 Sales Management - Branch Network"/>
    <s v="KOŘA"/>
    <s v="2208040000 HO Branch Network"/>
    <d v="2009-03-02T00:00:00"/>
    <m/>
    <n v="3"/>
    <x v="4"/>
  </r>
  <r>
    <n v="666715"/>
    <s v="JANA"/>
    <s v="2208040912 Brno Olympia Branch"/>
    <s v="220804091201"/>
    <x v="33"/>
    <n v="1"/>
    <x v="199"/>
    <s v="C4215000"/>
    <s v="PI_Brno - Olympia"/>
    <s v="2208 Sales Management - Branch Network"/>
    <s v="KOŘA"/>
    <s v="2208040000 HO Branch Network"/>
    <d v="2002-01-02T00:00:00"/>
    <m/>
    <n v="1"/>
    <x v="4"/>
  </r>
  <r>
    <n v="671433"/>
    <s v="GABRIELA"/>
    <s v="2208040912 Brno Olympia Branch"/>
    <s v="220804091206"/>
    <x v="21"/>
    <n v="1"/>
    <x v="78"/>
    <s v="C4215550"/>
    <s v="Micro_Brno - Olympia"/>
    <s v="2208 Sales Management - Branch Network"/>
    <s v="KOŘA"/>
    <s v="2208040000 HO Branch Network"/>
    <d v="2006-11-01T00:00:00"/>
    <m/>
    <n v="11"/>
    <x v="4"/>
  </r>
  <r>
    <n v="86555"/>
    <s v="HONOLKOVÁ"/>
    <s v="2208040912 Brno Olympia Branch"/>
    <s v="220804091218"/>
    <x v="21"/>
    <n v="1"/>
    <x v="76"/>
    <s v="C4215000"/>
    <s v="PI_Brno - Olympia"/>
    <s v="2208 Sales Management - Branch Network"/>
    <s v="KOŘA"/>
    <s v="2208040000 HO Branch Network"/>
    <d v="2011-07-01T00:00:00"/>
    <m/>
    <n v="7"/>
    <x v="4"/>
  </r>
  <r>
    <n v="668388"/>
    <s v="JANA"/>
    <s v="2208040912 Brno Olympia Branch"/>
    <s v="220804091210"/>
    <x v="32"/>
    <n v="1"/>
    <x v="296"/>
    <s v="C4215000"/>
    <s v="PI_Brno - Olympia"/>
    <s v="2208 Sales Management - Branch Network"/>
    <s v="KOŘA"/>
    <s v="2208040000 HO Branch Network"/>
    <d v="2003-12-01T00:00:00"/>
    <m/>
    <n v="12"/>
    <x v="4"/>
  </r>
  <r>
    <n v="84924"/>
    <s v="ROBERT"/>
    <s v="2208040912 Brno Olympia Branch"/>
    <s v="220804091208"/>
    <x v="22"/>
    <n v="1"/>
    <x v="161"/>
    <s v="C4215000"/>
    <s v="PI_Brno - Olympia"/>
    <s v="2208 Sales Management - Branch Network"/>
    <s v="KOŘA"/>
    <s v="2208040000 HO Branch Network"/>
    <d v="2011-01-03T00:00:00"/>
    <m/>
    <n v="1"/>
    <x v="4"/>
  </r>
  <r>
    <n v="87346"/>
    <s v="JAN"/>
    <s v="2208040912 Brno Olympia Branch"/>
    <s v="220804091204"/>
    <x v="32"/>
    <n v="1"/>
    <x v="255"/>
    <s v="C4215000"/>
    <s v="PI_Brno - Olympia"/>
    <s v="2208 Sales Management - Branch Network"/>
    <s v="KOŘA"/>
    <s v="2208040000 HO Branch Network"/>
    <d v="2011-10-03T00:00:00"/>
    <m/>
    <n v="10"/>
    <x v="4"/>
  </r>
  <r>
    <n v="85673"/>
    <s v="LUKÁŠ"/>
    <s v="2208040912 Brno Olympia Branch"/>
    <s v="220804091219"/>
    <x v="21"/>
    <n v="1"/>
    <x v="111"/>
    <s v="C4215550"/>
    <s v="Micro_Brno - Olympia"/>
    <s v="2208 Sales Management - Branch Network"/>
    <s v="KOŘA"/>
    <s v="2208040000 HO Branch Network"/>
    <d v="2011-03-01T00:00:00"/>
    <m/>
    <n v="3"/>
    <x v="4"/>
  </r>
  <r>
    <n v="87654"/>
    <s v="MILAN"/>
    <s v="2208040912 Brno Olympia Branch"/>
    <s v="220804091215"/>
    <x v="32"/>
    <n v="1"/>
    <x v="244"/>
    <s v="C4215000"/>
    <s v="PI_Brno - Olympia"/>
    <s v="2208 Sales Management - Branch Network"/>
    <s v="KOŘA"/>
    <s v="2208040000 HO Branch Network"/>
    <d v="2012-02-01T00:00:00"/>
    <m/>
    <n v="2"/>
    <x v="4"/>
  </r>
  <r>
    <n v="249109"/>
    <s v="KAREL"/>
    <s v="2208040913 Zlín nám.Míru Branch"/>
    <s v="220804091310"/>
    <x v="21"/>
    <n v="1"/>
    <x v="325"/>
    <s v="C4705550"/>
    <s v="Micro_Zlín - nám.Míru"/>
    <s v="2208 Sales Management - Branch Network"/>
    <s v="KOŘA"/>
    <s v="2208040000 HO Branch Network"/>
    <d v="2005-09-20T00:00:00"/>
    <m/>
    <n v="9"/>
    <x v="4"/>
  </r>
  <r>
    <n v="669634"/>
    <s v="JANA"/>
    <s v="2208040913 Zlín nám.Míru Branch"/>
    <s v="220804091312"/>
    <x v="21"/>
    <n v="1"/>
    <x v="390"/>
    <s v="C4705000"/>
    <s v="PI_Zlín - nám.Míru"/>
    <s v="2208 Sales Management - Branch Network"/>
    <s v="KOŘA"/>
    <s v="2208040000 HO Branch Network"/>
    <d v="2005-02-01T00:00:00"/>
    <m/>
    <n v="2"/>
    <x v="4"/>
  </r>
  <r>
    <n v="88277"/>
    <s v="LUCIE"/>
    <s v="2208040913 Zlín nám.Míru Branch"/>
    <s v="220804091309"/>
    <x v="22"/>
    <n v="1"/>
    <x v="250"/>
    <s v="C4505000"/>
    <s v="PI_Zlín - Kvítkova"/>
    <s v="2208 Sales Management - Branch Network"/>
    <s v="KOŘA"/>
    <s v="2208040000 HO Branch Network"/>
    <d v="2012-05-21T00:00:00"/>
    <m/>
    <n v="5"/>
    <x v="4"/>
  </r>
  <r>
    <n v="630868"/>
    <s v="MARIE"/>
    <s v="2208040913 Zlín nám.Míru Branch"/>
    <s v="220804091304"/>
    <x v="32"/>
    <n v="1"/>
    <x v="348"/>
    <s v="C4705000"/>
    <s v="PI_Zlín - nám.Míru"/>
    <s v="2208 Sales Management - Branch Network"/>
    <s v="KOŘA"/>
    <s v="2208040000 HO Branch Network"/>
    <d v="2007-07-02T00:00:00"/>
    <m/>
    <n v="7"/>
    <x v="4"/>
  </r>
  <r>
    <n v="79163"/>
    <s v="MARCIN"/>
    <s v="2208040913 Zlín nám.Míru Branch"/>
    <s v="220804091313"/>
    <x v="22"/>
    <n v="1"/>
    <x v="143"/>
    <s v="C4705000"/>
    <s v="PI_Zlín - nám.Míru"/>
    <s v="2208 Sales Management - Branch Network"/>
    <s v="KOŘA"/>
    <s v="2208040000 HO Branch Network"/>
    <d v="2010-08-02T00:00:00"/>
    <m/>
    <n v="8"/>
    <x v="4"/>
  </r>
  <r>
    <n v="71274"/>
    <s v="TOMÁŠ"/>
    <s v="2208040913 Zlín nám.Míru Branch"/>
    <s v="220804091302"/>
    <x v="21"/>
    <n v="1"/>
    <x v="81"/>
    <s v="C4705000"/>
    <s v="PI_Zlín - nám.Míru"/>
    <s v="2208 Sales Management - Branch Network"/>
    <s v="KOŘA"/>
    <s v="2208040000 HO Branch Network"/>
    <d v="2008-09-15T00:00:00"/>
    <m/>
    <n v="9"/>
    <x v="4"/>
  </r>
  <r>
    <n v="80255"/>
    <s v="VLADIMÍRA"/>
    <s v="2208040913 Zlín nám.Míru Branch"/>
    <s v="220804091311"/>
    <x v="22"/>
    <n v="1"/>
    <x v="226"/>
    <s v="C4705000"/>
    <s v="PI_Zlín - nám.Míru"/>
    <s v="2208 Sales Management - Branch Network"/>
    <s v="KOŘA"/>
    <s v="2208040000 HO Branch Network"/>
    <d v="2010-10-01T00:00:00"/>
    <m/>
    <n v="10"/>
    <x v="4"/>
  </r>
  <r>
    <n v="165179"/>
    <s v="ADAM"/>
    <s v="2208040914 Brno Globus Branch"/>
    <s v="220804091417"/>
    <x v="21"/>
    <n v="1"/>
    <x v="76"/>
    <s v="C4085550"/>
    <s v="Micro_Brno - Globus"/>
    <s v="2208 Sales Management - Branch Network"/>
    <s v="KOŘA"/>
    <s v="2208040000 HO Branch Network"/>
    <d v="2011-06-01T00:00:00"/>
    <m/>
    <n v="6"/>
    <x v="4"/>
  </r>
  <r>
    <n v="76489"/>
    <s v="JIŘÍ"/>
    <s v="2208040914 Brno Globus Branch"/>
    <s v="220804091407"/>
    <x v="22"/>
    <n v="1"/>
    <x v="217"/>
    <s v="C4085000"/>
    <s v="PI_Brno - Globus"/>
    <s v="2208 Sales Management - Branch Network"/>
    <s v="KOŘA"/>
    <s v="2208040000 HO Branch Network"/>
    <d v="2010-06-01T00:00:00"/>
    <m/>
    <n v="6"/>
    <x v="4"/>
  </r>
  <r>
    <n v="85778"/>
    <s v="PETRONELA"/>
    <s v="2208040914 Brno Globus Branch"/>
    <s v="220804091409"/>
    <x v="32"/>
    <n v="1"/>
    <x v="347"/>
    <s v="C4085000"/>
    <s v="PI_Brno - Globus"/>
    <s v="2208 Sales Management - Branch Network"/>
    <s v="KOŘA"/>
    <s v="2208040000 HO Branch Network"/>
    <d v="2011-03-01T00:00:00"/>
    <m/>
    <n v="3"/>
    <x v="4"/>
  </r>
  <r>
    <n v="86569"/>
    <s v="LUCIE"/>
    <s v="2208040914 Brno Globus Branch"/>
    <s v="220804091403"/>
    <x v="32"/>
    <n v="1"/>
    <x v="344"/>
    <s v="C4085000"/>
    <s v="PI_Brno - Globus"/>
    <s v="2208 Sales Management - Branch Network"/>
    <s v="KOŘA"/>
    <s v="2208040000 HO Branch Network"/>
    <d v="2011-07-01T00:00:00"/>
    <m/>
    <n v="7"/>
    <x v="4"/>
  </r>
  <r>
    <n v="86793"/>
    <s v="JITKA"/>
    <s v="2208040914 Brno Globus Branch"/>
    <s v="220804091405"/>
    <x v="32"/>
    <n v="1"/>
    <x v="300"/>
    <s v="C4085000"/>
    <s v="PI_Brno - Globus"/>
    <s v="2208 Sales Management - Branch Network"/>
    <s v="KOŘA"/>
    <s v="2208040000 HO Branch Network"/>
    <d v="2011-08-01T00:00:00"/>
    <m/>
    <n v="8"/>
    <x v="4"/>
  </r>
  <r>
    <n v="86156"/>
    <s v="JAN"/>
    <s v="2208040914 Brno Globus Branch"/>
    <s v="220804091411"/>
    <x v="22"/>
    <n v="1"/>
    <x v="253"/>
    <s v="C4085000"/>
    <s v="PI_Brno - Globus"/>
    <s v="2208 Sales Management - Branch Network"/>
    <s v="KOŘA"/>
    <s v="2208040000 HO Branch Network"/>
    <d v="2011-05-02T00:00:00"/>
    <m/>
    <n v="5"/>
    <x v="4"/>
  </r>
  <r>
    <n v="76118"/>
    <s v="EVŽEN"/>
    <s v="2208040914 Brno Globus Branch"/>
    <s v="220804091404"/>
    <x v="21"/>
    <n v="1"/>
    <x v="80"/>
    <s v="C4085000"/>
    <s v="PI_Brno - Globus"/>
    <s v="2208 Sales Management - Branch Network"/>
    <s v="KOŘA"/>
    <s v="2208040000 HO Branch Network"/>
    <d v="2010-05-03T00:00:00"/>
    <m/>
    <n v="5"/>
    <x v="4"/>
  </r>
  <r>
    <n v="76727"/>
    <s v="LENKA"/>
    <s v="2208040914 Brno Globus Branch"/>
    <s v="220804091401"/>
    <x v="33"/>
    <n v="1"/>
    <x v="86"/>
    <s v="C4085000"/>
    <s v="PI_Brno - Globus"/>
    <s v="2208 Sales Management - Branch Network"/>
    <s v="KOŘA"/>
    <s v="2208040000 HO Branch Network"/>
    <d v="2010-07-07T00:00:00"/>
    <m/>
    <n v="7"/>
    <x v="4"/>
  </r>
  <r>
    <n v="85225"/>
    <s v="TEREZA"/>
    <s v="2208040915 Brno Campus Branch"/>
    <s v="220804091506"/>
    <x v="22"/>
    <n v="1"/>
    <x v="280"/>
    <s v="C4095000"/>
    <s v="PI_Brno_Campus"/>
    <s v="2208 Sales Management - Branch Network"/>
    <s v="KOŘA"/>
    <s v="2208040000 HO Branch Network"/>
    <d v="2011-02-01T00:00:00"/>
    <m/>
    <n v="2"/>
    <x v="4"/>
  </r>
  <r>
    <n v="91077"/>
    <s v="MARTIN"/>
    <s v="2208040915 Brno Campus Branch"/>
    <s v="220804091504"/>
    <x v="22"/>
    <n v="1"/>
    <x v="246"/>
    <s v="C4095000"/>
    <s v="PI_Brno_Campus"/>
    <s v="2208 Sales Management - Branch Network"/>
    <s v="KOŘA"/>
    <s v="2208040000 HO Branch Network"/>
    <d v="2011-04-01T00:00:00"/>
    <m/>
    <n v="4"/>
    <x v="4"/>
  </r>
  <r>
    <n v="86030"/>
    <s v="VĚRA"/>
    <s v="2208040915 Brno Campus Branch"/>
    <s v="220804091501"/>
    <x v="33"/>
    <n v="1"/>
    <x v="7"/>
    <s v="C4095000"/>
    <s v="PI_Brno_Campus"/>
    <s v="2208 Sales Management - Branch Network"/>
    <s v="KOŘA"/>
    <s v="2208040000 HO Branch Network"/>
    <d v="2011-04-15T00:00:00"/>
    <m/>
    <n v="4"/>
    <x v="4"/>
  </r>
  <r>
    <n v="75936"/>
    <s v="LUKÁŠ"/>
    <s v="2208040915 Brno Campus Branch"/>
    <s v="220804091512"/>
    <x v="32"/>
    <n v="1"/>
    <x v="391"/>
    <s v="C4095000"/>
    <s v="PI_Brno_Campus"/>
    <s v="2208 Sales Management - Branch Network"/>
    <s v="KOŘA"/>
    <s v="2208040000 HO Branch Network"/>
    <d v="2010-04-01T00:00:00"/>
    <m/>
    <n v="4"/>
    <x v="4"/>
  </r>
  <r>
    <n v="88123"/>
    <s v="JAKUB"/>
    <s v="2208040915 Brno Campus Branch"/>
    <s v="220804091505"/>
    <x v="21"/>
    <n v="1"/>
    <x v="158"/>
    <s v="C4095000"/>
    <s v="PI_Brno_Campus"/>
    <s v="2208 Sales Management - Branch Network"/>
    <s v="KOŘA"/>
    <s v="2208040000 HO Branch Network"/>
    <d v="2012-04-02T00:00:00"/>
    <m/>
    <n v="4"/>
    <x v="4"/>
  </r>
  <r>
    <n v="84546"/>
    <s v="MARTIN"/>
    <s v="2208040915 Brno Campus Branch"/>
    <s v="220804091508"/>
    <x v="32"/>
    <n v="1"/>
    <x v="300"/>
    <s v="C4095000"/>
    <s v="PI_Brno_Campus"/>
    <s v="2208 Sales Management - Branch Network"/>
    <s v="KOŘA"/>
    <s v="2208040000 HO Branch Network"/>
    <d v="2010-10-15T00:00:00"/>
    <m/>
    <n v="10"/>
    <x v="4"/>
  </r>
  <r>
    <n v="86373"/>
    <s v="ALEŠ"/>
    <s v="2208040915 Brno Campus Branch"/>
    <s v="220804091511"/>
    <x v="21"/>
    <n v="1"/>
    <x v="218"/>
    <s v="C4095000"/>
    <s v="PI_Brno_Campus"/>
    <s v="2208 Sales Management - Branch Network"/>
    <s v="KOŘA"/>
    <s v="2208040000 HO Branch Network"/>
    <d v="2011-07-01T00:00:00"/>
    <m/>
    <n v="7"/>
    <x v="4"/>
  </r>
  <r>
    <n v="86366"/>
    <s v="MONIKA"/>
    <s v="2208040915 Brno Campus Branch"/>
    <s v="220804091510"/>
    <x v="32"/>
    <n v="1"/>
    <x v="161"/>
    <s v="C4095000"/>
    <s v="PI_Brno_Campus"/>
    <s v="2208 Sales Management - Branch Network"/>
    <s v="KOŘA"/>
    <s v="2208040000 HO Branch Network"/>
    <d v="2011-06-15T00:00:00"/>
    <m/>
    <n v="6"/>
    <x v="4"/>
  </r>
  <r>
    <n v="91280"/>
    <s v="IVAN"/>
    <s v="2208040915 Brno Campus Branch"/>
    <s v="220804091509"/>
    <x v="21"/>
    <n v="1"/>
    <x v="148"/>
    <s v="C4095000"/>
    <s v="PI_Brno_Campus"/>
    <s v="2208 Sales Management - Branch Network"/>
    <s v="KOŘA"/>
    <s v="2208040000 HO Branch Network"/>
    <d v="2011-06-01T00:00:00"/>
    <m/>
    <n v="6"/>
    <x v="4"/>
  </r>
  <r>
    <n v="70665"/>
    <s v="VÁCLAV"/>
    <s v="2208040915 Brno Campus Branch"/>
    <s v="220804091502"/>
    <x v="21"/>
    <n v="1"/>
    <x v="222"/>
    <s v="C4095000"/>
    <s v="PI_Brno_Campus"/>
    <s v="2208 Sales Management - Branch Network"/>
    <s v="KOŘA"/>
    <s v="2208040000 HO Branch Network"/>
    <d v="2006-07-03T00:00:00"/>
    <m/>
    <n v="7"/>
    <x v="4"/>
  </r>
  <r>
    <n v="86681"/>
    <s v="LINDA"/>
    <s v="2208040916 Uherské Hradiště Branch"/>
    <s v="220804091601"/>
    <x v="33"/>
    <n v="1"/>
    <x v="7"/>
    <s v="C4255000"/>
    <s v="PI_Uherské Hradišttě"/>
    <s v="2208 Sales Management - Branch Network"/>
    <s v="KOŘA"/>
    <s v="2208040000 HO Branch Network"/>
    <d v="2011-07-15T00:00:00"/>
    <m/>
    <n v="7"/>
    <x v="4"/>
  </r>
  <r>
    <n v="86730"/>
    <s v="JIŘÍ"/>
    <s v="2208040916 Uherské Hradiště Branch"/>
    <s v="220804091605"/>
    <x v="32"/>
    <n v="1"/>
    <x v="281"/>
    <s v="C4255000"/>
    <s v="PI_Uherské Hradišttě"/>
    <s v="2208 Sales Management - Branch Network"/>
    <s v="KOŘA"/>
    <s v="2208040000 HO Branch Network"/>
    <d v="2011-07-18T00:00:00"/>
    <m/>
    <n v="7"/>
    <x v="4"/>
  </r>
  <r>
    <n v="670089"/>
    <s v="MARTINA"/>
    <s v="2208040916 Uherské Hradiště Branch"/>
    <s v="220804091602"/>
    <x v="21"/>
    <n v="1"/>
    <x v="170"/>
    <s v="C4255000"/>
    <s v="PI_Uherské Hradišttě"/>
    <s v="2208 Sales Management - Branch Network"/>
    <s v="KOŘA"/>
    <s v="2208040000 HO Branch Network"/>
    <d v="2007-10-01T00:00:00"/>
    <m/>
    <n v="10"/>
    <x v="4"/>
  </r>
  <r>
    <n v="76258"/>
    <s v="IRENA"/>
    <s v="2208040916 Uherské Hradiště Branch"/>
    <s v="220804091606"/>
    <x v="32"/>
    <n v="1"/>
    <x v="253"/>
    <s v="C4255000"/>
    <s v="PI_Uherské Hradišttě"/>
    <s v="2208 Sales Management - Branch Network"/>
    <s v="KOŘA"/>
    <s v="2208040000 HO Branch Network"/>
    <d v="2010-06-01T00:00:00"/>
    <m/>
    <n v="6"/>
    <x v="4"/>
  </r>
  <r>
    <n v="88249"/>
    <s v="PETRA"/>
    <s v="2208040916 Uherské Hradiště Branch"/>
    <s v="220804091609"/>
    <x v="32"/>
    <n v="1"/>
    <x v="255"/>
    <s v="C4255000"/>
    <s v="PI_Uherské Hradišttě"/>
    <s v="2208 Sales Management - Branch Network"/>
    <s v="KOŘA"/>
    <s v="2208040000 HO Branch Network"/>
    <d v="2012-05-15T00:00:00"/>
    <m/>
    <n v="5"/>
    <x v="4"/>
  </r>
  <r>
    <n v="88109"/>
    <s v="HANA"/>
    <s v="2208040916 Uherské Hradiště Branch"/>
    <s v="220804091608"/>
    <x v="32"/>
    <n v="1"/>
    <x v="300"/>
    <s v="C4255000"/>
    <s v="PI_Uherské Hradišttě"/>
    <s v="2208 Sales Management - Branch Network"/>
    <s v="KOŘA"/>
    <s v="2208040000 HO Branch Network"/>
    <d v="2012-04-02T00:00:00"/>
    <m/>
    <n v="4"/>
    <x v="4"/>
  </r>
  <r>
    <n v="301336"/>
    <s v="JANA"/>
    <s v="2208041100 Region North Moravia - Branch Network"/>
    <s v="220804110003"/>
    <x v="33"/>
    <n v="1"/>
    <x v="392"/>
    <s v="C5035000"/>
    <s v="PI_Havířov"/>
    <s v="2208 Sales Management - Branch Network"/>
    <s v="KOŘA"/>
    <s v="2208040000 HO Branch Network"/>
    <d v="2006-03-01T00:00:00"/>
    <m/>
    <n v="3"/>
    <x v="4"/>
  </r>
  <r>
    <n v="87619"/>
    <s v="BARBORA"/>
    <s v="2208041100 Region North Moravia - Branch Network"/>
    <s v="220804110004"/>
    <x v="10"/>
    <n v="1"/>
    <x v="149"/>
    <s v="C0014900"/>
    <s v="PI Sales division"/>
    <s v="2208 Sales Management - Branch Network"/>
    <s v="KOŘA"/>
    <s v="2208040000 HO Branch Network"/>
    <d v="2012-01-02T00:00:00"/>
    <m/>
    <n v="1"/>
    <x v="4"/>
  </r>
  <r>
    <n v="85547"/>
    <s v="PAVLA"/>
    <s v="2208041100 Region North Moravia - Branch Network"/>
    <s v="220804110002"/>
    <x v="7"/>
    <n v="1"/>
    <x v="31"/>
    <s v="C0014900"/>
    <s v="PI Sales division"/>
    <s v="2208 Sales Management - Branch Network"/>
    <s v="KOŘA"/>
    <s v="2208040000 HO Branch Network"/>
    <d v="2011-04-01T00:00:00"/>
    <m/>
    <n v="4"/>
    <x v="4"/>
  </r>
  <r>
    <n v="665609"/>
    <s v="TOMÁŠ"/>
    <s v="2208041100 Region North Moravia - Branch Network"/>
    <s v="220804110001"/>
    <x v="11"/>
    <n v="1"/>
    <x v="393"/>
    <s v="C0014900"/>
    <s v="PI Sales division"/>
    <s v="2208 Sales Management - Branch Network"/>
    <s v="KOŘA"/>
    <s v="2208040000 HO Branch Network"/>
    <d v="1999-09-01T00:00:00"/>
    <m/>
    <n v="9"/>
    <x v="4"/>
  </r>
  <r>
    <n v="270137"/>
    <s v="DANIEL"/>
    <s v="2208041100 Region North Moravia - Branch Network"/>
    <s v="220804110005"/>
    <x v="33"/>
    <n v="1"/>
    <x v="57"/>
    <s v="C5005000"/>
    <s v="PI_Ostrava - Na hradbách"/>
    <s v="2208 Sales Management - Branch Network"/>
    <s v="KOŘA"/>
    <s v="2208040000 HO Branch Network"/>
    <d v="2011-08-01T00:00:00"/>
    <m/>
    <n v="8"/>
    <x v="4"/>
  </r>
  <r>
    <n v="633521"/>
    <s v="MARTINA"/>
    <s v="2208041101 Frýdek-Místek J.V.Sládka Branch"/>
    <s v="220804110105"/>
    <x v="22"/>
    <n v="1"/>
    <x v="261"/>
    <s v="C5025000"/>
    <s v="PI_Frýdek Místek - V.J. Sládka"/>
    <s v="2208 Sales Management - Branch Network"/>
    <s v="KOŘA"/>
    <s v="2208040000 HO Branch Network"/>
    <d v="2001-05-01T00:00:00"/>
    <m/>
    <n v="5"/>
    <x v="4"/>
  </r>
  <r>
    <n v="87682"/>
    <s v="EVA"/>
    <s v="2208041101 Frýdek-Místek J.V.Sládka Branch"/>
    <s v="220804110111"/>
    <x v="21"/>
    <n v="1"/>
    <x v="156"/>
    <s v="C5025000"/>
    <s v="PI_Frýdek Místek - V.J. Sládka"/>
    <s v="2208 Sales Management - Branch Network"/>
    <s v="KOŘA"/>
    <s v="2208040000 HO Branch Network"/>
    <d v="2012-01-02T00:00:00"/>
    <m/>
    <n v="1"/>
    <x v="4"/>
  </r>
  <r>
    <n v="84245"/>
    <s v="PETRA"/>
    <s v="2208041101 Frýdek-Místek J.V.Sládka Branch"/>
    <s v="220804110113"/>
    <x v="32"/>
    <n v="1"/>
    <x v="202"/>
    <s v="C5025000"/>
    <s v="PI_Frýdek Místek - V.J. Sládka"/>
    <s v="2208 Sales Management - Branch Network"/>
    <s v="KOŘA"/>
    <s v="2208040000 HO Branch Network"/>
    <d v="2008-07-01T00:00:00"/>
    <m/>
    <n v="7"/>
    <x v="4"/>
  </r>
  <r>
    <n v="633528"/>
    <s v="KATEŘINA"/>
    <s v="2208041101 Frýdek-Místek J.V.Sládka Branch"/>
    <s v="220804110106"/>
    <x v="34"/>
    <n v="1"/>
    <x v="126"/>
    <s v="C5025000"/>
    <s v="PI_Frýdek Místek - V.J. Sládka"/>
    <s v="2208 Sales Management - Branch Network"/>
    <s v="KOŘA"/>
    <s v="2208040000 HO Branch Network"/>
    <d v="2001-05-01T00:00:00"/>
    <m/>
    <n v="5"/>
    <x v="4"/>
  </r>
  <r>
    <n v="301882"/>
    <s v="ZUZANA"/>
    <s v="2208041101 Frýdek-Místek J.V.Sládka Branch"/>
    <s v="220804110110"/>
    <x v="32"/>
    <n v="1"/>
    <x v="161"/>
    <s v="C5025000"/>
    <s v="PI_Frýdek Místek - V.J. Sládka"/>
    <s v="2208 Sales Management - Branch Network"/>
    <s v="KOŘA"/>
    <s v="2208040000 HO Branch Network"/>
    <d v="2007-07-02T00:00:00"/>
    <m/>
    <n v="7"/>
    <x v="4"/>
  </r>
  <r>
    <n v="301287"/>
    <s v="ILONA"/>
    <s v="2208041101 Frýdek-Místek J.V.Sládka Branch"/>
    <s v="220804110102"/>
    <x v="21"/>
    <n v="1"/>
    <x v="262"/>
    <s v="C5025000"/>
    <s v="PI_Frýdek Místek - V.J. Sládka"/>
    <s v="2208 Sales Management - Branch Network"/>
    <s v="KOŘA"/>
    <s v="2208040000 HO Branch Network"/>
    <d v="2004-09-16T00:00:00"/>
    <m/>
    <n v="9"/>
    <x v="4"/>
  </r>
  <r>
    <n v="76356"/>
    <s v="HANA"/>
    <s v="2208041101 Frýdek-Místek J.V.Sládka Branch"/>
    <s v="220804110107"/>
    <x v="32"/>
    <n v="1"/>
    <x v="250"/>
    <s v="C5025000"/>
    <s v="PI_Frýdek Místek - V.J. Sládka"/>
    <s v="2208 Sales Management - Branch Network"/>
    <s v="KOŘA"/>
    <s v="2208040000 HO Branch Network"/>
    <d v="2010-06-01T00:00:00"/>
    <m/>
    <n v="6"/>
    <x v="4"/>
  </r>
  <r>
    <n v="81767"/>
    <s v="RENATA"/>
    <s v="2208041101 Frýdek-Místek J.V.Sládka Branch"/>
    <s v="220804110112"/>
    <x v="22"/>
    <n v="1"/>
    <x v="261"/>
    <s v="C5025000"/>
    <s v="PI_Frýdek Místek - V.J. Sládka"/>
    <s v="2208 Sales Management - Branch Network"/>
    <s v="KOŘA"/>
    <s v="2208040000 HO Branch Network"/>
    <d v="2007-10-01T00:00:00"/>
    <m/>
    <n v="10"/>
    <x v="4"/>
  </r>
  <r>
    <n v="633507"/>
    <s v="DANIEL"/>
    <s v="2208041101 Frýdek-Místek J.V.Sládka Branch"/>
    <s v="220804110104"/>
    <x v="26"/>
    <n v="1"/>
    <x v="142"/>
    <s v="C5025000"/>
    <s v="PI_Frýdek Místek - V.J. Sládka"/>
    <s v="2208 Sales Management - Branch Network"/>
    <s v="KOŘA"/>
    <s v="2208040000 HO Branch Network"/>
    <d v="2001-05-01T00:00:00"/>
    <m/>
    <n v="5"/>
    <x v="4"/>
  </r>
  <r>
    <n v="301259"/>
    <s v="KARLA"/>
    <s v="2208041101 Frýdek-Místek J.V.Sládka Branch"/>
    <s v="220804110101"/>
    <x v="33"/>
    <n v="1"/>
    <x v="44"/>
    <s v="C5025000"/>
    <s v="PI_Frýdek Místek - V.J. Sládka"/>
    <s v="2208 Sales Management - Branch Network"/>
    <s v="KOŘA"/>
    <s v="2208040000 HO Branch Network"/>
    <d v="2003-01-01T00:00:00"/>
    <m/>
    <n v="1"/>
    <x v="4"/>
  </r>
  <r>
    <n v="301651"/>
    <s v="DANA"/>
    <s v="2208041101 Frýdek-Místek J.V.Sládka Branch"/>
    <s v="220804110114"/>
    <x v="34"/>
    <n v="1"/>
    <x v="388"/>
    <s v="C5025550"/>
    <s v="Micro_Frýdek Místek - V.J. Sládka"/>
    <s v="2208 Sales Management - Branch Network"/>
    <s v="KOŘA"/>
    <s v="2208040000 HO Branch Network"/>
    <d v="2006-06-19T00:00:00"/>
    <m/>
    <n v="6"/>
    <x v="4"/>
  </r>
  <r>
    <n v="87059"/>
    <s v="JAN"/>
    <s v="2208041101 Frýdek-Místek J.V.Sládka Branch"/>
    <s v="220804110108"/>
    <x v="21"/>
    <n v="1"/>
    <x v="121"/>
    <s v="C5025000"/>
    <s v="PI_Frýdek Místek - V.J. Sládka"/>
    <s v="2208 Sales Management - Branch Network"/>
    <s v="KOŘA"/>
    <s v="2208040000 HO Branch Network"/>
    <d v="2011-09-01T00:00:00"/>
    <m/>
    <n v="9"/>
    <x v="4"/>
  </r>
  <r>
    <n v="74228"/>
    <s v="DANIELA"/>
    <s v="2208041102 Opava Horní nám. Branch"/>
    <s v="220804110205"/>
    <x v="22"/>
    <n v="1"/>
    <x v="167"/>
    <s v="C5015000"/>
    <s v="PI_Opava - Horní nám."/>
    <s v="2208 Sales Management - Branch Network"/>
    <s v="KOŘA"/>
    <s v="2208040000 HO Branch Network"/>
    <d v="2000-11-01T00:00:00"/>
    <m/>
    <n v="11"/>
    <x v="4"/>
  </r>
  <r>
    <n v="72779"/>
    <s v="MARKÉTA"/>
    <s v="2208041102 Opava Horní nám. Branch"/>
    <s v="220804110202"/>
    <x v="34"/>
    <n v="1"/>
    <x v="259"/>
    <s v="C5015000"/>
    <s v="PI_Opava - Horní nám."/>
    <s v="2208 Sales Management - Branch Network"/>
    <s v="KOŘA"/>
    <s v="2208040000 HO Branch Network"/>
    <d v="2009-04-01T00:00:00"/>
    <m/>
    <n v="4"/>
    <x v="4"/>
  </r>
  <r>
    <n v="82103"/>
    <s v="VERONIKA"/>
    <s v="2208041102 Opava Horní nám. Branch"/>
    <s v="220804110214"/>
    <x v="32"/>
    <n v="1"/>
    <x v="47"/>
    <s v="C5015000"/>
    <s v="PI_Opava - Horní nám."/>
    <s v="2208 Sales Management - Branch Network"/>
    <s v="KOŘA"/>
    <s v="2208040000 HO Branch Network"/>
    <d v="2007-11-12T00:00:00"/>
    <m/>
    <n v="11"/>
    <x v="4"/>
  </r>
  <r>
    <n v="74235"/>
    <s v="JANA"/>
    <s v="2208041102 Opava Horní nám. Branch"/>
    <s v="220804110223"/>
    <x v="21"/>
    <n v="1"/>
    <x v="346"/>
    <s v="C5015550"/>
    <s v="Micro_Opava - Horní nám."/>
    <s v="2208 Sales Management - Branch Network"/>
    <s v="KOŘA"/>
    <s v="2208040000 HO Branch Network"/>
    <d v="2001-01-01T00:00:00"/>
    <m/>
    <n v="1"/>
    <x v="4"/>
  </r>
  <r>
    <n v="74242"/>
    <s v="PAVEL"/>
    <s v="2208041102 Opava Horní nám. Branch"/>
    <s v="220804110206"/>
    <x v="32"/>
    <n v="0.75"/>
    <x v="394"/>
    <s v="C5015000"/>
    <s v="PI_Opava - Horní nám."/>
    <s v="2208 Sales Management - Branch Network"/>
    <s v="KOŘA"/>
    <s v="2208040000 HO Branch Network"/>
    <d v="2001-02-01T00:00:00"/>
    <m/>
    <n v="2"/>
    <x v="4"/>
  </r>
  <r>
    <n v="74291"/>
    <s v="ALEXANDRA"/>
    <s v="2208041102 Opava Horní nám. Branch"/>
    <s v="220804110215"/>
    <x v="22"/>
    <n v="1"/>
    <x v="161"/>
    <s v="C5015000"/>
    <s v="PI_Opava - Horní nám."/>
    <s v="2208 Sales Management - Branch Network"/>
    <s v="KOŘA"/>
    <s v="2208040000 HO Branch Network"/>
    <d v="2007-06-01T00:00:00"/>
    <m/>
    <n v="6"/>
    <x v="4"/>
  </r>
  <r>
    <n v="86394"/>
    <s v="VÁCLAV"/>
    <s v="2208041102 Opava Horní nám. Branch"/>
    <s v="220804110203"/>
    <x v="21"/>
    <n v="1"/>
    <x v="40"/>
    <s v="C5015000"/>
    <s v="PI_Opava - Horní nám."/>
    <s v="2208 Sales Management - Branch Network"/>
    <s v="KOŘA"/>
    <s v="2208040000 HO Branch Network"/>
    <d v="2011-07-01T00:00:00"/>
    <m/>
    <n v="7"/>
    <x v="4"/>
  </r>
  <r>
    <n v="74207"/>
    <s v="MARTIN"/>
    <s v="2208041102 Opava Horní nám. Branch"/>
    <s v="220804110204"/>
    <x v="21"/>
    <n v="0.75"/>
    <x v="64"/>
    <s v="C5015000"/>
    <s v="PI_Opava - Horní nám."/>
    <s v="2208 Sales Management - Branch Network"/>
    <s v="KOŘA"/>
    <s v="2208040000 HO Branch Network"/>
    <d v="2000-11-01T00:00:00"/>
    <m/>
    <n v="11"/>
    <x v="4"/>
  </r>
  <r>
    <n v="74214"/>
    <s v="MAREK"/>
    <s v="2208041102 Opava Horní nám. Branch"/>
    <s v="220804110212"/>
    <x v="21"/>
    <n v="1"/>
    <x v="222"/>
    <s v="C5015000"/>
    <s v="PI_Opava - Horní nám."/>
    <s v="2208 Sales Management - Branch Network"/>
    <s v="KOŘA"/>
    <s v="2208040000 HO Branch Network"/>
    <d v="2000-11-01T00:00:00"/>
    <m/>
    <n v="11"/>
    <x v="4"/>
  </r>
  <r>
    <n v="666659"/>
    <s v="RADIM"/>
    <s v="2208041102 Opava Horní nám. Branch"/>
    <s v="220804110209"/>
    <x v="21"/>
    <n v="1"/>
    <x v="390"/>
    <s v="C5015550"/>
    <s v="Micro_Opava - Horní nám."/>
    <s v="2208 Sales Management - Branch Network"/>
    <s v="KOŘA"/>
    <s v="2208040000 HO Branch Network"/>
    <d v="2001-11-15T00:00:00"/>
    <m/>
    <n v="11"/>
    <x v="4"/>
  </r>
  <r>
    <n v="301455"/>
    <s v="RADKA"/>
    <s v="2208041102 Opava Horní nám. Branch"/>
    <s v="220804110201"/>
    <x v="33"/>
    <n v="1"/>
    <x v="15"/>
    <s v="C5015000"/>
    <s v="PI_Opava - Horní nám."/>
    <s v="2208 Sales Management - Branch Network"/>
    <s v="KOŘA"/>
    <s v="2208040000 HO Branch Network"/>
    <d v="2003-12-01T00:00:00"/>
    <m/>
    <n v="12"/>
    <x v="4"/>
  </r>
  <r>
    <n v="74256"/>
    <s v="EVA"/>
    <s v="2208041102 Opava Horní nám. Branch"/>
    <s v="220804110207"/>
    <x v="21"/>
    <n v="1"/>
    <x v="111"/>
    <s v="C5015000"/>
    <s v="PI_Opava - Horní nám."/>
    <s v="2208 Sales Management - Branch Network"/>
    <s v="KOŘA"/>
    <s v="2208040000 HO Branch Network"/>
    <d v="2002-06-01T00:00:00"/>
    <m/>
    <n v="6"/>
    <x v="4"/>
  </r>
  <r>
    <n v="670600"/>
    <s v="LENKA"/>
    <s v="2208041102 Opava Horní nám. Branch"/>
    <s v="220804110217"/>
    <x v="32"/>
    <n v="1"/>
    <x v="354"/>
    <s v="C5015000"/>
    <s v="PI_Opava - Horní nám."/>
    <s v="2208 Sales Management - Branch Network"/>
    <s v="KOŘA"/>
    <s v="2208040000 HO Branch Network"/>
    <d v="2006-04-03T00:00:00"/>
    <m/>
    <n v="4"/>
    <x v="4"/>
  </r>
  <r>
    <n v="81851"/>
    <s v="JIŘÍ"/>
    <s v="2208041102 Opava Horní nám. Branch"/>
    <s v="220804110213"/>
    <x v="32"/>
    <n v="1"/>
    <x v="10"/>
    <s v="C5015000"/>
    <s v="PI_Opava - Horní nám."/>
    <s v="2208 Sales Management - Branch Network"/>
    <s v="KOŘA"/>
    <s v="2208040000 HO Branch Network"/>
    <d v="2007-10-08T00:00:00"/>
    <m/>
    <n v="10"/>
    <x v="4"/>
  </r>
  <r>
    <n v="74221"/>
    <s v="JAN"/>
    <s v="2208041102 Opava Horní nám. Branch"/>
    <s v="220804110211"/>
    <x v="26"/>
    <n v="1"/>
    <x v="153"/>
    <s v="C5015000"/>
    <s v="PI_Opava - Horní nám."/>
    <s v="2208 Sales Management - Branch Network"/>
    <s v="KOŘA"/>
    <s v="2208040000 HO Branch Network"/>
    <d v="2000-11-01T00:00:00"/>
    <m/>
    <n v="11"/>
    <x v="4"/>
  </r>
  <r>
    <n v="666645"/>
    <s v="VESELÁ"/>
    <s v="2208041102 Opava Horní nám. Branch"/>
    <s v="220804110218"/>
    <x v="22"/>
    <n v="1"/>
    <x v="261"/>
    <s v="C5015000"/>
    <s v="PI_Opava - Horní nám."/>
    <s v="2208 Sales Management - Branch Network"/>
    <s v="KOŘA"/>
    <s v="2208040000 HO Branch Network"/>
    <d v="2001-11-15T00:00:00"/>
    <m/>
    <n v="11"/>
    <x v="4"/>
  </r>
  <r>
    <n v="80381"/>
    <s v="EVA"/>
    <s v="2208041102 Opava Horní nám. Branch"/>
    <s v="220804110220"/>
    <x v="21"/>
    <n v="1"/>
    <x v="236"/>
    <s v="C5015550"/>
    <s v="Micro_Opava - Horní nám."/>
    <s v="2208 Sales Management - Branch Network"/>
    <s v="KOŘA"/>
    <s v="2208040000 HO Branch Network"/>
    <d v="2010-09-15T00:00:00"/>
    <m/>
    <n v="9"/>
    <x v="4"/>
  </r>
  <r>
    <n v="669592"/>
    <s v="MARIE"/>
    <s v="2208041102 Opava Horní nám. Branch"/>
    <s v="220804110210"/>
    <x v="21"/>
    <n v="1"/>
    <x v="80"/>
    <s v="C5015000"/>
    <s v="PI_Opava - Horní nám."/>
    <s v="2208 Sales Management - Branch Network"/>
    <s v="KOŘA"/>
    <s v="2208040000 HO Branch Network"/>
    <d v="2005-01-03T00:00:00"/>
    <m/>
    <n v="1"/>
    <x v="4"/>
  </r>
  <r>
    <n v="87332"/>
    <s v="JAKUB"/>
    <s v="2208041103 Havířov Branch"/>
    <s v="220804110309"/>
    <x v="32"/>
    <n v="1"/>
    <x v="34"/>
    <s v="C5035000"/>
    <s v="PI_Havířov"/>
    <s v="2208 Sales Management - Branch Network"/>
    <s v="KOŘA"/>
    <s v="2208040000 HO Branch Network"/>
    <d v="2011-10-03T00:00:00"/>
    <m/>
    <n v="10"/>
    <x v="4"/>
  </r>
  <r>
    <n v="91357"/>
    <s v="KATARÍNA"/>
    <s v="2208041103 Havířov Branch"/>
    <s v="220804110312"/>
    <x v="32"/>
    <n v="1"/>
    <x v="344"/>
    <s v="C5035000"/>
    <s v="PI_Havířov"/>
    <s v="2208 Sales Management - Branch Network"/>
    <s v="KOŘA"/>
    <s v="2208040000 HO Branch Network"/>
    <d v="2011-07-01T00:00:00"/>
    <m/>
    <n v="7"/>
    <x v="4"/>
  </r>
  <r>
    <n v="301812"/>
    <s v="EVA"/>
    <s v="2208041103 Havířov Branch"/>
    <s v="220804110306"/>
    <x v="22"/>
    <n v="1"/>
    <x v="154"/>
    <s v="C5035000"/>
    <s v="PI_Havířov"/>
    <s v="2208 Sales Management - Branch Network"/>
    <s v="KOŘA"/>
    <s v="2208040000 HO Branch Network"/>
    <d v="2007-03-12T00:00:00"/>
    <m/>
    <n v="3"/>
    <x v="4"/>
  </r>
  <r>
    <n v="670446"/>
    <s v="VERONIKA"/>
    <s v="2208041103 Havířov Branch"/>
    <s v="220804110305"/>
    <x v="22"/>
    <n v="1"/>
    <x v="155"/>
    <s v="C5035000"/>
    <s v="PI_Havířov"/>
    <s v="2208 Sales Management - Branch Network"/>
    <s v="KOŘA"/>
    <s v="2208040000 HO Branch Network"/>
    <d v="2006-02-01T00:00:00"/>
    <m/>
    <n v="2"/>
    <x v="4"/>
  </r>
  <r>
    <n v="301308"/>
    <s v="JAKUB"/>
    <s v="2208041103 Havířov Branch"/>
    <s v="220804110311"/>
    <x v="21"/>
    <n v="1"/>
    <x v="220"/>
    <s v="C5035000"/>
    <s v="PI_Havířov"/>
    <s v="2208 Sales Management - Branch Network"/>
    <s v="KOŘA"/>
    <s v="2208040000 HO Branch Network"/>
    <d v="1999-11-15T00:00:00"/>
    <m/>
    <n v="11"/>
    <x v="4"/>
  </r>
  <r>
    <n v="88004"/>
    <s v="RENATA"/>
    <s v="2208041103 Havířov Branch"/>
    <s v="220804110307"/>
    <x v="21"/>
    <n v="1"/>
    <x v="142"/>
    <s v="C5035550"/>
    <s v="Micro_Havířov"/>
    <s v="2208 Sales Management - Branch Network"/>
    <s v="KOŘA"/>
    <s v="2208040000 HO Branch Network"/>
    <d v="2012-03-12T00:00:00"/>
    <m/>
    <n v="3"/>
    <x v="4"/>
  </r>
  <r>
    <n v="75887"/>
    <s v="LUCIE"/>
    <s v="2208041103 Havířov Branch"/>
    <s v="220804110304"/>
    <x v="32"/>
    <n v="1"/>
    <x v="244"/>
    <s v="C5035000"/>
    <s v="PI_Havířov"/>
    <s v="2208 Sales Management - Branch Network"/>
    <s v="KOŘA"/>
    <s v="2208040000 HO Branch Network"/>
    <d v="2010-04-01T00:00:00"/>
    <m/>
    <n v="4"/>
    <x v="4"/>
  </r>
  <r>
    <n v="76405"/>
    <s v="JIŘÍ"/>
    <s v="2208041103 Havířov Branch"/>
    <s v="220804110313"/>
    <x v="21"/>
    <n v="1"/>
    <x v="81"/>
    <s v="C5035000"/>
    <s v="PI_Havířov"/>
    <s v="2208 Sales Management - Branch Network"/>
    <s v="KOŘA"/>
    <s v="2208040000 HO Branch Network"/>
    <d v="2010-06-01T00:00:00"/>
    <m/>
    <n v="6"/>
    <x v="4"/>
  </r>
  <r>
    <n v="88116"/>
    <s v="LEON"/>
    <s v="2208041104 Ostrava Na Hradbách Branch"/>
    <s v="220804110409"/>
    <x v="32"/>
    <n v="1"/>
    <x v="255"/>
    <s v="C5005000"/>
    <s v="PI_Ostrava - Na hradbách"/>
    <s v="2208 Sales Management - Branch Network"/>
    <s v="KOŘA"/>
    <s v="2208040000 HO Branch Network"/>
    <d v="2012-04-02T00:00:00"/>
    <m/>
    <n v="4"/>
    <x v="4"/>
  </r>
  <r>
    <n v="301735"/>
    <s v="MARKÉTA"/>
    <s v="2208041104 Ostrava Na Hradbách Branch"/>
    <s v="220804110402"/>
    <x v="21"/>
    <n v="1"/>
    <x v="111"/>
    <s v="C5005000"/>
    <s v="PI_Ostrava - Na hradbách"/>
    <s v="2208 Sales Management - Branch Network"/>
    <s v="KOŘA"/>
    <s v="2208040000 HO Branch Network"/>
    <d v="2006-11-01T00:00:00"/>
    <m/>
    <n v="11"/>
    <x v="4"/>
  </r>
  <r>
    <n v="301980"/>
    <s v="LUKÁŠ"/>
    <s v="2208041104 Ostrava Na Hradbách Branch"/>
    <s v="220804110407"/>
    <x v="22"/>
    <n v="1"/>
    <x v="143"/>
    <s v="C5005000"/>
    <s v="PI_Ostrava - Na hradbách"/>
    <s v="2208 Sales Management - Branch Network"/>
    <s v="KOŘA"/>
    <s v="2208040000 HO Branch Network"/>
    <d v="2007-09-03T00:00:00"/>
    <m/>
    <n v="9"/>
    <x v="4"/>
  </r>
  <r>
    <n v="243537"/>
    <s v="KLÁRA"/>
    <s v="2208041104 Ostrava Na Hradbách Branch"/>
    <s v="220804110412"/>
    <x v="22"/>
    <n v="1"/>
    <x v="235"/>
    <s v="C5005000"/>
    <s v="PI_Ostrava - Na hradbách"/>
    <s v="2208 Sales Management - Branch Network"/>
    <s v="KOŘA"/>
    <s v="2208040000 HO Branch Network"/>
    <d v="2003-05-20T00:00:00"/>
    <m/>
    <n v="5"/>
    <x v="4"/>
  </r>
  <r>
    <n v="86009"/>
    <s v="SYLVIE"/>
    <s v="2208041104 Ostrava Na Hradbách Branch"/>
    <s v="220804110406"/>
    <x v="21"/>
    <n v="1"/>
    <x v="52"/>
    <s v="C5005000"/>
    <s v="PI_Ostrava - Na hradbách"/>
    <s v="2208 Sales Management - Branch Network"/>
    <s v="KOŘA"/>
    <s v="2208040000 HO Branch Network"/>
    <d v="2011-06-01T00:00:00"/>
    <m/>
    <n v="6"/>
    <x v="4"/>
  </r>
  <r>
    <n v="301392"/>
    <s v="LIBUŠE"/>
    <s v="2208041104 Ostrava Na Hradbách Branch"/>
    <s v="220804110413"/>
    <x v="21"/>
    <n v="1"/>
    <x v="77"/>
    <s v="C5005550"/>
    <s v="Micro_Ostrava - Na hradbách"/>
    <s v="2208 Sales Management - Branch Network"/>
    <s v="KOŘA"/>
    <s v="2208040000 HO Branch Network"/>
    <d v="2001-04-01T00:00:00"/>
    <m/>
    <n v="4"/>
    <x v="4"/>
  </r>
  <r>
    <n v="258706"/>
    <s v="KATEŘINA"/>
    <s v="2208041104 Ostrava Na Hradbách Branch"/>
    <s v="220804110414"/>
    <x v="32"/>
    <n v="1"/>
    <x v="217"/>
    <s v="C5005000"/>
    <s v="PI_Ostrava - Na hradbách"/>
    <s v="2208 Sales Management - Branch Network"/>
    <s v="KOŘA"/>
    <s v="2208040000 HO Branch Network"/>
    <d v="2008-08-01T00:00:00"/>
    <m/>
    <n v="8"/>
    <x v="4"/>
  </r>
  <r>
    <n v="79394"/>
    <s v="MICHAELA"/>
    <s v="2208041105 Ostrava Imperial Branch"/>
    <s v="220804110501"/>
    <x v="33"/>
    <n v="1"/>
    <x v="135"/>
    <s v="C5065000"/>
    <s v="PI_Ostrava - Imperial"/>
    <s v="2208 Sales Management - Branch Network"/>
    <s v="KOŘA"/>
    <s v="2208040000 HO Branch Network"/>
    <d v="2010-09-01T00:00:00"/>
    <m/>
    <n v="9"/>
    <x v="4"/>
  </r>
  <r>
    <n v="86737"/>
    <s v="LADISLAV"/>
    <s v="2208041105 Ostrava Imperial Branch"/>
    <s v="220804110510"/>
    <x v="32"/>
    <n v="1"/>
    <x v="217"/>
    <s v="C5065000"/>
    <s v="PI_Ostrava - Imperial"/>
    <s v="2208 Sales Management - Branch Network"/>
    <s v="KOŘA"/>
    <s v="2208040000 HO Branch Network"/>
    <d v="2011-08-01T00:00:00"/>
    <m/>
    <n v="8"/>
    <x v="4"/>
  </r>
  <r>
    <n v="87885"/>
    <s v="OLDŘICH"/>
    <s v="2208041105 Ostrava Imperial Branch"/>
    <s v="220804110507"/>
    <x v="22"/>
    <n v="1"/>
    <x v="152"/>
    <s v="C5065000"/>
    <s v="PI_Ostrava - Imperial"/>
    <s v="2208 Sales Management - Branch Network"/>
    <s v="KOŘA"/>
    <s v="2208040000 HO Branch Network"/>
    <d v="2012-02-01T00:00:00"/>
    <m/>
    <n v="2"/>
    <x v="4"/>
  </r>
  <r>
    <n v="85092"/>
    <s v="MARIE"/>
    <s v="2208041105 Ostrava Imperial Branch"/>
    <s v="220804110506"/>
    <x v="21"/>
    <n v="1"/>
    <x v="86"/>
    <s v="C5065000"/>
    <s v="PI_Ostrava - Imperial"/>
    <s v="2208 Sales Management - Branch Network"/>
    <s v="KOŘA"/>
    <s v="2208040000 HO Branch Network"/>
    <d v="2011-01-03T00:00:00"/>
    <m/>
    <n v="1"/>
    <x v="4"/>
  </r>
  <r>
    <n v="83510"/>
    <s v="JAN"/>
    <s v="2208041105 Ostrava Imperial Branch"/>
    <s v="220804110503"/>
    <x v="32"/>
    <n v="1"/>
    <x v="261"/>
    <s v="C5065000"/>
    <s v="PI_Ostrava - Imperial"/>
    <s v="2208 Sales Management - Branch Network"/>
    <s v="KOŘA"/>
    <s v="2208040000 HO Branch Network"/>
    <d v="2008-05-02T00:00:00"/>
    <m/>
    <n v="5"/>
    <x v="4"/>
  </r>
  <r>
    <n v="82075"/>
    <s v="IVETA"/>
    <s v="2208041105 Ostrava Imperial Branch"/>
    <s v="220804110512"/>
    <x v="22"/>
    <n v="1"/>
    <x v="170"/>
    <s v="C5065000"/>
    <s v="PI_Ostrava - Imperial"/>
    <s v="2208 Sales Management - Branch Network"/>
    <s v="KOŘA"/>
    <s v="2208040000 HO Branch Network"/>
    <d v="2007-11-01T00:00:00"/>
    <m/>
    <n v="11"/>
    <x v="4"/>
  </r>
  <r>
    <n v="301007"/>
    <s v="MILADA"/>
    <s v="2208041105 Ostrava Imperial Branch"/>
    <s v="220804110515"/>
    <x v="21"/>
    <n v="1"/>
    <x v="236"/>
    <s v="C5065550"/>
    <s v="Micro_Ostrava - Imperial"/>
    <s v="2208 Sales Management - Branch Network"/>
    <s v="KOŘA"/>
    <s v="2208040000 HO Branch Network"/>
    <d v="2004-05-03T00:00:00"/>
    <m/>
    <n v="5"/>
    <x v="4"/>
  </r>
  <r>
    <n v="301595"/>
    <s v="PETRA"/>
    <s v="2208041105 Ostrava Imperial Branch"/>
    <s v="220804110508"/>
    <x v="21"/>
    <n v="1"/>
    <x v="222"/>
    <s v="C5065000"/>
    <s v="PI_Ostrava - Imperial"/>
    <s v="2208 Sales Management - Branch Network"/>
    <s v="KOŘA"/>
    <s v="2208040000 HO Branch Network"/>
    <d v="2006-02-01T00:00:00"/>
    <m/>
    <n v="2"/>
    <x v="4"/>
  </r>
  <r>
    <n v="82236"/>
    <s v="PETR"/>
    <s v="2208041106 Ostrava Poruba Branch"/>
    <s v="220804110602"/>
    <x v="22"/>
    <n v="1"/>
    <x v="280"/>
    <s v="C5055000"/>
    <s v="PI_Ostrava - Poruba"/>
    <s v="2208 Sales Management - Branch Network"/>
    <s v="KOŘA"/>
    <s v="2208040000 HO Branch Network"/>
    <d v="2007-11-26T00:00:00"/>
    <m/>
    <n v="11"/>
    <x v="4"/>
  </r>
  <r>
    <n v="668087"/>
    <s v="VĚRA"/>
    <s v="2208041106 Ostrava Poruba Branch"/>
    <s v="220804110606"/>
    <x v="22"/>
    <n v="1"/>
    <x v="256"/>
    <s v="C5055000"/>
    <s v="PI_Ostrava - Poruba"/>
    <s v="2208 Sales Management - Branch Network"/>
    <s v="KOŘA"/>
    <s v="2208040000 HO Branch Network"/>
    <d v="2003-10-15T00:00:00"/>
    <m/>
    <n v="10"/>
    <x v="4"/>
  </r>
  <r>
    <n v="301469"/>
    <s v="MARTIN"/>
    <s v="2208041106 Ostrava Poruba Branch"/>
    <s v="220804110601"/>
    <x v="33"/>
    <n v="1"/>
    <x v="45"/>
    <s v="C5055000"/>
    <s v="PI_Ostrava - Poruba"/>
    <s v="2208 Sales Management - Branch Network"/>
    <s v="KOŘA"/>
    <s v="2208040000 HO Branch Network"/>
    <d v="2003-12-01T00:00:00"/>
    <m/>
    <n v="12"/>
    <x v="4"/>
  </r>
  <r>
    <n v="87563"/>
    <s v="KATEŘINA"/>
    <s v="2208041106 Ostrava Poruba Branch"/>
    <s v="220804110607"/>
    <x v="32"/>
    <n v="1"/>
    <x v="255"/>
    <s v="C5055000"/>
    <s v="PI_Ostrava - Poruba"/>
    <s v="2208 Sales Management - Branch Network"/>
    <s v="KOŘA"/>
    <s v="2208040000 HO Branch Network"/>
    <d v="2012-01-02T00:00:00"/>
    <m/>
    <n v="1"/>
    <x v="4"/>
  </r>
  <r>
    <n v="301483"/>
    <s v="MIROSLAVA"/>
    <s v="2208041106 Ostrava Poruba Branch"/>
    <s v="220804110604"/>
    <x v="21"/>
    <n v="1"/>
    <x v="81"/>
    <s v="C5055000"/>
    <s v="PI_Ostrava - Poruba"/>
    <s v="2208 Sales Management - Branch Network"/>
    <s v="KOŘA"/>
    <s v="2208040000 HO Branch Network"/>
    <d v="2004-04-01T00:00:00"/>
    <m/>
    <n v="4"/>
    <x v="4"/>
  </r>
  <r>
    <n v="249039"/>
    <s v="MARTIN"/>
    <s v="2208041106 Ostrava Poruba Branch"/>
    <s v="220804110605"/>
    <x v="21"/>
    <n v="1"/>
    <x v="112"/>
    <s v="C5055000"/>
    <s v="PI_Ostrava - Poruba"/>
    <s v="2208 Sales Management - Branch Network"/>
    <s v="KOŘA"/>
    <s v="2208040000 HO Branch Network"/>
    <d v="2005-09-01T00:00:00"/>
    <m/>
    <n v="9"/>
    <x v="4"/>
  </r>
  <r>
    <n v="301903"/>
    <s v="MIROSLAV"/>
    <s v="2208041106 Ostrava Poruba Branch"/>
    <s v="220804110608"/>
    <x v="32"/>
    <n v="1"/>
    <x v="238"/>
    <s v="C5055000"/>
    <s v="PI_Ostrava - Poruba"/>
    <s v="2208 Sales Management - Branch Network"/>
    <s v="KOŘA"/>
    <s v="2208040000 HO Branch Network"/>
    <d v="2007-07-23T00:00:00"/>
    <m/>
    <n v="7"/>
    <x v="4"/>
  </r>
  <r>
    <n v="301462"/>
    <s v="OLDŘICH"/>
    <s v="2208041106 Ostrava Poruba Branch"/>
    <s v="220804110612"/>
    <x v="21"/>
    <n v="1"/>
    <x v="395"/>
    <s v="C5055000"/>
    <s v="PI_Ostrava - Poruba"/>
    <s v="2208 Sales Management - Branch Network"/>
    <s v="KOŘA"/>
    <s v="2208040000 HO Branch Network"/>
    <d v="2003-12-01T00:00:00"/>
    <m/>
    <n v="12"/>
    <x v="4"/>
  </r>
  <r>
    <n v="75579"/>
    <s v="MARTIN"/>
    <s v="2208041107 Třinec Branch"/>
    <s v="220804110706"/>
    <x v="21"/>
    <n v="1"/>
    <x v="222"/>
    <s v="C5075000"/>
    <s v="PI_Třinec"/>
    <s v="2208 Sales Management - Branch Network"/>
    <s v="KOŘA"/>
    <s v="2208040000 HO Branch Network"/>
    <d v="2010-02-01T00:00:00"/>
    <m/>
    <n v="2"/>
    <x v="4"/>
  </r>
  <r>
    <n v="75663"/>
    <s v="ADAM"/>
    <s v="2208041107 Třinec Branch"/>
    <s v="220804110707"/>
    <x v="22"/>
    <n v="1"/>
    <x v="146"/>
    <s v="C5075000"/>
    <s v="PI_Třinec"/>
    <s v="2208 Sales Management - Branch Network"/>
    <s v="KOŘA"/>
    <s v="2208040000 HO Branch Network"/>
    <d v="2010-05-01T00:00:00"/>
    <m/>
    <n v="5"/>
    <x v="4"/>
  </r>
  <r>
    <n v="87038"/>
    <s v="IVETA"/>
    <s v="2208041107 Třinec Branch"/>
    <s v="220804110709"/>
    <x v="32"/>
    <n v="1"/>
    <x v="343"/>
    <s v="C5075000"/>
    <s v="PI_Třinec"/>
    <s v="2208 Sales Management - Branch Network"/>
    <s v="KOŘA"/>
    <s v="2208040000 HO Branch Network"/>
    <d v="2011-10-03T00:00:00"/>
    <m/>
    <n v="10"/>
    <x v="4"/>
  </r>
  <r>
    <n v="301567"/>
    <s v="LENKA"/>
    <s v="2208041107 Třinec Branch"/>
    <s v="220804110701"/>
    <x v="33"/>
    <n v="1"/>
    <x v="396"/>
    <s v="C5075000"/>
    <s v="PI_Třinec"/>
    <s v="2208 Sales Management - Branch Network"/>
    <s v="KOŘA"/>
    <s v="2208040000 HO Branch Network"/>
    <d v="2005-12-01T00:00:00"/>
    <m/>
    <n v="12"/>
    <x v="4"/>
  </r>
  <r>
    <n v="79856"/>
    <s v="MARTIN"/>
    <s v="2208041107 Třinec Branch"/>
    <s v="220804110708"/>
    <x v="22"/>
    <n v="1"/>
    <x v="47"/>
    <s v="C5075000"/>
    <s v="PI_Třinec"/>
    <s v="2208 Sales Management - Branch Network"/>
    <s v="KOŘA"/>
    <s v="2208040000 HO Branch Network"/>
    <d v="2010-09-01T00:00:00"/>
    <m/>
    <n v="9"/>
    <x v="4"/>
  </r>
  <r>
    <n v="235263"/>
    <s v="KATEŘINA"/>
    <s v="2208041108 Frýdek-Místek Ostravská Branch"/>
    <s v="220804110806"/>
    <x v="32"/>
    <n v="1"/>
    <x v="347"/>
    <s v="C5235000"/>
    <s v="PI_Frýdek Místek - Ostravská"/>
    <s v="2208 Sales Management - Branch Network"/>
    <s v="KOŘA"/>
    <s v="2208040000 HO Branch Network"/>
    <d v="2008-04-14T00:00:00"/>
    <m/>
    <n v="4"/>
    <x v="4"/>
  </r>
  <r>
    <n v="666442"/>
    <s v="PAVLA"/>
    <s v="2208041108 Frýdek-Místek Ostravská Branch"/>
    <s v="220804110804"/>
    <x v="32"/>
    <n v="1"/>
    <x v="239"/>
    <s v="C5235000"/>
    <s v="PI_Frýdek Místek - Ostravská"/>
    <s v="2208 Sales Management - Branch Network"/>
    <s v="KOŘA"/>
    <s v="2208040000 HO Branch Network"/>
    <d v="2001-08-01T00:00:00"/>
    <m/>
    <n v="8"/>
    <x v="4"/>
  </r>
  <r>
    <n v="84490"/>
    <s v="MARIA"/>
    <s v="2208041108 Frýdek-Místek Ostravská Branch"/>
    <s v="220804110805"/>
    <x v="22"/>
    <n v="1"/>
    <x v="47"/>
    <s v="C5235000"/>
    <s v="PI_Frýdek Místek - Ostravská"/>
    <s v="2208 Sales Management - Branch Network"/>
    <s v="KOŘA"/>
    <s v="2208040000 HO Branch Network"/>
    <d v="2010-10-01T00:00:00"/>
    <m/>
    <n v="10"/>
    <x v="4"/>
  </r>
  <r>
    <n v="665196"/>
    <s v="JITKA"/>
    <s v="2208041108 Frýdek-Místek Ostravská Branch"/>
    <s v="220804110801"/>
    <x v="33"/>
    <n v="1"/>
    <x v="397"/>
    <s v="C5235000"/>
    <s v="PI_Frýdek Místek - Ostravská"/>
    <s v="2208 Sales Management - Branch Network"/>
    <s v="KOŘA"/>
    <s v="2208040000 HO Branch Network"/>
    <d v="1998-04-01T00:00:00"/>
    <m/>
    <n v="4"/>
    <x v="4"/>
  </r>
  <r>
    <n v="87409"/>
    <s v="DANIEL"/>
    <s v="2208041108 Frýdek-Místek Ostravská Branch"/>
    <s v="220804110809"/>
    <x v="21"/>
    <n v="1"/>
    <x v="55"/>
    <s v="C5235550"/>
    <s v="Micro_Frýdek Místek - Ostravská"/>
    <s v="2208 Sales Management - Branch Network"/>
    <s v="KOŘA"/>
    <s v="2208040000 HO Branch Network"/>
    <d v="2011-11-01T00:00:00"/>
    <m/>
    <n v="11"/>
    <x v="4"/>
  </r>
  <r>
    <n v="671153"/>
    <s v="ANASTASIA"/>
    <s v="2208041108 Frýdek-Místek Ostravská Branch"/>
    <s v="220804110802"/>
    <x v="22"/>
    <n v="1"/>
    <x v="208"/>
    <s v="C5235000"/>
    <s v="PI_Frýdek Místek - Ostravská"/>
    <s v="2208 Sales Management - Branch Network"/>
    <s v="KOŘA"/>
    <s v="2208040000 HO Branch Network"/>
    <d v="2006-09-01T00:00:00"/>
    <m/>
    <n v="9"/>
    <x v="4"/>
  </r>
  <r>
    <n v="669431"/>
    <s v="RENATA"/>
    <s v="2208041108 Frýdek-Místek Ostravská Branch"/>
    <s v="220804110807"/>
    <x v="21"/>
    <n v="1"/>
    <x v="144"/>
    <s v="C5235000"/>
    <s v="PI_Frýdek Místek - Ostravská"/>
    <s v="2208 Sales Management - Branch Network"/>
    <s v="KOŘA"/>
    <s v="2208040000 HO Branch Network"/>
    <d v="2004-09-15T00:00:00"/>
    <m/>
    <n v="9"/>
    <x v="4"/>
  </r>
  <r>
    <n v="668962"/>
    <s v="PAVEL"/>
    <s v="2208041111 Ostrava Dlouhá Branch"/>
    <s v="220804111106"/>
    <x v="21"/>
    <n v="1"/>
    <x v="50"/>
    <s v="C5205550"/>
    <s v="Micro_Ostrava - Dlouhá"/>
    <s v="2208 Sales Management - Branch Network"/>
    <s v="KOŘA"/>
    <s v="2208040000 HO Branch Network"/>
    <d v="2004-04-01T00:00:00"/>
    <m/>
    <n v="4"/>
    <x v="4"/>
  </r>
  <r>
    <n v="88067"/>
    <s v="PETR"/>
    <s v="2208041111 Ostrava Dlouhá Branch"/>
    <s v="220804111127"/>
    <x v="32"/>
    <n v="1"/>
    <x v="281"/>
    <s v="C5205000"/>
    <s v="PI_Ostrava - Dlouhá"/>
    <s v="2208 Sales Management - Branch Network"/>
    <s v="KOŘA"/>
    <s v="2208040000 HO Branch Network"/>
    <d v="2012-03-12T00:00:00"/>
    <m/>
    <n v="3"/>
    <x v="4"/>
  </r>
  <r>
    <n v="87584"/>
    <s v="MARTINA"/>
    <s v="2208041111 Ostrava Dlouhá Branch"/>
    <s v="220804111122"/>
    <x v="32"/>
    <n v="1"/>
    <x v="244"/>
    <s v="C5205000"/>
    <s v="PI_Ostrava - Dlouhá"/>
    <s v="2208 Sales Management - Branch Network"/>
    <s v="KOŘA"/>
    <s v="2208040000 HO Branch Network"/>
    <d v="2011-12-01T00:00:00"/>
    <m/>
    <n v="12"/>
    <x v="4"/>
  </r>
  <r>
    <n v="78295"/>
    <s v="JAN"/>
    <s v="2208041111 Ostrava Dlouhá Branch"/>
    <s v="220804111111"/>
    <x v="32"/>
    <n v="1"/>
    <x v="343"/>
    <s v="C5205000"/>
    <s v="PI_Ostrava - Dlouhá"/>
    <s v="2208 Sales Management - Branch Network"/>
    <s v="KOŘA"/>
    <s v="2208040000 HO Branch Network"/>
    <d v="2010-08-02T00:00:00"/>
    <m/>
    <n v="8"/>
    <x v="4"/>
  </r>
  <r>
    <n v="301315"/>
    <s v="TOMÁŠKOVÁ"/>
    <s v="2208041111 Ostrava Dlouhá Branch"/>
    <s v="220804111112"/>
    <x v="21"/>
    <n v="1"/>
    <x v="41"/>
    <s v="C5205550"/>
    <s v="Micro_Ostrava - Dlouhá"/>
    <s v="2208 Sales Management - Branch Network"/>
    <s v="KOŘA"/>
    <s v="2208040000 HO Branch Network"/>
    <d v="1999-12-01T00:00:00"/>
    <m/>
    <n v="12"/>
    <x v="4"/>
  </r>
  <r>
    <n v="74270"/>
    <s v="ZUZANA"/>
    <s v="2208041111 Ostrava Dlouhá Branch"/>
    <s v="220804111101"/>
    <x v="33"/>
    <n v="1"/>
    <x v="173"/>
    <s v="C5205000"/>
    <s v="PI_Ostrava - Dlouhá"/>
    <s v="2208 Sales Management - Branch Network"/>
    <s v="KOŘA"/>
    <s v="2208040000 HO Branch Network"/>
    <d v="2007-01-02T00:00:00"/>
    <m/>
    <n v="1"/>
    <x v="4"/>
  </r>
  <r>
    <n v="86359"/>
    <s v="ALEXANDER"/>
    <s v="2208041111 Ostrava Dlouhá Branch"/>
    <s v="220804111107"/>
    <x v="21"/>
    <n v="1"/>
    <x v="256"/>
    <s v="C5205000"/>
    <s v="PI_Ostrava - Dlouhá"/>
    <s v="2208 Sales Management - Branch Network"/>
    <s v="KOŘA"/>
    <s v="2208040000 HO Branch Network"/>
    <d v="2011-07-01T00:00:00"/>
    <m/>
    <n v="7"/>
    <x v="4"/>
  </r>
  <r>
    <n v="669886"/>
    <s v="TEREZA"/>
    <s v="2208041111 Ostrava Dlouhá Branch"/>
    <s v="220804111109"/>
    <x v="22"/>
    <n v="1"/>
    <x v="146"/>
    <s v="C5205000"/>
    <s v="PI_Ostrava - Dlouhá"/>
    <s v="2208 Sales Management - Branch Network"/>
    <s v="KOŘA"/>
    <s v="2208040000 HO Branch Network"/>
    <d v="2005-06-15T00:00:00"/>
    <m/>
    <n v="6"/>
    <x v="4"/>
  </r>
  <r>
    <n v="87402"/>
    <s v="JANA"/>
    <s v="2208041111 Ostrava Dlouhá Branch"/>
    <s v="220804111113"/>
    <x v="21"/>
    <n v="1"/>
    <x v="142"/>
    <s v="C5205000"/>
    <s v="PI_Ostrava - Dlouhá"/>
    <s v="2208 Sales Management - Branch Network"/>
    <s v="KOŘA"/>
    <s v="2208040000 HO Branch Network"/>
    <d v="2011-11-01T00:00:00"/>
    <m/>
    <n v="11"/>
    <x v="4"/>
  </r>
  <r>
    <n v="86926"/>
    <s v="MARTINA"/>
    <s v="2208041111 Ostrava Dlouhá Branch"/>
    <s v="220804111104"/>
    <x v="21"/>
    <n v="1"/>
    <x v="62"/>
    <s v="C5205000"/>
    <s v="PI_Ostrava - Dlouhá"/>
    <s v="2208 Sales Management - Branch Network"/>
    <s v="KOŘA"/>
    <s v="2208040000 HO Branch Network"/>
    <d v="2011-09-01T00:00:00"/>
    <m/>
    <n v="9"/>
    <x v="4"/>
  </r>
  <r>
    <n v="671370"/>
    <s v="LENKA"/>
    <s v="2208041111 Ostrava Dlouhá Branch"/>
    <s v="220804111115"/>
    <x v="22"/>
    <n v="1"/>
    <x v="226"/>
    <s v="C5205000"/>
    <s v="PI_Ostrava - Dlouhá"/>
    <s v="2208 Sales Management - Branch Network"/>
    <s v="KOŘA"/>
    <s v="2208040000 HO Branch Network"/>
    <d v="2006-10-16T00:00:00"/>
    <m/>
    <n v="10"/>
    <x v="4"/>
  </r>
  <r>
    <n v="87003"/>
    <s v="PAVEL"/>
    <s v="2208041112 Ostrava Nová Karolina Branch"/>
    <s v="220804111207"/>
    <x v="22"/>
    <n v="1"/>
    <x v="398"/>
    <s v="C5115000"/>
    <s v="PI_Ostrava - Nová Karolína"/>
    <s v="2208 Sales Management - Branch Network"/>
    <s v="KOŘA"/>
    <s v="2208040000 HO Branch Network"/>
    <d v="2011-08-15T00:00:00"/>
    <m/>
    <n v="8"/>
    <x v="4"/>
  </r>
  <r>
    <n v="87668"/>
    <s v="MARTIN"/>
    <s v="2208041112 Ostrava Nová Karolina Branch"/>
    <s v="220804111209"/>
    <x v="32"/>
    <n v="1"/>
    <x v="300"/>
    <s v="C5115000"/>
    <s v="PI_Ostrava - Nová Karolína"/>
    <s v="2208 Sales Management - Branch Network"/>
    <s v="KOŘA"/>
    <s v="2208040000 HO Branch Network"/>
    <d v="2012-01-02T00:00:00"/>
    <m/>
    <n v="1"/>
    <x v="4"/>
  </r>
  <r>
    <n v="301777"/>
    <s v="JAROSLAV"/>
    <s v="2208041112 Ostrava Nová Karolina Branch"/>
    <s v="220804111212"/>
    <x v="22"/>
    <n v="1"/>
    <x v="255"/>
    <s v="C5115000"/>
    <s v="PI_Ostrava - Nová Karolína"/>
    <s v="2208 Sales Management - Branch Network"/>
    <s v="KOŘA"/>
    <s v="2208040000 HO Branch Network"/>
    <d v="2007-01-02T00:00:00"/>
    <m/>
    <n v="1"/>
    <x v="4"/>
  </r>
  <r>
    <n v="85274"/>
    <s v="IVAN"/>
    <s v="2208041112 Ostrava Nová Karolina Branch"/>
    <s v="220804111205"/>
    <x v="21"/>
    <n v="1"/>
    <x v="76"/>
    <s v="C5115000"/>
    <s v="PI_Ostrava - Nová Karolína"/>
    <s v="2208 Sales Management - Branch Network"/>
    <s v="KOŘA"/>
    <s v="2208040000 HO Branch Network"/>
    <d v="2011-02-01T00:00:00"/>
    <m/>
    <n v="2"/>
    <x v="4"/>
  </r>
  <r>
    <n v="87675"/>
    <s v="BARBORA"/>
    <s v="2208041112 Ostrava Nová Karolina Branch"/>
    <s v="220804111210"/>
    <x v="32"/>
    <n v="1"/>
    <x v="303"/>
    <s v="C5115000"/>
    <s v="PI_Ostrava - Nová Karolína"/>
    <s v="2208 Sales Management - Branch Network"/>
    <s v="KOŘA"/>
    <s v="2208040000 HO Branch Network"/>
    <d v="2012-01-02T00:00:00"/>
    <m/>
    <n v="1"/>
    <x v="4"/>
  </r>
  <r>
    <n v="83853"/>
    <s v="HELENA"/>
    <s v="2208041112 Ostrava Nová Karolina Branch"/>
    <s v="220804111213"/>
    <x v="21"/>
    <n v="1"/>
    <x v="80"/>
    <s v="C5115000"/>
    <s v="PI_Ostrava - Nová Karolína"/>
    <s v="2208 Sales Management - Branch Network"/>
    <s v="KOŘA"/>
    <s v="2208040000 HO Branch Network"/>
    <d v="2008-06-02T00:00:00"/>
    <m/>
    <n v="6"/>
    <x v="4"/>
  </r>
  <r>
    <n v="672133"/>
    <s v="PAVLA"/>
    <s v="2208041112 Ostrava Nová Karolina Branch"/>
    <s v="220804111201"/>
    <x v="33"/>
    <n v="1"/>
    <x v="266"/>
    <s v="C5115000"/>
    <s v="PI_Ostrava - Nová Karolína"/>
    <s v="2208 Sales Management - Branch Network"/>
    <s v="KOŘA"/>
    <s v="2208040000 HO Branch Network"/>
    <d v="2007-07-16T00:00:00"/>
    <m/>
    <n v="7"/>
    <x v="4"/>
  </r>
  <r>
    <n v="87836"/>
    <s v="JAN"/>
    <s v="2208041112 Ostrava Nová Karolina Branch"/>
    <s v="220804111203"/>
    <x v="32"/>
    <n v="1"/>
    <x v="161"/>
    <s v="C5115000"/>
    <s v="PI_Ostrava - Nová Karolína"/>
    <s v="2208 Sales Management - Branch Network"/>
    <s v="KOŘA"/>
    <s v="2208040000 HO Branch Network"/>
    <d v="2012-01-16T00:00:00"/>
    <m/>
    <n v="1"/>
    <x v="4"/>
  </r>
  <r>
    <n v="87829"/>
    <s v="OLESYA"/>
    <s v="2208041112 Ostrava Nová Karolina Branch"/>
    <s v="220804111204"/>
    <x v="32"/>
    <n v="1"/>
    <x v="234"/>
    <s v="C5115000"/>
    <s v="PI_Ostrava - Nová Karolína"/>
    <s v="2208 Sales Management - Branch Network"/>
    <s v="KOŘA"/>
    <s v="2208040000 HO Branch Network"/>
    <d v="2012-01-16T00:00:00"/>
    <m/>
    <n v="1"/>
    <x v="4"/>
  </r>
  <r>
    <n v="85638"/>
    <s v="TIBOR"/>
    <s v="2208041112 Ostrava Nová Karolina Branch"/>
    <s v="220804111208"/>
    <x v="32"/>
    <n v="1"/>
    <x v="249"/>
    <s v="C5115000"/>
    <s v="PI_Ostrava - Nová Karolína"/>
    <s v="2208 Sales Management - Branch Network"/>
    <s v="KOŘA"/>
    <s v="2208040000 HO Branch Network"/>
    <d v="2011-02-15T00:00:00"/>
    <m/>
    <n v="2"/>
    <x v="4"/>
  </r>
  <r>
    <n v="301273"/>
    <s v="MICHAELA"/>
    <s v="2208041112 Ostrava Nová Karolina Branch"/>
    <s v="220804111219"/>
    <x v="21"/>
    <n v="1"/>
    <x v="111"/>
    <s v="C5115550"/>
    <n v="0"/>
    <s v="2208 Sales Management - Branch Network"/>
    <s v="KOŘA"/>
    <s v="2208040000 HO Branch Network"/>
    <d v="1999-05-01T00:00:00"/>
    <m/>
    <n v="5"/>
    <x v="4"/>
  </r>
  <r>
    <n v="80290"/>
    <s v="MICHAL"/>
    <s v="2208041113 Ostrava Tesco Branch"/>
    <s v="220804111315"/>
    <x v="21"/>
    <n v="1"/>
    <x v="142"/>
    <s v="C5245000"/>
    <s v="PI_Ostrava - Tesco"/>
    <s v="2208 Sales Management - Branch Network"/>
    <s v="KOŘA"/>
    <s v="2208040000 HO Branch Network"/>
    <d v="2010-09-01T00:00:00"/>
    <m/>
    <n v="9"/>
    <x v="4"/>
  </r>
  <r>
    <n v="87423"/>
    <s v="MICHAELA"/>
    <s v="2208041113 Ostrava Tesco Branch"/>
    <s v="220804111311"/>
    <x v="21"/>
    <n v="1"/>
    <x v="261"/>
    <s v="C5245000"/>
    <s v="PI_Ostrava - Tesco"/>
    <s v="2208 Sales Management - Branch Network"/>
    <s v="KOŘA"/>
    <s v="2208040000 HO Branch Network"/>
    <d v="2011-11-01T00:00:00"/>
    <m/>
    <n v="11"/>
    <x v="4"/>
  </r>
  <r>
    <n v="91364"/>
    <s v="DANIEL"/>
    <s v="2208041113 Ostrava Tesco Branch"/>
    <s v="220804111314"/>
    <x v="32"/>
    <n v="1"/>
    <x v="234"/>
    <s v="C5245000"/>
    <s v="PI_Ostrava - Tesco"/>
    <s v="2208 Sales Management - Branch Network"/>
    <s v="KOŘA"/>
    <s v="2208040000 HO Branch Network"/>
    <d v="2011-10-03T00:00:00"/>
    <m/>
    <n v="10"/>
    <x v="4"/>
  </r>
  <r>
    <n v="87416"/>
    <s v="MARTIN"/>
    <s v="2208041113 Ostrava Tesco Branch"/>
    <s v="220804111302"/>
    <x v="21"/>
    <n v="1"/>
    <x v="76"/>
    <s v="C5245000"/>
    <s v="PI_Ostrava - Tesco"/>
    <s v="2208 Sales Management - Branch Network"/>
    <s v="KOŘA"/>
    <s v="2208040000 HO Branch Network"/>
    <d v="2011-11-01T00:00:00"/>
    <m/>
    <n v="11"/>
    <x v="4"/>
  </r>
  <r>
    <n v="671594"/>
    <s v="JAN"/>
    <s v="2208041113 Ostrava Tesco Branch"/>
    <s v="220804111304"/>
    <x v="22"/>
    <n v="1"/>
    <x v="146"/>
    <s v="C5245000"/>
    <s v="PI_Ostrava - Tesco"/>
    <s v="2208 Sales Management - Branch Network"/>
    <s v="KOŘA"/>
    <s v="2208040000 HO Branch Network"/>
    <d v="2007-01-02T00:00:00"/>
    <m/>
    <n v="1"/>
    <x v="4"/>
  </r>
  <r>
    <n v="667975"/>
    <s v="HANA"/>
    <s v="2208041113 Ostrava Tesco Branch"/>
    <s v="220804111301"/>
    <x v="33"/>
    <n v="1"/>
    <x v="13"/>
    <s v="C5245000"/>
    <s v="PI_Ostrava - Tesco"/>
    <s v="2208 Sales Management - Branch Network"/>
    <s v="KOŘA"/>
    <s v="2208040000 HO Branch Network"/>
    <d v="2003-09-01T00:00:00"/>
    <m/>
    <n v="9"/>
    <x v="4"/>
  </r>
  <r>
    <n v="671524"/>
    <s v="JAN"/>
    <s v="2208041113 Ostrava Tesco Branch"/>
    <s v="220804111303"/>
    <x v="22"/>
    <n v="1"/>
    <x v="217"/>
    <s v="C5245000"/>
    <s v="PI_Ostrava - Tesco"/>
    <s v="2208 Sales Management - Branch Network"/>
    <s v="KOŘA"/>
    <s v="2208040000 HO Branch Network"/>
    <d v="2006-12-15T00:00:00"/>
    <m/>
    <n v="12"/>
    <x v="4"/>
  </r>
  <r>
    <n v="86877"/>
    <s v="TOMÁŠ"/>
    <s v="2208041113 Ostrava Tesco Branch"/>
    <s v="220804111308"/>
    <x v="32"/>
    <n v="1"/>
    <x v="300"/>
    <s v="C5245000"/>
    <s v="PI_Ostrava - Tesco"/>
    <s v="2208 Sales Management - Branch Network"/>
    <s v="KOŘA"/>
    <s v="2208040000 HO Branch Network"/>
    <d v="2011-08-15T00:00:00"/>
    <m/>
    <n v="8"/>
    <x v="4"/>
  </r>
  <r>
    <n v="680316"/>
    <s v="PETR"/>
    <s v="2208041113 Ostrava Tesco Branch"/>
    <s v="220804111313"/>
    <x v="32"/>
    <n v="1"/>
    <x v="217"/>
    <s v="C5245000"/>
    <s v="PI_Ostrava - Tesco"/>
    <s v="2208 Sales Management - Branch Network"/>
    <s v="KOŘA"/>
    <s v="2208040000 HO Branch Network"/>
    <d v="2008-03-03T00:00:00"/>
    <m/>
    <n v="3"/>
    <x v="4"/>
  </r>
  <r>
    <n v="666127"/>
    <s v="ZUZANA"/>
    <s v="2208041113 Ostrava Tesco Branch"/>
    <s v="220804111310"/>
    <x v="21"/>
    <n v="1"/>
    <x v="261"/>
    <s v="C5245000"/>
    <s v="PI_Ostrava - Tesco"/>
    <s v="2208 Sales Management - Branch Network"/>
    <s v="KOŘA"/>
    <s v="2208040000 HO Branch Network"/>
    <d v="2001-02-01T00:00:00"/>
    <m/>
    <n v="2"/>
    <x v="4"/>
  </r>
  <r>
    <n v="75978"/>
    <s v="GABRIELA"/>
    <s v="2208041113 Ostrava Tesco Branch"/>
    <s v="220804111312"/>
    <x v="21"/>
    <n v="1"/>
    <x v="52"/>
    <s v="C5245550"/>
    <s v="Micro_Ostrava - Tesco"/>
    <s v="2208 Sales Management - Branch Network"/>
    <s v="KOŘA"/>
    <s v="2208040000 HO Branch Network"/>
    <d v="2010-05-01T00:00:00"/>
    <m/>
    <n v="5"/>
    <x v="4"/>
  </r>
  <r>
    <n v="87052"/>
    <s v="JAROSLAVA"/>
    <s v="2208041113 Ostrava Tesco Branch"/>
    <s v="220804111309"/>
    <x v="34"/>
    <n v="1"/>
    <x v="252"/>
    <s v="C5245000"/>
    <s v="PI_Ostrava - Tesco"/>
    <s v="2208 Sales Management - Branch Network"/>
    <s v="KOŘA"/>
    <s v="2208040000 HO Branch Network"/>
    <d v="2011-09-01T00:00:00"/>
    <m/>
    <n v="9"/>
    <x v="4"/>
  </r>
  <r>
    <n v="76363"/>
    <s v="RASTISLAV"/>
    <s v="2208041114 Ostrava Výškovická 114 Branch"/>
    <s v="220804111408"/>
    <x v="21"/>
    <n v="1"/>
    <x v="126"/>
    <s v="C5085000"/>
    <s v="PI_Ostrava - Kotva - Výškovická"/>
    <s v="2208 Sales Management - Branch Network"/>
    <s v="KOŘA"/>
    <s v="2208040000 HO Branch Network"/>
    <d v="2010-06-01T00:00:00"/>
    <m/>
    <n v="6"/>
    <x v="4"/>
  </r>
  <r>
    <n v="79100"/>
    <s v="RADKA"/>
    <s v="2208041114 Ostrava Výškovická 114 Branch"/>
    <s v="220804111409"/>
    <x v="32"/>
    <n v="1"/>
    <x v="253"/>
    <s v="C5085000"/>
    <s v="PI_Ostrava - Kotva - Výškovická"/>
    <s v="2208 Sales Management - Branch Network"/>
    <s v="KOŘA"/>
    <s v="2208040000 HO Branch Network"/>
    <d v="2010-08-02T00:00:00"/>
    <m/>
    <n v="8"/>
    <x v="4"/>
  </r>
  <r>
    <n v="83349"/>
    <s v="PAVEL"/>
    <s v="2208041114 Ostrava Výškovická 114 Branch"/>
    <s v="220804111403"/>
    <x v="22"/>
    <n v="1"/>
    <x v="149"/>
    <s v="C5085000"/>
    <s v="PI_Ostrava - Kotva - Výškovická"/>
    <s v="2208 Sales Management - Branch Network"/>
    <s v="KOŘA"/>
    <s v="2208040000 HO Branch Network"/>
    <d v="2008-04-01T00:00:00"/>
    <m/>
    <n v="4"/>
    <x v="4"/>
  </r>
  <r>
    <n v="76034"/>
    <s v="MIROSLAV"/>
    <s v="2208041114 Ostrava Výškovická 114 Branch"/>
    <s v="220804111407"/>
    <x v="32"/>
    <n v="1"/>
    <x v="234"/>
    <s v="C5085000"/>
    <s v="PI_Ostrava - Kotva - Výškovická"/>
    <s v="2208 Sales Management - Branch Network"/>
    <s v="KOŘA"/>
    <s v="2208040000 HO Branch Network"/>
    <d v="2010-05-03T00:00:00"/>
    <m/>
    <n v="5"/>
    <x v="4"/>
  </r>
  <r>
    <n v="666568"/>
    <s v="RASTISLAV"/>
    <s v="2208041114 Ostrava Výškovická 114 Branch"/>
    <s v="220804111401"/>
    <x v="33"/>
    <n v="1"/>
    <x v="282"/>
    <s v="C5085000"/>
    <s v="PI_Ostrava - Kotva - Výškovická"/>
    <s v="2208 Sales Management - Branch Network"/>
    <s v="KOŘA"/>
    <s v="2208040000 HO Branch Network"/>
    <d v="2001-10-01T00:00:00"/>
    <m/>
    <n v="10"/>
    <x v="4"/>
  </r>
  <r>
    <n v="79142"/>
    <s v="PAVLA"/>
    <s v="2208041114 Ostrava Výškovická 114 Branch"/>
    <s v="220804111410"/>
    <x v="22"/>
    <n v="1"/>
    <x v="39"/>
    <s v="C5085000"/>
    <s v="PI_Ostrava - Kotva - Výškovická"/>
    <s v="2208 Sales Management - Branch Network"/>
    <s v="KOŘA"/>
    <s v="2208040000 HO Branch Network"/>
    <d v="2010-08-02T00:00:00"/>
    <m/>
    <n v="8"/>
    <x v="4"/>
  </r>
  <r>
    <n v="85988"/>
    <s v="MICHAELA"/>
    <s v="2208041115 Karviná Branch"/>
    <s v="220804111504"/>
    <x v="32"/>
    <n v="1"/>
    <x v="303"/>
    <s v="C5105000"/>
    <s v="PI_Karviná"/>
    <s v="2208 Sales Management - Branch Network"/>
    <s v="KOŘA"/>
    <s v="2208040000 HO Branch Network"/>
    <d v="2011-04-01T00:00:00"/>
    <m/>
    <n v="4"/>
    <x v="4"/>
  </r>
  <r>
    <n v="86982"/>
    <s v="ALEŠ"/>
    <s v="2208041115 Karviná Branch"/>
    <s v="220804111506"/>
    <x v="21"/>
    <n v="1"/>
    <x v="261"/>
    <s v="C5105000"/>
    <s v="PI_Karviná"/>
    <s v="2208 Sales Management - Branch Network"/>
    <s v="KOŘA"/>
    <s v="2208040000 HO Branch Network"/>
    <d v="2011-11-01T00:00:00"/>
    <m/>
    <n v="11"/>
    <x v="4"/>
  </r>
  <r>
    <n v="301497"/>
    <s v="MARCELA"/>
    <s v="2208041115 Karviná Branch"/>
    <s v="220804111507"/>
    <x v="21"/>
    <n v="1"/>
    <x v="283"/>
    <s v="C5105000"/>
    <s v="PI_Karviná"/>
    <s v="2208 Sales Management - Branch Network"/>
    <s v="KOŘA"/>
    <s v="2208040000 HO Branch Network"/>
    <d v="2005-03-21T00:00:00"/>
    <m/>
    <n v="3"/>
    <x v="4"/>
  </r>
  <r>
    <n v="86513"/>
    <s v="IVANA"/>
    <s v="2208041115 Karviná Branch"/>
    <s v="220804111502"/>
    <x v="22"/>
    <n v="1"/>
    <x v="47"/>
    <s v="C5105000"/>
    <s v="PI_Karviná"/>
    <s v="2208 Sales Management - Branch Network"/>
    <s v="KOŘA"/>
    <s v="2208040000 HO Branch Network"/>
    <d v="2011-07-01T00:00:00"/>
    <m/>
    <n v="7"/>
    <x v="4"/>
  </r>
  <r>
    <n v="72646"/>
    <s v="ANDREA"/>
    <s v="2208041115 Karviná Branch"/>
    <s v="220804111503"/>
    <x v="22"/>
    <n v="1"/>
    <x v="252"/>
    <s v="C5105000"/>
    <s v="PI_Karviná"/>
    <s v="2208 Sales Management - Branch Network"/>
    <s v="KOŘA"/>
    <s v="2208040000 HO Branch Network"/>
    <d v="2009-02-02T00:00:00"/>
    <m/>
    <n v="2"/>
    <x v="4"/>
  </r>
  <r>
    <n v="308007"/>
    <s v="RADOMÍRA"/>
    <s v="2208041115 Karviná Branch"/>
    <s v="220804111501"/>
    <x v="33"/>
    <n v="1"/>
    <x v="104"/>
    <s v="C5105000"/>
    <s v="PI_Karviná"/>
    <s v="2208 Sales Management - Branch Network"/>
    <s v="KOŘA"/>
    <s v="2208040000 HO Branch Network"/>
    <d v="2001-07-01T00:00:00"/>
    <m/>
    <n v="7"/>
    <x v="4"/>
  </r>
  <r>
    <n v="666652"/>
    <s v="MARIE"/>
    <s v="2208041116 Ostrava Rudná Branch"/>
    <s v="220804111608"/>
    <x v="32"/>
    <n v="1"/>
    <x v="256"/>
    <s v="C5095000"/>
    <s v="PI_Ostrava_Avion"/>
    <s v="2208 Sales Management - Branch Network"/>
    <s v="KOŘA"/>
    <s v="2208040000 HO Branch Network"/>
    <d v="2001-11-01T00:00:00"/>
    <m/>
    <n v="11"/>
    <x v="4"/>
  </r>
  <r>
    <n v="666526"/>
    <s v="JANA"/>
    <s v="2208041116 Ostrava Rudná Branch"/>
    <s v="220804111601"/>
    <x v="33"/>
    <n v="1"/>
    <x v="399"/>
    <s v="C5095000"/>
    <s v="PI_Ostrava_Avion"/>
    <s v="2208 Sales Management - Branch Network"/>
    <s v="KOŘA"/>
    <s v="2208040000 HO Branch Network"/>
    <d v="2001-09-14T00:00:00"/>
    <m/>
    <n v="9"/>
    <x v="4"/>
  </r>
  <r>
    <n v="75768"/>
    <s v="PETR"/>
    <s v="2208041116 Ostrava Rudná Branch"/>
    <s v="220804111604"/>
    <x v="22"/>
    <n v="1"/>
    <x v="246"/>
    <s v="C5095000"/>
    <s v="PI_Ostrava_Avion"/>
    <s v="2208 Sales Management - Branch Network"/>
    <s v="KOŘA"/>
    <s v="2208040000 HO Branch Network"/>
    <d v="2010-03-15T00:00:00"/>
    <m/>
    <n v="3"/>
    <x v="4"/>
  </r>
  <r>
    <n v="87535"/>
    <s v="LUCIE"/>
    <s v="2208041116 Ostrava Rudná Branch"/>
    <s v="220804111605"/>
    <x v="32"/>
    <n v="1"/>
    <x v="280"/>
    <s v="C5095000"/>
    <s v="PI_Ostrava_Avion"/>
    <s v="2208 Sales Management - Branch Network"/>
    <s v="KOŘA"/>
    <s v="2208040000 HO Branch Network"/>
    <d v="2011-12-01T00:00:00"/>
    <m/>
    <n v="12"/>
    <x v="4"/>
  </r>
  <r>
    <n v="87549"/>
    <s v="KARLA"/>
    <s v="2208041116 Ostrava Rudná Branch"/>
    <s v="220804111603"/>
    <x v="22"/>
    <n v="1"/>
    <x v="146"/>
    <s v="C5095000"/>
    <s v="PI_Ostrava_Avion"/>
    <s v="2208 Sales Management - Branch Network"/>
    <s v="KOŘA"/>
    <s v="2208040000 HO Branch Network"/>
    <d v="2011-12-01T00:00:00"/>
    <m/>
    <n v="12"/>
    <x v="4"/>
  </r>
  <r>
    <n v="87640"/>
    <s v="MARTIN"/>
    <s v="2208041116 Ostrava Rudná Branch"/>
    <s v="220804111607"/>
    <x v="32"/>
    <n v="1"/>
    <x v="234"/>
    <s v="C5095000"/>
    <s v="PI_Ostrava_Avion"/>
    <s v="2208 Sales Management - Branch Network"/>
    <s v="KOŘA"/>
    <s v="2208040000 HO Branch Network"/>
    <d v="2012-01-02T00:00:00"/>
    <m/>
    <n v="1"/>
    <x v="4"/>
  </r>
  <r>
    <n v="87472"/>
    <s v="NIKOLA"/>
    <s v="2208041116 Ostrava Rudná Branch"/>
    <s v="220804111602"/>
    <x v="21"/>
    <n v="1"/>
    <x v="131"/>
    <s v="C5095000"/>
    <s v="PI_Ostrava_Avion"/>
    <s v="2208 Sales Management - Branch Network"/>
    <s v="KOŘA"/>
    <s v="2208040000 HO Branch Network"/>
    <d v="2011-12-01T00:00:00"/>
    <m/>
    <n v="12"/>
    <x v="4"/>
  </r>
  <r>
    <n v="87465"/>
    <s v="JARMILA"/>
    <s v="2208041116 Ostrava Rudná Branch"/>
    <s v="220804111606"/>
    <x v="32"/>
    <n v="1"/>
    <x v="344"/>
    <s v="C5095000"/>
    <s v="PI_Ostrava_Avion"/>
    <s v="2208 Sales Management - Branch Network"/>
    <s v="KOŘA"/>
    <s v="2208040000 HO Branch Network"/>
    <d v="2011-12-01T00:00:00"/>
    <m/>
    <n v="12"/>
    <x v="4"/>
  </r>
  <r>
    <n v="668094"/>
    <s v="PETR"/>
    <s v="2208041116 Ostrava Rudná Branch"/>
    <s v="220804111609"/>
    <x v="32"/>
    <n v="1"/>
    <x v="164"/>
    <s v="C5095000"/>
    <s v="PI_Ostrava_Avion"/>
    <s v="2208 Sales Management - Branch Network"/>
    <s v="KOŘA"/>
    <s v="2208040000 HO Branch Network"/>
    <d v="2003-10-15T00:00:00"/>
    <m/>
    <n v="10"/>
    <x v="4"/>
  </r>
  <r>
    <n v="259574"/>
    <s v="MONIKA"/>
    <s v="2208050000 HO Contact Centre"/>
    <s v="220805000001"/>
    <x v="11"/>
    <n v="1"/>
    <x v="99"/>
    <s v="C0019510"/>
    <s v="Contact centre"/>
    <s v="2208 Sales Management - Branch Network"/>
    <s v="KOŘA"/>
    <s v="2208050000 HO Contact Centre"/>
    <d v="2008-11-03T00:00:00"/>
    <m/>
    <n v="11"/>
    <x v="4"/>
  </r>
  <r>
    <n v="269171"/>
    <s v="MARTINA"/>
    <s v="2208050100 HO CC - S2S"/>
    <s v="220805010004"/>
    <x v="31"/>
    <n v="1"/>
    <x v="224"/>
    <s v="C0019510"/>
    <s v="Contact centre"/>
    <s v="2208 Sales Management - Branch Network"/>
    <s v="KOŘA"/>
    <s v="2208050000 HO Contact Centre"/>
    <d v="2011-06-01T00:00:00"/>
    <m/>
    <n v="6"/>
    <x v="4"/>
  </r>
  <r>
    <n v="253981"/>
    <s v="MARTIN"/>
    <s v="2208050100 HO CC - S2S"/>
    <s v="220805010002"/>
    <x v="31"/>
    <n v="1"/>
    <x v="202"/>
    <s v="C0019510"/>
    <s v="Contact centre"/>
    <s v="2208 Sales Management - Branch Network"/>
    <s v="KOŘA"/>
    <s v="2208050000 HO Contact Centre"/>
    <d v="2007-06-11T00:00:00"/>
    <m/>
    <n v="6"/>
    <x v="4"/>
  </r>
  <r>
    <n v="271649"/>
    <s v="TOMÁŠ"/>
    <s v="2208050100 HO CC - S2S"/>
    <s v="220805010003"/>
    <x v="7"/>
    <n v="1"/>
    <x v="154"/>
    <s v="C0019510"/>
    <s v="Contact centre"/>
    <s v="2208 Sales Management - Branch Network"/>
    <s v="KOŘA"/>
    <s v="2208050000 HO Contact Centre"/>
    <d v="2012-02-06T00:00:00"/>
    <m/>
    <n v="2"/>
    <x v="4"/>
  </r>
  <r>
    <n v="259252"/>
    <s v="JAROSLAV"/>
    <s v="2208050101 HO CC - S2S 1"/>
    <s v="220805010101"/>
    <x v="35"/>
    <n v="1"/>
    <x v="158"/>
    <s v="C0019510"/>
    <s v="Contact centre"/>
    <s v="2208 Sales Management - Branch Network"/>
    <s v="KOŘA"/>
    <s v="2208050000 HO Contact Centre"/>
    <d v="2008-09-15T00:00:00"/>
    <m/>
    <n v="9"/>
    <x v="4"/>
  </r>
  <r>
    <n v="270774"/>
    <s v="MILAN"/>
    <s v="2208050101 HO CC - S2S 1"/>
    <s v="220805010106"/>
    <x v="31"/>
    <n v="0.75"/>
    <x v="400"/>
    <s v="C0019510"/>
    <s v="Contact centre"/>
    <s v="2208 Sales Management - Branch Network"/>
    <s v="KOŘA"/>
    <s v="2208050000 HO Contact Centre"/>
    <d v="2011-11-21T00:00:00"/>
    <m/>
    <n v="11"/>
    <x v="4"/>
  </r>
  <r>
    <n v="272237"/>
    <s v="ZDENĚK"/>
    <s v="2208050101 HO CC - S2S 1"/>
    <s v="220805010121"/>
    <x v="31"/>
    <n v="1"/>
    <x v="401"/>
    <s v="C0019510"/>
    <s v="Contact centre"/>
    <s v="2208 Sales Management - Branch Network"/>
    <s v="KOŘA"/>
    <s v="2208050000 HO Contact Centre"/>
    <d v="2012-04-02T00:00:00"/>
    <m/>
    <n v="4"/>
    <x v="4"/>
  </r>
  <r>
    <n v="260365"/>
    <s v="JANA"/>
    <s v="2208050101 HO CC - S2S 1"/>
    <s v="220805010107"/>
    <x v="31"/>
    <n v="1"/>
    <x v="402"/>
    <s v="C0019510"/>
    <s v="Contact centre"/>
    <s v="2208 Sales Management - Branch Network"/>
    <s v="KOŘA"/>
    <s v="2208050000 HO Contact Centre"/>
    <d v="2009-02-02T00:00:00"/>
    <m/>
    <n v="2"/>
    <x v="4"/>
  </r>
  <r>
    <n v="253113"/>
    <s v="HANA"/>
    <s v="2208050101 HO CC - S2S 1"/>
    <s v="220805010110"/>
    <x v="31"/>
    <n v="1"/>
    <x v="403"/>
    <s v="C0019510"/>
    <s v="Contact centre"/>
    <s v="2208 Sales Management - Branch Network"/>
    <s v="KOŘA"/>
    <s v="2208050000 HO Contact Centre"/>
    <d v="2007-04-23T00:00:00"/>
    <m/>
    <n v="4"/>
    <x v="4"/>
  </r>
  <r>
    <n v="259504"/>
    <s v="ERIKA"/>
    <s v="2208050101 HO CC - S2S 1"/>
    <s v="220805010117"/>
    <x v="31"/>
    <n v="1"/>
    <x v="387"/>
    <s v="C0019510"/>
    <s v="Contact centre"/>
    <s v="2208 Sales Management - Branch Network"/>
    <s v="KOŘA"/>
    <s v="2208050000 HO Contact Centre"/>
    <d v="2008-10-15T00:00:00"/>
    <m/>
    <n v="10"/>
    <x v="4"/>
  </r>
  <r>
    <n v="270641"/>
    <s v="KRISTÝNA"/>
    <s v="2208050101 HO CC - S2S 1"/>
    <s v="220805010105"/>
    <x v="31"/>
    <n v="1"/>
    <x v="401"/>
    <s v="C0019510"/>
    <s v="Contact centre"/>
    <s v="2208 Sales Management - Branch Network"/>
    <s v="KOŘA"/>
    <s v="2208050000 HO Contact Centre"/>
    <d v="2011-10-17T00:00:00"/>
    <m/>
    <n v="10"/>
    <x v="4"/>
  </r>
  <r>
    <n v="253085"/>
    <s v="NNA"/>
    <s v="2208050101 HO CC - S2S 1"/>
    <s v="220805010109"/>
    <x v="31"/>
    <n v="1"/>
    <x v="404"/>
    <s v="C0019510"/>
    <s v="Contact centre"/>
    <s v="2208 Sales Management - Branch Network"/>
    <s v="KOŘA"/>
    <s v="2208050000 HO Contact Centre"/>
    <d v="2007-04-23T00:00:00"/>
    <m/>
    <n v="4"/>
    <x v="4"/>
  </r>
  <r>
    <n v="272356"/>
    <s v="PETRA"/>
    <s v="2208050101 HO CC - S2S 1"/>
    <s v="220805010112"/>
    <x v="31"/>
    <n v="0.75"/>
    <x v="206"/>
    <s v="C0019510"/>
    <s v="Contact centre"/>
    <s v="2208 Sales Management - Branch Network"/>
    <s v="KOŘA"/>
    <s v="2208050000 HO Contact Centre"/>
    <d v="2012-05-02T00:00:00"/>
    <m/>
    <n v="5"/>
    <x v="4"/>
  </r>
  <r>
    <n v="266987"/>
    <s v="MARTIN"/>
    <s v="2208050101 HO CC - S2S 1"/>
    <s v="220805010104"/>
    <x v="31"/>
    <n v="1"/>
    <x v="332"/>
    <s v="C0019510"/>
    <s v="Contact centre"/>
    <s v="2208 Sales Management - Branch Network"/>
    <s v="KOŘA"/>
    <s v="2208050000 HO Contact Centre"/>
    <d v="2011-01-03T00:00:00"/>
    <m/>
    <n v="1"/>
    <x v="4"/>
  </r>
  <r>
    <n v="270781"/>
    <s v="RICHARD"/>
    <s v="2208050101 HO CC - S2S 1"/>
    <s v="220805010114"/>
    <x v="31"/>
    <n v="1"/>
    <x v="401"/>
    <s v="C0019510"/>
    <s v="Contact centre"/>
    <s v="2208 Sales Management - Branch Network"/>
    <s v="KOŘA"/>
    <s v="2208050000 HO Contact Centre"/>
    <d v="2011-11-21T00:00:00"/>
    <m/>
    <n v="11"/>
    <x v="4"/>
  </r>
  <r>
    <n v="260071"/>
    <s v="VERONIKA"/>
    <s v="2208050102 HO CC - S2S 2"/>
    <s v="220805010208"/>
    <x v="31"/>
    <n v="1"/>
    <x v="405"/>
    <s v="C0019510"/>
    <s v="Contact centre"/>
    <s v="2208 Sales Management - Branch Network"/>
    <s v="KOŘA"/>
    <s v="2208050000 HO Contact Centre"/>
    <d v="2008-12-01T00:00:00"/>
    <m/>
    <n v="12"/>
    <x v="4"/>
  </r>
  <r>
    <n v="271579"/>
    <s v="MARTIN"/>
    <s v="2208050102 HO CC - S2S 2"/>
    <s v="220805010207"/>
    <x v="31"/>
    <n v="1"/>
    <x v="387"/>
    <s v="C0019510"/>
    <s v="Contact centre"/>
    <s v="2208 Sales Management - Branch Network"/>
    <s v="KOŘA"/>
    <s v="2208050000 HO Contact Centre"/>
    <d v="2012-02-01T00:00:00"/>
    <m/>
    <n v="2"/>
    <x v="4"/>
  </r>
  <r>
    <n v="249613"/>
    <s v="JANA"/>
    <s v="2208050102 HO CC - S2S 2"/>
    <s v="220805010210"/>
    <x v="31"/>
    <n v="0.75"/>
    <x v="406"/>
    <s v="C0019510"/>
    <s v="Contact centre"/>
    <s v="2208 Sales Management - Branch Network"/>
    <s v="KOŘA"/>
    <s v="2208050000 HO Contact Centre"/>
    <d v="2005-12-01T00:00:00"/>
    <m/>
    <n v="12"/>
    <x v="4"/>
  </r>
  <r>
    <n v="262325"/>
    <s v="MICHAEL"/>
    <s v="2208050102 HO CC - S2S 2"/>
    <s v="220805010202"/>
    <x v="31"/>
    <n v="1"/>
    <x v="387"/>
    <s v="C0019510"/>
    <s v="Contact centre"/>
    <s v="2208 Sales Management - Branch Network"/>
    <s v="KOŘA"/>
    <s v="2208050000 HO Contact Centre"/>
    <d v="2009-11-01T00:00:00"/>
    <m/>
    <n v="11"/>
    <x v="4"/>
  </r>
  <r>
    <n v="263375"/>
    <s v="PETR"/>
    <s v="2208050102 HO CC - S2S 2"/>
    <s v="220805010217"/>
    <x v="31"/>
    <n v="1"/>
    <x v="210"/>
    <s v="C0019510"/>
    <s v="Contact centre"/>
    <s v="2208 Sales Management - Branch Network"/>
    <s v="KOŘA"/>
    <s v="2208050000 HO Contact Centre"/>
    <d v="2010-04-01T00:00:00"/>
    <m/>
    <n v="4"/>
    <x v="4"/>
  </r>
  <r>
    <n v="264649"/>
    <s v="LUKÁŠ"/>
    <s v="2208050102 HO CC - S2S 2"/>
    <s v="220805010201"/>
    <x v="35"/>
    <n v="1"/>
    <x v="95"/>
    <s v="C0019510"/>
    <s v="Contact centre"/>
    <s v="2208 Sales Management - Branch Network"/>
    <s v="KOŘA"/>
    <s v="2208050000 HO Contact Centre"/>
    <d v="2010-06-01T00:00:00"/>
    <m/>
    <n v="6"/>
    <x v="4"/>
  </r>
  <r>
    <n v="268919"/>
    <s v="DANA"/>
    <s v="2208050102 HO CC - S2S 2"/>
    <s v="220805010211"/>
    <x v="31"/>
    <n v="1"/>
    <x v="407"/>
    <s v="C0019510"/>
    <s v="Contact centre"/>
    <s v="2208 Sales Management - Branch Network"/>
    <s v="KOŘA"/>
    <s v="2208050000 HO Contact Centre"/>
    <d v="2011-05-16T00:00:00"/>
    <m/>
    <n v="5"/>
    <x v="4"/>
  </r>
  <r>
    <n v="253337"/>
    <s v="MARTINA"/>
    <s v="2208050102 HO CC - S2S 2"/>
    <s v="220805010206"/>
    <x v="31"/>
    <n v="1"/>
    <x v="408"/>
    <s v="C0019510"/>
    <s v="Contact centre"/>
    <s v="2208 Sales Management - Branch Network"/>
    <s v="KOŘA"/>
    <s v="2208050000 HO Contact Centre"/>
    <d v="2007-05-28T00:00:00"/>
    <m/>
    <n v="5"/>
    <x v="4"/>
  </r>
  <r>
    <n v="272160"/>
    <s v="ILONA"/>
    <s v="2208050102 HO CC - S2S 2"/>
    <s v="220805010212"/>
    <x v="31"/>
    <n v="1"/>
    <x v="407"/>
    <s v="C0019510"/>
    <s v="Contact centre"/>
    <s v="2208 Sales Management - Branch Network"/>
    <s v="KOŘA"/>
    <s v="2208050000 HO Contact Centre"/>
    <d v="2012-04-02T00:00:00"/>
    <m/>
    <n v="4"/>
    <x v="4"/>
  </r>
  <r>
    <n v="264075"/>
    <s v="LUCIE"/>
    <s v="2208050102 HO CC - S2S 2"/>
    <s v="220805010218"/>
    <x v="31"/>
    <n v="1"/>
    <x v="401"/>
    <s v="C0019510"/>
    <s v="Contact centre"/>
    <s v="2208 Sales Management - Branch Network"/>
    <s v="KOŘA"/>
    <s v="2208050000 HO Contact Centre"/>
    <d v="2010-09-01T00:00:00"/>
    <m/>
    <n v="9"/>
    <x v="4"/>
  </r>
  <r>
    <n v="264677"/>
    <s v="BLANKA"/>
    <s v="2208050102 HO CC - S2S 2"/>
    <s v="220805010203"/>
    <x v="31"/>
    <n v="1"/>
    <x v="407"/>
    <s v="C0019510"/>
    <s v="Contact centre"/>
    <s v="2208 Sales Management - Branch Network"/>
    <s v="KOŘA"/>
    <s v="2208050000 HO Contact Centre"/>
    <d v="2010-06-01T00:00:00"/>
    <m/>
    <n v="6"/>
    <x v="4"/>
  </r>
  <r>
    <n v="259147"/>
    <s v="PAVEL"/>
    <s v="2208050103 HO CC - S2S 3"/>
    <s v="220805010303"/>
    <x v="31"/>
    <n v="1"/>
    <x v="409"/>
    <s v="C0019510"/>
    <s v="Contact centre"/>
    <s v="2208 Sales Management - Branch Network"/>
    <s v="KOŘA"/>
    <s v="2208050000 HO Contact Centre"/>
    <d v="2008-09-15T00:00:00"/>
    <m/>
    <n v="9"/>
    <x v="4"/>
  </r>
  <r>
    <n v="271544"/>
    <s v="IVAN"/>
    <s v="2208050103 HO CC - S2S 3"/>
    <s v="220805010313"/>
    <x v="31"/>
    <n v="1"/>
    <x v="210"/>
    <s v="C0019510"/>
    <s v="Contact centre"/>
    <s v="2208 Sales Management - Branch Network"/>
    <s v="KOŘA"/>
    <s v="2208050000 HO Contact Centre"/>
    <d v="2012-02-01T00:00:00"/>
    <m/>
    <n v="2"/>
    <x v="4"/>
  </r>
  <r>
    <n v="272195"/>
    <s v="LENKA"/>
    <s v="2208050103 HO CC - S2S 3"/>
    <s v="220805010306"/>
    <x v="31"/>
    <n v="1"/>
    <x v="200"/>
    <s v="C0019510"/>
    <s v="Contact centre"/>
    <s v="2208 Sales Management - Branch Network"/>
    <s v="KOŘA"/>
    <s v="2208050000 HO Contact Centre"/>
    <d v="2012-04-02T00:00:00"/>
    <m/>
    <n v="4"/>
    <x v="4"/>
  </r>
  <r>
    <n v="263641"/>
    <s v="BARBORA"/>
    <s v="2208050103 HO CC - S2S 3"/>
    <s v="220805010315"/>
    <x v="31"/>
    <n v="1"/>
    <x v="200"/>
    <s v="C0019510"/>
    <s v="Contact centre"/>
    <s v="2208 Sales Management - Branch Network"/>
    <s v="KOŘA"/>
    <s v="2208050000 HO Contact Centre"/>
    <d v="2010-05-03T00:00:00"/>
    <m/>
    <n v="5"/>
    <x v="4"/>
  </r>
  <r>
    <n v="239582"/>
    <s v="MARTIN"/>
    <s v="2208050103 HO CC - S2S 3"/>
    <s v="220805010304"/>
    <x v="31"/>
    <n v="1"/>
    <x v="410"/>
    <s v="C0019510"/>
    <s v="Contact centre"/>
    <s v="2208 Sales Management - Branch Network"/>
    <s v="KOŘA"/>
    <s v="2208050000 HO Contact Centre"/>
    <d v="2001-10-01T00:00:00"/>
    <m/>
    <n v="10"/>
    <x v="4"/>
  </r>
  <r>
    <n v="264586"/>
    <s v="EVA"/>
    <s v="2208050103 HO CC - S2S 3"/>
    <s v="220805010311"/>
    <x v="31"/>
    <n v="1"/>
    <x v="387"/>
    <s v="C0019510"/>
    <s v="Contact centre"/>
    <s v="2208 Sales Management - Branch Network"/>
    <s v="KOŘA"/>
    <s v="2208050000 HO Contact Centre"/>
    <d v="2010-10-01T00:00:00"/>
    <m/>
    <n v="10"/>
    <x v="4"/>
  </r>
  <r>
    <n v="271887"/>
    <s v="PETRA"/>
    <s v="2208050103 HO CC - S2S 3"/>
    <s v="220805010305"/>
    <x v="31"/>
    <n v="1"/>
    <x v="407"/>
    <s v="C0019510"/>
    <s v="Contact centre"/>
    <s v="2208 Sales Management - Branch Network"/>
    <s v="KOŘA"/>
    <s v="2208050000 HO Contact Centre"/>
    <d v="2012-03-01T00:00:00"/>
    <m/>
    <n v="3"/>
    <x v="4"/>
  </r>
  <r>
    <n v="253638"/>
    <s v="MARIE"/>
    <s v="2208050103 HO CC - S2S 3"/>
    <s v="220805010307"/>
    <x v="31"/>
    <n v="1"/>
    <x v="407"/>
    <s v="C0019510"/>
    <s v="Contact centre"/>
    <s v="2208 Sales Management - Branch Network"/>
    <s v="KOŘA"/>
    <s v="2208050000 HO Contact Centre"/>
    <d v="2007-05-28T00:00:00"/>
    <m/>
    <n v="5"/>
    <x v="4"/>
  </r>
  <r>
    <n v="270802"/>
    <s v="ROMANA"/>
    <s v="2208050103 HO CC - S2S 3"/>
    <s v="220805010309"/>
    <x v="31"/>
    <n v="1"/>
    <x v="200"/>
    <s v="C0019510"/>
    <s v="Contact centre"/>
    <s v="2208 Sales Management - Branch Network"/>
    <s v="KOŘA"/>
    <s v="2208050000 HO Contact Centre"/>
    <d v="2011-11-21T00:00:00"/>
    <m/>
    <n v="11"/>
    <x v="4"/>
  </r>
  <r>
    <n v="263347"/>
    <s v="RÓBERT"/>
    <s v="2208050103 HO CC - S2S 3"/>
    <s v="220805010308"/>
    <x v="31"/>
    <n v="0.5"/>
    <x v="411"/>
    <s v="C0019510"/>
    <s v="Contact centre"/>
    <s v="2208 Sales Management - Branch Network"/>
    <s v="KOŘA"/>
    <s v="2208050000 HO Contact Centre"/>
    <d v="2010-04-01T00:00:00"/>
    <m/>
    <n v="4"/>
    <x v="4"/>
  </r>
  <r>
    <n v="272370"/>
    <s v="IVO"/>
    <s v="2208050103 HO CC - S2S 3"/>
    <s v="220805010310"/>
    <x v="31"/>
    <n v="1"/>
    <x v="401"/>
    <s v="C0019510"/>
    <s v="Contact centre"/>
    <s v="2208 Sales Management - Branch Network"/>
    <s v="KOŘA"/>
    <s v="2208050000 HO Contact Centre"/>
    <d v="2012-05-02T00:00:00"/>
    <m/>
    <n v="5"/>
    <x v="4"/>
  </r>
  <r>
    <n v="272265"/>
    <s v="LUCIE"/>
    <s v="2208050103 HO CC - S2S 3"/>
    <s v="220805010316"/>
    <x v="31"/>
    <n v="1"/>
    <x v="401"/>
    <s v="C0019510"/>
    <s v="Contact centre"/>
    <s v="2208 Sales Management - Branch Network"/>
    <s v="KOŘA"/>
    <s v="2208050000 HO Contact Centre"/>
    <d v="2012-05-02T00:00:00"/>
    <m/>
    <n v="5"/>
    <x v="4"/>
  </r>
  <r>
    <n v="262570"/>
    <s v="VLASTA"/>
    <s v="2208050103 HO CC - S2S 3"/>
    <s v="220805010314"/>
    <x v="31"/>
    <n v="1"/>
    <x v="412"/>
    <s v="C0019510"/>
    <s v="Contact centre"/>
    <s v="2208 Sales Management - Branch Network"/>
    <s v="KOŘA"/>
    <s v="2208050000 HO Contact Centre"/>
    <d v="2009-12-01T00:00:00"/>
    <m/>
    <n v="12"/>
    <x v="4"/>
  </r>
  <r>
    <n v="261002"/>
    <s v="ZDEŇKA"/>
    <s v="2208050103 HO CC - S2S 3"/>
    <s v="220805010301"/>
    <x v="35"/>
    <n v="1"/>
    <x v="155"/>
    <s v="C0019510"/>
    <s v="Contact centre"/>
    <s v="2208 Sales Management - Branch Network"/>
    <s v="KOŘA"/>
    <s v="2208050000 HO Contact Centre"/>
    <d v="2009-03-01T00:00:00"/>
    <m/>
    <n v="3"/>
    <x v="4"/>
  </r>
  <r>
    <n v="272307"/>
    <s v="PETR"/>
    <s v="2208050104 HO CC - S2S 4"/>
    <s v="220805010411"/>
    <x v="31"/>
    <n v="1"/>
    <x v="200"/>
    <s v="C0019510"/>
    <s v="Contact centre"/>
    <s v="2208 Sales Management - Branch Network"/>
    <s v="KOŘA"/>
    <s v="2208050000 HO Contact Centre"/>
    <d v="2012-05-02T00:00:00"/>
    <m/>
    <n v="5"/>
    <x v="4"/>
  </r>
  <r>
    <n v="254730"/>
    <s v="MONIKA"/>
    <s v="2208050104 HO CC - S2S 4"/>
    <s v="220805010405"/>
    <x v="31"/>
    <n v="0.75"/>
    <x v="413"/>
    <s v="C0019510"/>
    <s v="Contact centre"/>
    <s v="2208 Sales Management - Branch Network"/>
    <s v="KOŘA"/>
    <s v="2208050000 HO Contact Centre"/>
    <d v="2007-09-24T00:00:00"/>
    <m/>
    <n v="9"/>
    <x v="4"/>
  </r>
  <r>
    <n v="271222"/>
    <s v="PETRA"/>
    <s v="2208050104 HO CC - S2S 4"/>
    <s v="220805010415"/>
    <x v="31"/>
    <n v="1"/>
    <x v="200"/>
    <s v="C0019510"/>
    <s v="Contact centre"/>
    <s v="2208 Sales Management - Branch Network"/>
    <s v="KOŘA"/>
    <s v="2208050000 HO Contact Centre"/>
    <d v="2012-01-02T00:00:00"/>
    <m/>
    <n v="1"/>
    <x v="4"/>
  </r>
  <r>
    <n v="271551"/>
    <s v="MICHAELA"/>
    <s v="2208050104 HO CC - S2S 4"/>
    <s v="220805010409"/>
    <x v="31"/>
    <n v="1"/>
    <x v="387"/>
    <s v="C0019510"/>
    <s v="Contact centre"/>
    <s v="2208 Sales Management - Branch Network"/>
    <s v="KOŘA"/>
    <s v="2208050000 HO Contact Centre"/>
    <d v="2012-02-01T00:00:00"/>
    <m/>
    <n v="2"/>
    <x v="4"/>
  </r>
  <r>
    <n v="259385"/>
    <s v="MICHAL"/>
    <s v="2208050104 HO CC - S2S 4"/>
    <s v="220805010401"/>
    <x v="31"/>
    <n v="1"/>
    <x v="414"/>
    <s v="C0019510"/>
    <s v="Contact centre"/>
    <s v="2208 Sales Management - Branch Network"/>
    <s v="KOŘA"/>
    <s v="2208050000 HO Contact Centre"/>
    <d v="2008-10-02T00:00:00"/>
    <m/>
    <n v="10"/>
    <x v="4"/>
  </r>
  <r>
    <n v="271803"/>
    <s v="RADKA"/>
    <s v="2208050104 HO CC - S2S 4"/>
    <s v="220805010420"/>
    <x v="31"/>
    <n v="1"/>
    <x v="387"/>
    <s v="C0019510"/>
    <s v="Contact centre"/>
    <s v="2208 Sales Management - Branch Network"/>
    <s v="KOŘA"/>
    <s v="2208050000 HO Contact Centre"/>
    <d v="2012-03-01T00:00:00"/>
    <m/>
    <n v="3"/>
    <x v="4"/>
  </r>
  <r>
    <n v="260505"/>
    <s v="HANA"/>
    <s v="2208050104 HO CC - S2S 4"/>
    <s v="220805010402"/>
    <x v="31"/>
    <n v="1"/>
    <x v="303"/>
    <s v="C0019510"/>
    <s v="Contact centre"/>
    <s v="2208 Sales Management - Branch Network"/>
    <s v="KOŘA"/>
    <s v="2208050000 HO Contact Centre"/>
    <d v="2009-02-01T00:00:00"/>
    <m/>
    <n v="2"/>
    <x v="4"/>
  </r>
  <r>
    <n v="244041"/>
    <s v="PETR"/>
    <s v="2208050104 HO CC - S2S 4"/>
    <s v="220805010410"/>
    <x v="31"/>
    <n v="1"/>
    <x v="415"/>
    <s v="C0019510"/>
    <s v="Contact centre"/>
    <s v="2208 Sales Management - Branch Network"/>
    <s v="KOŘA"/>
    <s v="2208050000 HO Contact Centre"/>
    <d v="2003-08-05T00:00:00"/>
    <m/>
    <n v="8"/>
    <x v="4"/>
  </r>
  <r>
    <n v="272209"/>
    <s v="MONIKA"/>
    <s v="2208050104 HO CC - S2S 4"/>
    <s v="220805010407"/>
    <x v="31"/>
    <n v="1"/>
    <x v="200"/>
    <s v="C0019510"/>
    <s v="Contact centre"/>
    <s v="2208 Sales Management - Branch Network"/>
    <s v="KOŘA"/>
    <s v="2208050000 HO Contact Centre"/>
    <d v="2012-04-02T00:00:00"/>
    <m/>
    <n v="4"/>
    <x v="4"/>
  </r>
  <r>
    <n v="262843"/>
    <s v="JAROSLAVA"/>
    <s v="2208050104 HO CC - S2S 4"/>
    <s v="220805010413"/>
    <x v="31"/>
    <n v="1"/>
    <x v="416"/>
    <s v="C0019510"/>
    <s v="Contact centre"/>
    <s v="2208 Sales Management - Branch Network"/>
    <s v="KOŘA"/>
    <s v="2208050000 HO Contact Centre"/>
    <d v="2010-01-04T00:00:00"/>
    <m/>
    <n v="1"/>
    <x v="4"/>
  </r>
  <r>
    <n v="271523"/>
    <s v="MIROSLAVA"/>
    <s v="2208050104 HO CC - S2S 4"/>
    <s v="220805010408"/>
    <x v="31"/>
    <n v="1"/>
    <x v="387"/>
    <s v="C0019510"/>
    <s v="Contact centre"/>
    <s v="2208 Sales Management - Branch Network"/>
    <s v="KOŘA"/>
    <s v="2208050000 HO Contact Centre"/>
    <d v="2012-02-01T00:00:00"/>
    <m/>
    <n v="2"/>
    <x v="4"/>
  </r>
  <r>
    <n v="272321"/>
    <s v="ANDREA"/>
    <s v="2208050104 HO CC - S2S 4"/>
    <s v="220805010406"/>
    <x v="31"/>
    <n v="1"/>
    <x v="407"/>
    <s v="C0019510"/>
    <s v="Contact centre"/>
    <s v="2208 Sales Management - Branch Network"/>
    <s v="KOŘA"/>
    <s v="2208050000 HO Contact Centre"/>
    <d v="2012-05-02T00:00:00"/>
    <m/>
    <n v="5"/>
    <x v="4"/>
  </r>
  <r>
    <n v="272314"/>
    <s v="LENKA"/>
    <s v="2208050104 HO CC - S2S 4"/>
    <s v="220805010403"/>
    <x v="31"/>
    <n v="1"/>
    <x v="387"/>
    <s v="C0019510"/>
    <s v="Contact centre"/>
    <s v="2208 Sales Management - Branch Network"/>
    <s v="KOŘA"/>
    <s v="2208050000 HO Contact Centre"/>
    <m/>
    <m/>
    <n v="1"/>
    <x v="4"/>
  </r>
  <r>
    <n v="272202"/>
    <s v="KAREL"/>
    <s v="2208050105 HO CC - S2S 5"/>
    <s v="220805010521"/>
    <x v="31"/>
    <n v="1"/>
    <x v="200"/>
    <s v="C0019510"/>
    <s v="Contact centre"/>
    <s v="2208 Sales Management - Branch Network"/>
    <s v="KOŘA"/>
    <s v="2208050000 HO Contact Centre"/>
    <d v="2012-04-02T00:00:00"/>
    <m/>
    <n v="4"/>
    <x v="4"/>
  </r>
  <r>
    <n v="272300"/>
    <s v="ANDREA"/>
    <s v="2208050105 HO CC - S2S 5"/>
    <s v="220805010511"/>
    <x v="31"/>
    <n v="1"/>
    <x v="401"/>
    <s v="C0019510"/>
    <s v="Contact centre"/>
    <s v="2208 Sales Management - Branch Network"/>
    <s v="KOŘA"/>
    <s v="2208050000 HO Contact Centre"/>
    <d v="2012-05-02T00:00:00"/>
    <m/>
    <n v="5"/>
    <x v="4"/>
  </r>
  <r>
    <n v="270648"/>
    <s v="MONIKA"/>
    <s v="2208050105 HO CC - S2S 5"/>
    <s v="220805010510"/>
    <x v="31"/>
    <n v="1"/>
    <x v="401"/>
    <s v="C0019510"/>
    <s v="Contact centre"/>
    <s v="2208 Sales Management - Branch Network"/>
    <s v="KOŘA"/>
    <s v="2208050000 HO Contact Centre"/>
    <d v="2011-10-17T00:00:00"/>
    <m/>
    <n v="10"/>
    <x v="4"/>
  </r>
  <r>
    <n v="272006"/>
    <s v="KRISTÝNA"/>
    <s v="2208050105 HO CC - S2S 5"/>
    <s v="220805010513"/>
    <x v="31"/>
    <n v="1"/>
    <x v="387"/>
    <s v="C0019510"/>
    <s v="Contact centre"/>
    <s v="2208 Sales Management - Branch Network"/>
    <s v="KOŘA"/>
    <s v="2208050000 HO Contact Centre"/>
    <d v="2012-03-01T00:00:00"/>
    <m/>
    <n v="3"/>
    <x v="4"/>
  </r>
  <r>
    <n v="268079"/>
    <s v="JAN"/>
    <s v="2208050105 HO CC - S2S 5"/>
    <s v="220805010508"/>
    <x v="31"/>
    <n v="1"/>
    <x v="401"/>
    <s v="C0019510"/>
    <s v="Contact centre"/>
    <s v="2208 Sales Management - Branch Network"/>
    <s v="KOŘA"/>
    <s v="2208050000 HO Contact Centre"/>
    <d v="2011-04-01T00:00:00"/>
    <m/>
    <n v="4"/>
    <x v="4"/>
  </r>
  <r>
    <n v="259469"/>
    <s v="MONIKA"/>
    <s v="2208050105 HO CC - S2S 5"/>
    <s v="220805010524"/>
    <x v="31"/>
    <n v="1"/>
    <x v="417"/>
    <s v="C0019510"/>
    <s v="Contact centre"/>
    <s v="2208 Sales Management - Branch Network"/>
    <s v="KOŘA"/>
    <s v="2208050000 HO Contact Centre"/>
    <d v="2008-10-15T00:00:00"/>
    <m/>
    <n v="10"/>
    <x v="4"/>
  </r>
  <r>
    <n v="262850"/>
    <s v="LUCIE"/>
    <s v="2208050105 HO CC - S2S 5"/>
    <s v="220805010527"/>
    <x v="31"/>
    <n v="1"/>
    <x v="211"/>
    <s v="C0019510"/>
    <s v="Contact centre"/>
    <s v="2208 Sales Management - Branch Network"/>
    <s v="KOŘA"/>
    <s v="2208050000 HO Contact Centre"/>
    <d v="2010-01-04T00:00:00"/>
    <m/>
    <n v="1"/>
    <x v="4"/>
  </r>
  <r>
    <n v="271999"/>
    <s v="GABRIELA"/>
    <s v="2208050105 HO CC - S2S 5"/>
    <s v="220805010512"/>
    <x v="31"/>
    <n v="1"/>
    <x v="210"/>
    <s v="C0019510"/>
    <s v="Contact centre"/>
    <s v="2208 Sales Management - Branch Network"/>
    <s v="KOŘA"/>
    <s v="2208050000 HO Contact Centre"/>
    <d v="2012-03-01T00:00:00"/>
    <m/>
    <n v="3"/>
    <x v="4"/>
  </r>
  <r>
    <n v="260589"/>
    <s v="PETRA"/>
    <s v="2208050105 HO CC - S2S 5"/>
    <s v="220805010519"/>
    <x v="31"/>
    <n v="1"/>
    <x v="418"/>
    <s v="C0019510"/>
    <s v="Contact centre"/>
    <s v="2208 Sales Management - Branch Network"/>
    <s v="KOŘA"/>
    <s v="2208050000 HO Contact Centre"/>
    <d v="2009-02-02T00:00:00"/>
    <m/>
    <n v="2"/>
    <x v="4"/>
  </r>
  <r>
    <n v="272363"/>
    <s v="PETR"/>
    <s v="2208050105 HO CC - S2S 5"/>
    <s v="220805010514"/>
    <x v="31"/>
    <n v="1"/>
    <x v="401"/>
    <s v="C0019510"/>
    <s v="Contact centre"/>
    <s v="2208 Sales Management - Branch Network"/>
    <s v="KOŘA"/>
    <s v="2208050000 HO Contact Centre"/>
    <d v="2012-05-02T00:00:00"/>
    <m/>
    <n v="5"/>
    <x v="4"/>
  </r>
  <r>
    <n v="84434"/>
    <s v="VÍT"/>
    <s v="2208050105 HO CC - S2S 5"/>
    <s v="220805010501"/>
    <x v="35"/>
    <n v="1"/>
    <x v="244"/>
    <s v="C0019510"/>
    <s v="Contact centre"/>
    <s v="2208 Sales Management - Branch Network"/>
    <s v="KOŘA"/>
    <s v="2208050000 HO Contact Centre"/>
    <d v="2010-10-01T00:00:00"/>
    <m/>
    <n v="10"/>
    <x v="4"/>
  </r>
  <r>
    <n v="248311"/>
    <s v="ZUZANA"/>
    <s v="2208050106 HO CC - S2S 6"/>
    <s v="220805010601"/>
    <x v="35"/>
    <n v="1"/>
    <x v="223"/>
    <s v="C0019510"/>
    <s v="Contact centre"/>
    <s v="2208 Sales Management - Branch Network"/>
    <s v="KOŘA"/>
    <s v="2208050000 HO Contact Centre"/>
    <d v="2005-06-01T00:00:00"/>
    <m/>
    <n v="6"/>
    <x v="4"/>
  </r>
  <r>
    <n v="268905"/>
    <s v="PETR"/>
    <s v="2208050106 HO CC - S2S 6"/>
    <s v="220805010604"/>
    <x v="31"/>
    <n v="1"/>
    <x v="200"/>
    <s v="C0019510"/>
    <s v="Contact centre"/>
    <s v="2208 Sales Management - Branch Network"/>
    <s v="KOŘA"/>
    <s v="2208050000 HO Contact Centre"/>
    <d v="2011-05-16T00:00:00"/>
    <m/>
    <n v="5"/>
    <x v="4"/>
  </r>
  <r>
    <n v="243740"/>
    <s v="PETR"/>
    <s v="2208050107 HO CC - S2S 7"/>
    <s v="220805010711"/>
    <x v="31"/>
    <n v="0.75"/>
    <x v="419"/>
    <s v="C0019510"/>
    <s v="Contact centre"/>
    <s v="2208 Sales Management - Branch Network"/>
    <s v="KOŘA"/>
    <s v="2208050000 HO Contact Centre"/>
    <d v="2003-07-01T00:00:00"/>
    <m/>
    <n v="7"/>
    <x v="4"/>
  </r>
  <r>
    <n v="263655"/>
    <s v="VĚRA"/>
    <s v="2208050107 HO CC - S2S 7"/>
    <s v="220805010706"/>
    <x v="31"/>
    <n v="1"/>
    <x v="387"/>
    <s v="C0019510"/>
    <s v="Contact centre"/>
    <s v="2208 Sales Management - Branch Network"/>
    <s v="KOŘA"/>
    <s v="2208050000 HO Contact Centre"/>
    <d v="2010-05-03T00:00:00"/>
    <m/>
    <n v="5"/>
    <x v="4"/>
  </r>
  <r>
    <n v="267085"/>
    <s v="LENKA"/>
    <s v="2208050107 HO CC - S2S 7"/>
    <s v="220805010704"/>
    <x v="31"/>
    <n v="1"/>
    <x v="210"/>
    <s v="C0019510"/>
    <s v="Contact centre"/>
    <s v="2208 Sales Management - Branch Network"/>
    <s v="KOŘA"/>
    <s v="2208050000 HO Contact Centre"/>
    <d v="2011-01-03T00:00:00"/>
    <m/>
    <n v="1"/>
    <x v="4"/>
  </r>
  <r>
    <n v="271243"/>
    <s v="MARCELA"/>
    <s v="2208050107 HO CC - S2S 7"/>
    <s v="220805010708"/>
    <x v="31"/>
    <n v="1"/>
    <x v="200"/>
    <s v="C0019510"/>
    <s v="Contact centre"/>
    <s v="2208 Sales Management - Branch Network"/>
    <s v="KOŘA"/>
    <s v="2208050000 HO Contact Centre"/>
    <d v="2012-01-02T00:00:00"/>
    <m/>
    <n v="1"/>
    <x v="4"/>
  </r>
  <r>
    <n v="268912"/>
    <s v="TOMÁŠ"/>
    <s v="2208050107 HO CC - S2S 7"/>
    <s v="220805010712"/>
    <x v="31"/>
    <n v="1"/>
    <x v="210"/>
    <s v="C0019510"/>
    <s v="Contact centre"/>
    <s v="2208 Sales Management - Branch Network"/>
    <s v="KOŘA"/>
    <s v="2208050000 HO Contact Centre"/>
    <d v="2011-05-16T00:00:00"/>
    <m/>
    <n v="5"/>
    <x v="4"/>
  </r>
  <r>
    <n v="268072"/>
    <s v="DAVID"/>
    <s v="2208050107 HO CC - S2S 7"/>
    <s v="220805010705"/>
    <x v="31"/>
    <n v="1"/>
    <x v="210"/>
    <s v="C0019510"/>
    <s v="Contact centre"/>
    <s v="2208 Sales Management - Branch Network"/>
    <s v="KOŘA"/>
    <s v="2208050000 HO Contact Centre"/>
    <d v="2011-04-01T00:00:00"/>
    <m/>
    <n v="4"/>
    <x v="4"/>
  </r>
  <r>
    <n v="263361"/>
    <s v="RENÁTA"/>
    <s v="2208050107 HO CC - S2S 7"/>
    <s v="220805010707"/>
    <x v="31"/>
    <n v="1"/>
    <x v="401"/>
    <s v="C0019510"/>
    <s v="Contact centre"/>
    <s v="2208 Sales Management - Branch Network"/>
    <s v="KOŘA"/>
    <s v="2208050000 HO Contact Centre"/>
    <d v="2010-04-01T00:00:00"/>
    <m/>
    <n v="4"/>
    <x v="4"/>
  </r>
  <r>
    <n v="272013"/>
    <s v="JAN"/>
    <s v="2208050107 HO CC - S2S 7"/>
    <s v="220805010716"/>
    <x v="31"/>
    <n v="1"/>
    <x v="387"/>
    <s v="C0019510"/>
    <s v="Contact centre"/>
    <s v="2208 Sales Management - Branch Network"/>
    <s v="KOŘA"/>
    <s v="2208050000 HO Contact Centre"/>
    <d v="2012-03-01T00:00:00"/>
    <m/>
    <n v="3"/>
    <x v="4"/>
  </r>
  <r>
    <n v="272167"/>
    <s v="MÁRIA"/>
    <s v="2208050107 HO CC - S2S 7"/>
    <s v="220805010717"/>
    <x v="31"/>
    <n v="1"/>
    <x v="210"/>
    <s v="C0019510"/>
    <s v="Contact centre"/>
    <s v="2208 Sales Management - Branch Network"/>
    <s v="KOŘA"/>
    <s v="2208050000 HO Contact Centre"/>
    <d v="2012-04-02T00:00:00"/>
    <m/>
    <n v="4"/>
    <x v="4"/>
  </r>
  <r>
    <n v="266000"/>
    <s v="KAMIL"/>
    <s v="2208050107 HO CC - S2S 7"/>
    <s v="220805010701"/>
    <x v="35"/>
    <n v="1"/>
    <x v="407"/>
    <s v="C0019510"/>
    <s v="Contact centre"/>
    <s v="2208 Sales Management - Branch Network"/>
    <s v="KOŘA"/>
    <s v="2208050000 HO Contact Centre"/>
    <d v="2010-11-01T00:00:00"/>
    <m/>
    <n v="11"/>
    <x v="4"/>
  </r>
  <r>
    <n v="271971"/>
    <s v="ALENA"/>
    <s v="2208050107 HO CC - S2S 7"/>
    <s v="220805010715"/>
    <x v="31"/>
    <n v="1"/>
    <x v="387"/>
    <s v="C0019510"/>
    <s v="Contact centre"/>
    <s v="2208 Sales Management - Branch Network"/>
    <s v="KOŘA"/>
    <s v="2208050000 HO Contact Centre"/>
    <d v="2012-03-01T00:00:00"/>
    <m/>
    <n v="3"/>
    <x v="4"/>
  </r>
  <r>
    <n v="272216"/>
    <s v="ALENA"/>
    <s v="2208050107 HO CC - S2S 7"/>
    <s v="220805010703"/>
    <x v="31"/>
    <n v="1"/>
    <x v="407"/>
    <s v="C0019510"/>
    <s v="Contact centre"/>
    <s v="2208 Sales Management - Branch Network"/>
    <s v="KOŘA"/>
    <s v="2208050000 HO Contact Centre"/>
    <d v="2012-04-02T00:00:00"/>
    <m/>
    <n v="4"/>
    <x v="4"/>
  </r>
  <r>
    <n v="240828"/>
    <s v="MARTA"/>
    <s v="2208050200 HO CC - S2S Campaign Management"/>
    <s v="220805020001"/>
    <x v="9"/>
    <n v="1"/>
    <x v="114"/>
    <s v="C0019510"/>
    <s v="Contact centre"/>
    <s v="2208 Sales Management - Branch Network"/>
    <s v="KOŘA"/>
    <s v="2208050000 HO Contact Centre"/>
    <d v="2002-04-01T00:00:00"/>
    <m/>
    <n v="4"/>
    <x v="4"/>
  </r>
  <r>
    <n v="268751"/>
    <s v="VLADIMÍR"/>
    <s v="2208050300 HO CC - Training"/>
    <s v="220805030004"/>
    <x v="29"/>
    <n v="1"/>
    <x v="154"/>
    <s v="C0019510"/>
    <s v="Contact centre"/>
    <s v="2208 Sales Management - Branch Network"/>
    <s v="KOŘA"/>
    <s v="2208050000 HO Contact Centre"/>
    <d v="2011-05-02T00:00:00"/>
    <m/>
    <n v="5"/>
    <x v="4"/>
  </r>
  <r>
    <n v="258370"/>
    <s v="JAN"/>
    <s v="2208050300 HO CC - Training"/>
    <s v="220805030001"/>
    <x v="29"/>
    <n v="1"/>
    <x v="76"/>
    <s v="C0019510"/>
    <s v="Contact centre"/>
    <s v="2208 Sales Management - Branch Network"/>
    <s v="KOŘA"/>
    <s v="2208050000 HO Contact Centre"/>
    <d v="2008-07-01T00:00:00"/>
    <m/>
    <n v="7"/>
    <x v="4"/>
  </r>
  <r>
    <n v="264117"/>
    <s v="ILONA"/>
    <s v="2208050300 HO CC - Training"/>
    <s v="220805030007"/>
    <x v="29"/>
    <n v="1"/>
    <x v="149"/>
    <s v="C0019510"/>
    <s v="Contact centre"/>
    <s v="2208 Sales Management - Branch Network"/>
    <s v="KOŘA"/>
    <s v="2208050000 HO Contact Centre"/>
    <d v="2010-09-01T00:00:00"/>
    <m/>
    <n v="9"/>
    <x v="4"/>
  </r>
  <r>
    <n v="248444"/>
    <s v="PAVEL"/>
    <s v="2208050400 HO CC Service Quality"/>
    <s v="220805040002"/>
    <x v="7"/>
    <n v="1"/>
    <x v="255"/>
    <s v="C0019510"/>
    <s v="Contact centre"/>
    <s v="2208 Sales Management - Branch Network"/>
    <s v="KOŘA"/>
    <s v="2208050000 HO Contact Centre"/>
    <d v="2005-07-01T00:00:00"/>
    <m/>
    <n v="7"/>
    <x v="4"/>
  </r>
  <r>
    <n v="239547"/>
    <s v="MAREK"/>
    <s v="2208050400 HO CC Service Quality"/>
    <s v="220805040001"/>
    <x v="9"/>
    <n v="1"/>
    <x v="86"/>
    <s v="C0019510"/>
    <s v="Contact centre"/>
    <s v="2208 Sales Management - Branch Network"/>
    <s v="KOŘA"/>
    <s v="2208050000 HO Contact Centre"/>
    <d v="2001-10-01T00:00:00"/>
    <m/>
    <n v="10"/>
    <x v="4"/>
  </r>
  <r>
    <n v="267820"/>
    <s v="VLASTA"/>
    <s v="2208050501 HO Branch Helpdesk"/>
    <s v="220805050109"/>
    <x v="7"/>
    <n v="1"/>
    <x v="420"/>
    <s v="C0019510"/>
    <s v="Contact centre"/>
    <s v="2208 Sales Management - Branch Network"/>
    <s v="KOŘA"/>
    <s v="2208050000 HO Contact Centre"/>
    <d v="2011-03-15T00:00:00"/>
    <m/>
    <n v="3"/>
    <x v="4"/>
  </r>
  <r>
    <n v="261296"/>
    <s v="PETRA"/>
    <s v="2208050501 HO Branch Helpdesk"/>
    <s v="220805050105"/>
    <x v="30"/>
    <n v="1"/>
    <x v="213"/>
    <s v="C0019510"/>
    <s v="Contact centre"/>
    <s v="2208 Sales Management - Branch Network"/>
    <s v="KOŘA"/>
    <s v="2208050000 HO Contact Centre"/>
    <d v="2009-05-01T00:00:00"/>
    <m/>
    <n v="5"/>
    <x v="4"/>
  </r>
  <r>
    <n v="258517"/>
    <s v="BARBORA"/>
    <s v="2208050501 HO Branch Helpdesk"/>
    <s v="220805050103"/>
    <x v="30"/>
    <n v="1"/>
    <x v="421"/>
    <s v="C0019510"/>
    <s v="Contact centre"/>
    <s v="2208 Sales Management - Branch Network"/>
    <s v="KOŘA"/>
    <s v="2208050000 HO Contact Centre"/>
    <d v="2008-07-15T00:00:00"/>
    <m/>
    <n v="7"/>
    <x v="4"/>
  </r>
  <r>
    <n v="251685"/>
    <s v="MICHAL"/>
    <s v="2208050501 HO Branch Helpdesk"/>
    <s v="220805050102"/>
    <x v="30"/>
    <n v="1"/>
    <x v="151"/>
    <s v="C0019510"/>
    <s v="Contact centre"/>
    <s v="2208 Sales Management - Branch Network"/>
    <s v="KOŘA"/>
    <s v="2208050000 HO Contact Centre"/>
    <d v="2006-11-06T00:00:00"/>
    <m/>
    <n v="11"/>
    <x v="4"/>
  </r>
  <r>
    <n v="263249"/>
    <s v="LUCIE"/>
    <s v="2208050503 HO Contact Administration"/>
    <s v="220805050312"/>
    <x v="30"/>
    <n v="1"/>
    <x v="387"/>
    <s v="C0019510"/>
    <s v="Contact centre"/>
    <s v="2208 Sales Management - Branch Network"/>
    <s v="KOŘA"/>
    <s v="2208050000 HO Contact Centre"/>
    <d v="2010-03-02T00:00:00"/>
    <m/>
    <n v="3"/>
    <x v="4"/>
  </r>
  <r>
    <n v="251776"/>
    <s v="JANA"/>
    <s v="2208050503 HO Contact Administration"/>
    <s v="220805050314"/>
    <x v="30"/>
    <n v="1"/>
    <x v="422"/>
    <s v="C0019510"/>
    <s v="Contact centre"/>
    <s v="2208 Sales Management - Branch Network"/>
    <s v="KOŘA"/>
    <s v="2208050000 HO Contact Centre"/>
    <d v="2006-11-20T00:00:00"/>
    <m/>
    <n v="11"/>
    <x v="4"/>
  </r>
  <r>
    <n v="263235"/>
    <s v="JAKUB"/>
    <s v="2208050503 HO Contact Administration"/>
    <s v="220805050308"/>
    <x v="30"/>
    <n v="1"/>
    <x v="210"/>
    <s v="C0019510"/>
    <s v="Contact centre"/>
    <s v="2208 Sales Management - Branch Network"/>
    <s v="KOŘA"/>
    <s v="2208050000 HO Contact Centre"/>
    <d v="2010-03-01T00:00:00"/>
    <m/>
    <n v="3"/>
    <x v="4"/>
  </r>
  <r>
    <n v="260197"/>
    <s v="ALEŠ"/>
    <s v="2208050503 HO Contact Administration"/>
    <s v="220805050311"/>
    <x v="30"/>
    <n v="1"/>
    <x v="416"/>
    <s v="C0019510"/>
    <s v="Contact centre"/>
    <s v="2208 Sales Management - Branch Network"/>
    <s v="KOŘA"/>
    <s v="2208050000 HO Contact Centre"/>
    <d v="2008-12-15T00:00:00"/>
    <m/>
    <n v="12"/>
    <x v="4"/>
  </r>
  <r>
    <n v="270018"/>
    <s v="MICHAL"/>
    <s v="2208050503 HO Contact Administration"/>
    <s v="220805050305"/>
    <x v="12"/>
    <n v="0.5"/>
    <x v="423"/>
    <s v="C0019510"/>
    <s v="Contact centre"/>
    <s v="2208 Sales Management - Branch Network"/>
    <s v="KOŘA"/>
    <s v="2208050000 HO Contact Centre"/>
    <d v="2011-08-01T00:00:00"/>
    <m/>
    <n v="8"/>
    <x v="4"/>
  </r>
  <r>
    <n v="256487"/>
    <s v="MICHAL"/>
    <s v="2208050503 HO Contact Administration"/>
    <s v="220805050303"/>
    <x v="12"/>
    <n v="1"/>
    <x v="318"/>
    <s v="C0019510"/>
    <s v="Contact centre"/>
    <s v="2208 Sales Management - Branch Network"/>
    <s v="KOŘA"/>
    <s v="2208050000 HO Contact Centre"/>
    <d v="2007-11-20T00:00:00"/>
    <m/>
    <n v="11"/>
    <x v="4"/>
  </r>
  <r>
    <n v="254646"/>
    <s v="KAMIL"/>
    <s v="2208050503 HO Contact Administration"/>
    <s v="220805050310"/>
    <x v="30"/>
    <n v="1"/>
    <x v="47"/>
    <s v="C0019510"/>
    <s v="Contact centre"/>
    <s v="2208 Sales Management - Branch Network"/>
    <s v="KOŘA"/>
    <s v="2208050000 HO Contact Centre"/>
    <d v="2007-08-20T00:00:00"/>
    <m/>
    <n v="8"/>
    <x v="4"/>
  </r>
  <r>
    <n v="263515"/>
    <s v="PETRA"/>
    <s v="2208050503 HO Contact Administration"/>
    <s v="220805050301"/>
    <x v="34"/>
    <n v="1"/>
    <x v="300"/>
    <s v="C0019510"/>
    <s v="Contact centre"/>
    <s v="2208 Sales Management - Branch Network"/>
    <s v="KOŘA"/>
    <s v="2208050000 HO Contact Centre"/>
    <d v="2010-04-19T00:00:00"/>
    <m/>
    <n v="4"/>
    <x v="4"/>
  </r>
  <r>
    <n v="250537"/>
    <s v="ALEŠ"/>
    <s v="2300000000 HO Treasury &amp; Investment Banking"/>
    <s v="230000000002"/>
    <x v="14"/>
    <n v="1"/>
    <x v="188"/>
    <s v="C0013750"/>
    <s v="Treasury &amp; Investment banking "/>
    <s v="2300 Treasury &amp; Investment Banking"/>
    <s v="PUDA"/>
    <s v="2300000000 HO Treasury &amp; Investment Banking"/>
    <d v="2006-06-05T00:00:00"/>
    <m/>
    <n v="6"/>
    <x v="5"/>
  </r>
  <r>
    <n v="270718"/>
    <s v="MIROSLAV"/>
    <s v="2300000000 HO Treasury &amp; Investment Banking"/>
    <s v="230000000004"/>
    <x v="10"/>
    <n v="0.75"/>
    <x v="424"/>
    <s v="C0013750"/>
    <s v="Treasury &amp; Investment banking "/>
    <s v="2300 Treasury &amp; Investment Banking"/>
    <s v="PUDA"/>
    <s v="2300000000 HO Treasury &amp; Investment Banking"/>
    <d v="2011-11-09T00:00:00"/>
    <m/>
    <n v="11"/>
    <x v="5"/>
  </r>
  <r>
    <n v="270963"/>
    <s v="ALENA"/>
    <s v="2301000000 HO Corporate Finance"/>
    <s v="230100000006"/>
    <x v="7"/>
    <n v="1"/>
    <x v="238"/>
    <s v="C0013600"/>
    <s v="TREA - Corp. Fin."/>
    <s v="2301 Corporate Finance"/>
    <s v="TICA"/>
    <s v="2301000000 HO Corporate Finance"/>
    <d v="2011-12-05T00:00:00"/>
    <m/>
    <n v="12"/>
    <x v="5"/>
  </r>
  <r>
    <n v="251846"/>
    <s v="PAVLA"/>
    <s v="2301000000 HO Corporate Finance"/>
    <s v="230100000003"/>
    <x v="7"/>
    <n v="1"/>
    <x v="425"/>
    <s v="C0013600"/>
    <s v="TREA - Corp. Fin."/>
    <s v="2301 Corporate Finance"/>
    <s v="TICA"/>
    <s v="2301000000 HO Corporate Finance"/>
    <d v="2006-12-04T00:00:00"/>
    <m/>
    <n v="12"/>
    <x v="5"/>
  </r>
  <r>
    <n v="271957"/>
    <s v="JAN"/>
    <s v="2301000000 HO Corporate Finance"/>
    <s v="230100000007"/>
    <x v="7"/>
    <n v="1"/>
    <x v="76"/>
    <s v="C0013600"/>
    <s v="TREA - Corp. Fin."/>
    <s v="2301 Corporate Finance"/>
    <s v="TICA"/>
    <s v="2301000000 HO Corporate Finance"/>
    <d v="2012-03-01T00:00:00"/>
    <m/>
    <n v="3"/>
    <x v="5"/>
  </r>
  <r>
    <n v="246981"/>
    <s v="LUCIE"/>
    <s v="2301000000 HO Corporate Finance"/>
    <s v="230100000001"/>
    <x v="2"/>
    <n v="1"/>
    <x v="393"/>
    <s v="C0013600"/>
    <s v="TREA - Corp. Fin."/>
    <s v="2301 Corporate Finance"/>
    <s v="TICA"/>
    <s v="2301000000 HO Corporate Finance"/>
    <d v="2004-12-01T00:00:00"/>
    <m/>
    <n v="12"/>
    <x v="5"/>
  </r>
  <r>
    <n v="265811"/>
    <s v="LUCIE"/>
    <s v="2301000000 HO Corporate Finance"/>
    <s v="230100000005"/>
    <x v="7"/>
    <n v="1"/>
    <x v="13"/>
    <s v="C0013600"/>
    <s v="TREA - Corp. Fin."/>
    <s v="2301 Corporate Finance"/>
    <s v="TICA"/>
    <s v="2301000000 HO Corporate Finance"/>
    <d v="2010-10-01T00:00:00"/>
    <m/>
    <n v="10"/>
    <x v="5"/>
  </r>
  <r>
    <n v="245238"/>
    <s v="LUCIE"/>
    <s v="2302000000 HO Asset Management"/>
    <s v="230200000005"/>
    <x v="10"/>
    <n v="0.875"/>
    <x v="426"/>
    <s v="C0013700"/>
    <s v="TREA - Portfolio M."/>
    <s v="2302 Asset Management"/>
    <s v="ONDI"/>
    <s v="2302000000 HO Asset Management"/>
    <d v="2004-04-01T00:00:00"/>
    <m/>
    <n v="4"/>
    <x v="5"/>
  </r>
  <r>
    <n v="268212"/>
    <s v="TOMÁŠ"/>
    <s v="2302000000 HO Asset Management"/>
    <s v="230200000007"/>
    <x v="36"/>
    <n v="1"/>
    <x v="126"/>
    <s v="C0013700"/>
    <s v="TREA - Portfolio M."/>
    <s v="2302 Asset Management"/>
    <s v="ONDI"/>
    <s v="2302000000 HO Asset Management"/>
    <d v="2011-05-02T00:00:00"/>
    <m/>
    <n v="5"/>
    <x v="5"/>
  </r>
  <r>
    <n v="256879"/>
    <s v="FRANTIŠEK"/>
    <s v="2302000000 HO Asset Management"/>
    <s v="230200000006"/>
    <x v="36"/>
    <n v="1"/>
    <x v="113"/>
    <s v="C0013700"/>
    <s v="TREA - Portfolio M."/>
    <s v="2302 Asset Management"/>
    <s v="ONDI"/>
    <s v="2302000000 HO Asset Management"/>
    <d v="2008-02-01T00:00:00"/>
    <m/>
    <n v="2"/>
    <x v="5"/>
  </r>
  <r>
    <n v="250180"/>
    <s v="MARTIN"/>
    <s v="2302000000 HO Asset Management"/>
    <s v="230200000004"/>
    <x v="36"/>
    <n v="1"/>
    <x v="427"/>
    <s v="C0013700"/>
    <s v="TREA - Portfolio M."/>
    <s v="2302 Asset Management"/>
    <s v="ONDI"/>
    <s v="2302000000 HO Asset Management"/>
    <d v="2006-04-03T00:00:00"/>
    <m/>
    <n v="4"/>
    <x v="5"/>
  </r>
  <r>
    <n v="239722"/>
    <s v="GABRIELA"/>
    <s v="2302000000 HO Asset Management"/>
    <s v="230200000001"/>
    <x v="2"/>
    <n v="1"/>
    <x v="428"/>
    <s v="C0013700"/>
    <s v="TREA - Portfolio M."/>
    <s v="2302 Asset Management"/>
    <s v="ONDI"/>
    <s v="2302000000 HO Asset Management"/>
    <d v="2001-10-01T00:00:00"/>
    <m/>
    <n v="10"/>
    <x v="5"/>
  </r>
  <r>
    <n v="239386"/>
    <s v="PETRA"/>
    <s v="2302000000 HO Asset Management"/>
    <s v="230200000002"/>
    <x v="36"/>
    <n v="1"/>
    <x v="97"/>
    <s v="C0013700"/>
    <s v="TREA - Portfolio M."/>
    <s v="2302 Asset Management"/>
    <s v="ONDI"/>
    <s v="2302000000 HO Asset Management"/>
    <d v="2001-09-01T00:00:00"/>
    <m/>
    <n v="9"/>
    <x v="5"/>
  </r>
  <r>
    <n v="236768"/>
    <s v="BARBORA"/>
    <s v="2303000000 HO Trading"/>
    <s v="230300000003"/>
    <x v="37"/>
    <n v="1"/>
    <x v="113"/>
    <s v="C0013500"/>
    <s v="TREA - Trading"/>
    <s v="2303 Trading"/>
    <s v="BRDÍ"/>
    <s v="2303000000 HO Trading"/>
    <d v="1999-10-01T00:00:00"/>
    <m/>
    <n v="10"/>
    <x v="5"/>
  </r>
  <r>
    <n v="239736"/>
    <s v="ILONA"/>
    <s v="2303000000 HO Trading"/>
    <s v="230300000005"/>
    <x v="37"/>
    <n v="1"/>
    <x v="429"/>
    <s v="C0013500"/>
    <s v="TREA - Trading"/>
    <s v="2303 Trading"/>
    <s v="BRDÍ"/>
    <s v="2303000000 HO Trading"/>
    <d v="2001-10-01T00:00:00"/>
    <m/>
    <n v="10"/>
    <x v="5"/>
  </r>
  <r>
    <n v="665945"/>
    <s v="HANA"/>
    <s v="2303000000 HO Trading"/>
    <s v="230300000008"/>
    <x v="37"/>
    <n v="1"/>
    <x v="89"/>
    <s v="C0013500"/>
    <s v="TREA - Trading"/>
    <s v="2303 Trading"/>
    <s v="BRDÍ"/>
    <s v="2303000000 HO Trading"/>
    <d v="2000-11-01T00:00:00"/>
    <m/>
    <n v="11"/>
    <x v="5"/>
  </r>
  <r>
    <n v="239379"/>
    <s v="VERONIKA"/>
    <s v="2303000000 HO Trading"/>
    <s v="230300000007"/>
    <x v="37"/>
    <n v="1"/>
    <x v="430"/>
    <s v="C0013500"/>
    <s v="TREA - Trading"/>
    <s v="2303 Trading"/>
    <s v="BRDÍ"/>
    <s v="2303000000 HO Trading"/>
    <d v="2001-09-01T00:00:00"/>
    <m/>
    <n v="9"/>
    <x v="5"/>
  </r>
  <r>
    <n v="667128"/>
    <s v="MAREK"/>
    <s v="2303000000 HO Trading"/>
    <s v="230300000006"/>
    <x v="37"/>
    <n v="1"/>
    <x v="429"/>
    <s v="C0013500"/>
    <s v="TREA - Trading"/>
    <s v="2303 Trading"/>
    <s v="BRDÍ"/>
    <s v="2303000000 HO Trading"/>
    <d v="2002-12-16T00:00:00"/>
    <m/>
    <n v="12"/>
    <x v="5"/>
  </r>
  <r>
    <n v="237307"/>
    <s v="MARCELA"/>
    <s v="2303000000 HO Trading"/>
    <s v="230300000004"/>
    <x v="7"/>
    <n v="1"/>
    <x v="431"/>
    <s v="C0013500"/>
    <s v="TREA - Trading"/>
    <s v="2303 Trading"/>
    <s v="BRDÍ"/>
    <s v="2303000000 HO Trading"/>
    <d v="2000-06-01T00:00:00"/>
    <m/>
    <n v="6"/>
    <x v="5"/>
  </r>
  <r>
    <n v="233835"/>
    <s v="ALENA"/>
    <s v="2303000000 HO Trading"/>
    <s v="230300000001"/>
    <x v="2"/>
    <n v="1"/>
    <x v="132"/>
    <s v="C0013500"/>
    <s v="TREA - Trading"/>
    <s v="2303 Trading"/>
    <s v="BRDÍ"/>
    <s v="2303000000 HO Trading"/>
    <d v="1994-09-01T00:00:00"/>
    <m/>
    <n v="9"/>
    <x v="5"/>
  </r>
  <r>
    <n v="240240"/>
    <s v="MARTINA"/>
    <s v="2304000000 HO Equities"/>
    <s v="230400000003"/>
    <x v="37"/>
    <n v="1"/>
    <x v="7"/>
    <s v="C0013550"/>
    <s v="TREA - Cap. Mar."/>
    <s v="2304 Equities"/>
    <s v="SKÁI"/>
    <s v="2304000000 HO Equities"/>
    <d v="2002-01-01T00:00:00"/>
    <m/>
    <n v="1"/>
    <x v="5"/>
  </r>
  <r>
    <n v="248213"/>
    <s v="LENKA"/>
    <s v="2304000000 HO Equities"/>
    <s v="230400000005"/>
    <x v="37"/>
    <n v="1"/>
    <x v="432"/>
    <s v="C0013550"/>
    <s v="TREA - Cap. Mar."/>
    <s v="2304 Equities"/>
    <s v="SKÁI"/>
    <s v="2304000000 HO Equities"/>
    <d v="2005-05-09T00:00:00"/>
    <m/>
    <n v="5"/>
    <x v="5"/>
  </r>
  <r>
    <n v="256417"/>
    <s v="IVANA"/>
    <s v="2304000000 HO Equities"/>
    <s v="230400000006"/>
    <x v="37"/>
    <n v="1"/>
    <x v="73"/>
    <s v="C0013550"/>
    <s v="TREA - Cap. Mar."/>
    <s v="2304 Equities"/>
    <s v="SKÁI"/>
    <s v="2304000000 HO Equities"/>
    <d v="2007-11-05T00:00:00"/>
    <m/>
    <n v="11"/>
    <x v="5"/>
  </r>
  <r>
    <n v="240198"/>
    <s v="JURAJ"/>
    <s v="2304000000 HO Equities"/>
    <s v="230400000001"/>
    <x v="2"/>
    <n v="1"/>
    <x v="393"/>
    <s v="C0013550"/>
    <s v="TREA - Cap. Mar."/>
    <s v="2304 Equities"/>
    <s v="SKÁI"/>
    <s v="2304000000 HO Equities"/>
    <d v="2002-01-01T00:00:00"/>
    <m/>
    <n v="1"/>
    <x v="5"/>
  </r>
  <r>
    <n v="669830"/>
    <s v="VENDULA"/>
    <s v="2305000000 HO Capit Market Sales &amp; FI Coverage"/>
    <s v="230500000010"/>
    <x v="37"/>
    <n v="1"/>
    <x v="433"/>
    <s v="C0013800"/>
    <s v="TREA - Sales Team"/>
    <s v="2305 Sales"/>
    <s v="KŘIA"/>
    <s v="2305000000 HO Capit Market Sales &amp; FI Coverage"/>
    <d v="2005-06-01T00:00:00"/>
    <d v="2019-12-31T00:00:00"/>
    <n v="6"/>
    <x v="5"/>
  </r>
  <r>
    <n v="665504"/>
    <s v="MAREK"/>
    <s v="2305000000 HO Capit Market Sales &amp; FI Coverage"/>
    <s v="230500000008"/>
    <x v="37"/>
    <n v="1"/>
    <x v="434"/>
    <s v="C0013800"/>
    <s v="TREA - Sales Team"/>
    <s v="2305 Sales"/>
    <s v="KŘIA"/>
    <s v="2305000000 HO Capit Market Sales &amp; FI Coverage"/>
    <d v="1999-03-01T00:00:00"/>
    <m/>
    <n v="3"/>
    <x v="5"/>
  </r>
  <r>
    <n v="257145"/>
    <s v="GHOUDI"/>
    <s v="2305000000 HO Capit Market Sales &amp; FI Coverage"/>
    <s v="230500000012"/>
    <x v="37"/>
    <n v="1"/>
    <x v="44"/>
    <s v="C0013800"/>
    <s v="TREA - Sales Team"/>
    <s v="2305 Sales"/>
    <s v="KŘIA"/>
    <s v="2305000000 HO Capit Market Sales &amp; FI Coverage"/>
    <d v="2008-03-03T00:00:00"/>
    <m/>
    <n v="3"/>
    <x v="5"/>
  </r>
  <r>
    <n v="239750"/>
    <s v="BARBORA"/>
    <s v="2305000000 HO Capit Market Sales &amp; FI Coverage"/>
    <s v="230500000005"/>
    <x v="37"/>
    <n v="1"/>
    <x v="125"/>
    <s v="C0013800"/>
    <s v="TREA - Sales Team"/>
    <s v="2305 Sales"/>
    <s v="KŘIA"/>
    <s v="2305000000 HO Capit Market Sales &amp; FI Coverage"/>
    <d v="2001-10-01T00:00:00"/>
    <m/>
    <n v="10"/>
    <x v="5"/>
  </r>
  <r>
    <n v="240905"/>
    <s v="ROBERT"/>
    <s v="2305000000 HO Capit Market Sales &amp; FI Coverage"/>
    <s v="230500000006"/>
    <x v="37"/>
    <n v="1"/>
    <x v="435"/>
    <s v="C0013800"/>
    <s v="TREA - Sales Team"/>
    <s v="2305 Sales"/>
    <s v="KŘIA"/>
    <s v="2305000000 HO Capit Market Sales &amp; FI Coverage"/>
    <d v="2002-05-15T00:00:00"/>
    <m/>
    <n v="5"/>
    <x v="5"/>
  </r>
  <r>
    <n v="670502"/>
    <s v="IVETA"/>
    <s v="2305000000 HO Capit Market Sales &amp; FI Coverage"/>
    <s v="230500000011"/>
    <x v="37"/>
    <n v="1"/>
    <x v="436"/>
    <s v="C0013800"/>
    <s v="TREA - Sales Team"/>
    <s v="2305 Sales"/>
    <s v="KŘIA"/>
    <s v="2305000000 HO Capit Market Sales &amp; FI Coverage"/>
    <d v="2006-02-15T00:00:00"/>
    <m/>
    <n v="2"/>
    <x v="5"/>
  </r>
  <r>
    <n v="82537"/>
    <s v="JAN"/>
    <s v="2305000000 HO Capit Market Sales &amp; FI Coverage"/>
    <s v="230500000007"/>
    <x v="37"/>
    <n v="1"/>
    <x v="437"/>
    <s v="C0013800"/>
    <s v="TREA - Sales Team"/>
    <s v="2305 Sales"/>
    <s v="KŘIA"/>
    <s v="2305000000 HO Capit Market Sales &amp; FI Coverage"/>
    <d v="2008-02-01T00:00:00"/>
    <m/>
    <n v="2"/>
    <x v="5"/>
  </r>
  <r>
    <n v="270312"/>
    <s v="JOSEF"/>
    <s v="2305000000 HO Capit Market Sales &amp; FI Coverage"/>
    <s v="230500000001"/>
    <x v="38"/>
    <n v="1"/>
    <x v="438"/>
    <s v="C0013800"/>
    <s v="TREA - Sales Team"/>
    <s v="2305 Sales"/>
    <s v="KŘIA"/>
    <s v="2305000000 HO Capit Market Sales &amp; FI Coverage"/>
    <d v="2011-09-13T00:00:00"/>
    <m/>
    <n v="9"/>
    <x v="5"/>
  </r>
  <r>
    <n v="234374"/>
    <s v="OLDŘICH"/>
    <s v="2305000000 HO Capit Market Sales &amp; FI Coverage"/>
    <s v="230500000009"/>
    <x v="37"/>
    <n v="1"/>
    <x v="439"/>
    <s v="C0013800"/>
    <s v="TREA - Sales Team"/>
    <s v="2305 Sales"/>
    <s v="KŘIA"/>
    <s v="2305000000 HO Capit Market Sales &amp; FI Coverage"/>
    <d v="1996-04-01T00:00:00"/>
    <m/>
    <n v="4"/>
    <x v="5"/>
  </r>
  <r>
    <n v="665070"/>
    <s v="PETRA"/>
    <s v="2305000000 HO Capit Market Sales &amp; FI Coverage"/>
    <s v="230500000016"/>
    <x v="37"/>
    <n v="1"/>
    <x v="96"/>
    <s v="C0013800"/>
    <s v="TREA - Sales Team"/>
    <s v="2305 Sales"/>
    <s v="KŘIA"/>
    <s v="2305000000 HO Capit Market Sales &amp; FI Coverage"/>
    <d v="1997-11-01T00:00:00"/>
    <m/>
    <n v="11"/>
    <x v="5"/>
  </r>
  <r>
    <n v="259868"/>
    <s v="JOSEF"/>
    <s v="2305000000 HO Capit Market Sales &amp; FI Coverage"/>
    <s v="230500000003"/>
    <x v="37"/>
    <n v="1"/>
    <x v="440"/>
    <s v="C0013800"/>
    <s v="TREA - Sales Team"/>
    <s v="2305 Sales"/>
    <s v="KŘIA"/>
    <s v="2305000000 HO Capit Market Sales &amp; FI Coverage"/>
    <d v="2008-12-01T00:00:00"/>
    <m/>
    <n v="12"/>
    <x v="5"/>
  </r>
  <r>
    <n v="269899"/>
    <s v="HANA"/>
    <s v="2305010000 HO FI Coverage"/>
    <s v="230501000004"/>
    <x v="39"/>
    <n v="1"/>
    <x v="104"/>
    <s v="C0011650"/>
    <s v="Correspondent Bankin"/>
    <s v="2305 Sales"/>
    <s v="KŘIA"/>
    <s v="2305010000 HO FI Coverage"/>
    <d v="2011-07-11T00:00:00"/>
    <m/>
    <n v="7"/>
    <x v="5"/>
  </r>
  <r>
    <n v="239897"/>
    <s v="DAVID"/>
    <s v="2305010000 HO FI Coverage"/>
    <s v="230501000001"/>
    <x v="2"/>
    <n v="1"/>
    <x v="441"/>
    <s v="C0011650"/>
    <s v="Correspondent Bankin"/>
    <s v="2305 Sales"/>
    <s v="KŘIA"/>
    <s v="2305010000 HO FI Coverage"/>
    <d v="2001-11-01T00:00:00"/>
    <m/>
    <n v="11"/>
    <x v="5"/>
  </r>
  <r>
    <n v="241360"/>
    <s v="ŠÁRKA"/>
    <s v="2305010000 HO FI Coverage"/>
    <s v="230501000003"/>
    <x v="39"/>
    <n v="1"/>
    <x v="279"/>
    <s v="C0011650"/>
    <s v="Correspondent Bankin"/>
    <s v="2305 Sales"/>
    <s v="KŘIA"/>
    <s v="2305010000 HO FI Coverage"/>
    <d v="2002-07-01T00:00:00"/>
    <m/>
    <n v="7"/>
    <x v="5"/>
  </r>
  <r>
    <n v="244503"/>
    <s v="LENKA"/>
    <s v="2305010100 HO Correspondent Banking"/>
    <s v="230501010001"/>
    <x v="9"/>
    <n v="1"/>
    <x v="22"/>
    <s v="C0011650"/>
    <s v="Correspondent Bankin"/>
    <s v="2305 Sales"/>
    <s v="KŘIA"/>
    <s v="2305010000 HO FI Coverage"/>
    <d v="2003-10-01T00:00:00"/>
    <m/>
    <n v="10"/>
    <x v="5"/>
  </r>
  <r>
    <n v="269241"/>
    <s v="MARCELA"/>
    <s v="2305010100 HO Correspondent Banking"/>
    <s v="230501010004"/>
    <x v="39"/>
    <n v="1"/>
    <x v="47"/>
    <s v="C0011650"/>
    <s v="Correspondent Bankin"/>
    <s v="2305 Sales"/>
    <s v="KŘIA"/>
    <s v="2305010000 HO FI Coverage"/>
    <d v="2011-07-01T00:00:00"/>
    <m/>
    <n v="7"/>
    <x v="5"/>
  </r>
  <r>
    <n v="239050"/>
    <s v="ADRIÁN"/>
    <s v="2306000000 HO Economic Research"/>
    <s v="230600000002"/>
    <x v="14"/>
    <n v="0.5"/>
    <x v="442"/>
    <s v="C0011270"/>
    <s v="Economic Research"/>
    <s v="2306 Economic Research"/>
    <s v="MERA"/>
    <s v="2306000000 HO Economic Research"/>
    <d v="2001-08-01T00:00:00"/>
    <m/>
    <n v="8"/>
    <x v="5"/>
  </r>
  <r>
    <n v="248339"/>
    <s v="MARTIN"/>
    <s v="2306000000 HO Economic Research"/>
    <s v="230600000005"/>
    <x v="14"/>
    <n v="1"/>
    <x v="443"/>
    <s v="C0011270"/>
    <s v="Economic Research"/>
    <s v="2306 Economic Research"/>
    <s v="MERA"/>
    <s v="2306000000 HO Economic Research"/>
    <d v="2005-07-01T00:00:00"/>
    <m/>
    <n v="7"/>
    <x v="5"/>
  </r>
  <r>
    <n v="238791"/>
    <s v="MICHAL"/>
    <s v="2306000000 HO Economic Research"/>
    <s v="230600000001"/>
    <x v="2"/>
    <n v="1"/>
    <x v="444"/>
    <s v="C0011270"/>
    <s v="Economic Research"/>
    <s v="2306 Economic Research"/>
    <s v="MERA"/>
    <s v="2306000000 HO Economic Research"/>
    <d v="2001-06-19T00:00:00"/>
    <m/>
    <n v="6"/>
    <x v="5"/>
  </r>
  <r>
    <n v="267904"/>
    <s v="JAN"/>
    <s v="2306000000 HO Economic Research"/>
    <s v="230600000003"/>
    <x v="14"/>
    <n v="1"/>
    <x v="445"/>
    <s v="C0011270"/>
    <s v="Economic Research"/>
    <s v="2306 Economic Research"/>
    <s v="MERA"/>
    <s v="2306000000 HO Economic Research"/>
    <d v="2011-04-18T00:00:00"/>
    <m/>
    <n v="4"/>
    <x v="5"/>
  </r>
  <r>
    <n v="268436"/>
    <s v="ANETA"/>
    <s v="2307000000 HO Treasury Products"/>
    <s v="230700000006"/>
    <x v="23"/>
    <n v="1"/>
    <x v="446"/>
    <s v="C0013750"/>
    <s v="Treasury &amp; Investment banking "/>
    <s v="2307 Treasury Products"/>
    <s v="SUCE"/>
    <s v="2307000000 HO Treasury Products"/>
    <d v="2011-06-15T00:00:00"/>
    <m/>
    <n v="6"/>
    <x v="5"/>
  </r>
  <r>
    <n v="234472"/>
    <s v="VÁCLAV"/>
    <s v="2307000000 HO Treasury Products"/>
    <s v="230700000002"/>
    <x v="23"/>
    <n v="1"/>
    <x v="447"/>
    <s v="C0013750"/>
    <s v="Treasury &amp; Investment banking "/>
    <s v="2307 Treasury Products"/>
    <s v="SUCE"/>
    <s v="2307000000 HO Treasury Products"/>
    <d v="1996-07-01T00:00:00"/>
    <m/>
    <n v="7"/>
    <x v="5"/>
  </r>
  <r>
    <n v="240884"/>
    <s v="ALENA"/>
    <s v="2307000000 HO Treasury Products"/>
    <s v="230700000001"/>
    <x v="14"/>
    <n v="1"/>
    <x v="448"/>
    <s v="C0013750"/>
    <s v="Treasury &amp; Investment banking "/>
    <s v="2307 Treasury Products"/>
    <s v="SUCE"/>
    <s v="2307000000 HO Treasury Products"/>
    <d v="2002-05-01T00:00:00"/>
    <m/>
    <n v="5"/>
    <x v="5"/>
  </r>
  <r>
    <n v="268002"/>
    <s v="JIŘÍ"/>
    <s v="2307000000 HO Treasury Products"/>
    <s v="230700000007"/>
    <x v="23"/>
    <n v="1"/>
    <x v="104"/>
    <s v="C0013750"/>
    <s v="Treasury &amp; Investment banking "/>
    <s v="2307 Treasury Products"/>
    <s v="SUCE"/>
    <s v="2307000000 HO Treasury Products"/>
    <d v="2011-03-15T00:00:00"/>
    <m/>
    <n v="3"/>
    <x v="5"/>
  </r>
  <r>
    <n v="238434"/>
    <s v="MARKÉTA"/>
    <s v="3101000000 HO Large Corporates"/>
    <s v="310100000004"/>
    <x v="10"/>
    <n v="1"/>
    <x v="167"/>
    <s v="C0016000"/>
    <s v="Corporate Bank. Div."/>
    <s v="3101 Large Corporates"/>
    <s v="TUTA"/>
    <s v="3101000000 HO Large Corporates"/>
    <d v="2007-03-26T00:00:00"/>
    <m/>
    <n v="3"/>
    <x v="6"/>
  </r>
  <r>
    <n v="237531"/>
    <s v="PAVLA"/>
    <s v="3101000000 HO Large Corporates"/>
    <s v="310100000001"/>
    <x v="38"/>
    <n v="1"/>
    <x v="449"/>
    <s v="C0016000"/>
    <s v="Corporate Bank. Div."/>
    <s v="3101 Large Corporates"/>
    <s v="TUTA"/>
    <s v="3101000000 HO Large Corporates"/>
    <d v="2000-08-01T00:00:00"/>
    <m/>
    <n v="8"/>
    <x v="6"/>
  </r>
  <r>
    <n v="254443"/>
    <s v="BOHUMIL"/>
    <s v="3101040000 HO Large Corporates 1"/>
    <s v="310104000003"/>
    <x v="39"/>
    <n v="1"/>
    <x v="37"/>
    <s v="C0016000"/>
    <s v="Corporate Bank. Div."/>
    <s v="3101 Large Corporates"/>
    <s v="TUTA"/>
    <s v="3101040000 HO Large Corporates 1"/>
    <d v="2007-07-16T00:00:00"/>
    <m/>
    <n v="7"/>
    <x v="6"/>
  </r>
  <r>
    <n v="245035"/>
    <s v="PETRA"/>
    <s v="3101040000 HO Large Corporates 1"/>
    <s v="310104000002"/>
    <x v="21"/>
    <n v="1"/>
    <x v="446"/>
    <s v="C0016000"/>
    <s v="Corporate Bank. Div."/>
    <s v="3101 Large Corporates"/>
    <s v="TUTA"/>
    <s v="3101040000 HO Large Corporates 1"/>
    <d v="2004-03-01T00:00:00"/>
    <m/>
    <n v="3"/>
    <x v="6"/>
  </r>
  <r>
    <n v="270431"/>
    <s v="JANA"/>
    <s v="3101040000 HO Large Corporates 1"/>
    <s v="310104000006"/>
    <x v="39"/>
    <n v="1"/>
    <x v="148"/>
    <s v="C0016000"/>
    <s v="Corporate Bank. Div."/>
    <s v="3101 Large Corporates"/>
    <s v="TUTA"/>
    <s v="3101040000 HO Large Corporates 1"/>
    <d v="2011-09-06T00:00:00"/>
    <m/>
    <n v="9"/>
    <x v="6"/>
  </r>
  <r>
    <n v="251958"/>
    <s v="DENISA"/>
    <s v="3101040000 HO Large Corporates 1"/>
    <s v="310104000001"/>
    <x v="9"/>
    <n v="1"/>
    <x v="428"/>
    <s v="C0016000"/>
    <s v="Corporate Bank. Div."/>
    <s v="3101 Large Corporates"/>
    <s v="TUTA"/>
    <s v="3101040000 HO Large Corporates 1"/>
    <d v="2006-12-11T00:00:00"/>
    <m/>
    <n v="12"/>
    <x v="6"/>
  </r>
  <r>
    <n v="668199"/>
    <s v="KAREL"/>
    <s v="3101040000 HO Large Corporates 1"/>
    <s v="310104000004"/>
    <x v="21"/>
    <n v="1"/>
    <x v="57"/>
    <s v="C0016000"/>
    <s v="Corporate Bank. Div."/>
    <s v="3101 Large Corporates"/>
    <s v="TUTA"/>
    <s v="3101040000 HO Large Corporates 1"/>
    <d v="2003-10-06T00:00:00"/>
    <m/>
    <n v="10"/>
    <x v="6"/>
  </r>
  <r>
    <n v="238938"/>
    <s v="ADAM"/>
    <s v="3101050000 HO Large Corporates 2"/>
    <s v="310105000002"/>
    <x v="39"/>
    <n v="1"/>
    <x v="11"/>
    <s v="C0016000"/>
    <s v="Corporate Bank. Div."/>
    <s v="3101 Large Corporates"/>
    <s v="TUTA"/>
    <s v="3101050000 HO Large Corporates 2"/>
    <d v="2001-07-01T00:00:00"/>
    <m/>
    <n v="7"/>
    <x v="6"/>
  </r>
  <r>
    <n v="256508"/>
    <s v="ANDREA"/>
    <s v="3101050000 HO Large Corporates 2"/>
    <s v="310105000003"/>
    <x v="39"/>
    <n v="1"/>
    <x v="90"/>
    <s v="C0016000"/>
    <s v="Corporate Bank. Div."/>
    <s v="3101 Large Corporates"/>
    <s v="TUTA"/>
    <s v="3101050000 HO Large Corporates 2"/>
    <d v="2007-11-20T00:00:00"/>
    <m/>
    <n v="11"/>
    <x v="6"/>
  </r>
  <r>
    <n v="256851"/>
    <s v="ROBERT"/>
    <s v="3101050000 HO Large Corporates 2"/>
    <s v="310105000004"/>
    <x v="39"/>
    <n v="1"/>
    <x v="193"/>
    <s v="C0016000"/>
    <s v="Corporate Bank. Div."/>
    <s v="3101 Large Corporates"/>
    <s v="TUTA"/>
    <s v="3101050000 HO Large Corporates 2"/>
    <d v="2008-04-01T00:00:00"/>
    <m/>
    <n v="4"/>
    <x v="6"/>
  </r>
  <r>
    <n v="265223"/>
    <s v="RADEK"/>
    <s v="3101050000 HO Large Corporates 2"/>
    <s v="310105000005"/>
    <x v="39"/>
    <n v="1"/>
    <x v="41"/>
    <s v="C0016000"/>
    <s v="Corporate Bank. Div."/>
    <s v="3101 Large Corporates"/>
    <s v="TUTA"/>
    <s v="3101050000 HO Large Corporates 2"/>
    <d v="2010-07-08T00:00:00"/>
    <m/>
    <n v="7"/>
    <x v="6"/>
  </r>
  <r>
    <n v="258797"/>
    <s v="MARTIN"/>
    <s v="3101050000 HO Large Corporates 2"/>
    <s v="310105000001"/>
    <x v="9"/>
    <n v="1"/>
    <x v="382"/>
    <s v="C0016000"/>
    <s v="Corporate Bank. Div."/>
    <s v="3101 Large Corporates"/>
    <s v="TUTA"/>
    <s v="3101050000 HO Large Corporates 2"/>
    <d v="2008-08-01T00:00:00"/>
    <m/>
    <n v="8"/>
    <x v="6"/>
  </r>
  <r>
    <n v="270256"/>
    <s v="MARKÉTA"/>
    <s v="3101060000 HO Large Corporates 3"/>
    <s v="310106000001"/>
    <x v="9"/>
    <n v="1"/>
    <x v="98"/>
    <s v="C0016000"/>
    <s v="Corporate Bank. Div."/>
    <s v="3101 Large Corporates"/>
    <s v="TUTA"/>
    <s v="3101060000 HO Large Corporates 3"/>
    <d v="2011-11-01T00:00:00"/>
    <m/>
    <n v="11"/>
    <x v="6"/>
  </r>
  <r>
    <n v="254142"/>
    <s v="JITKA"/>
    <s v="3101060000 HO Large Corporates 3"/>
    <s v="310106000003"/>
    <x v="39"/>
    <n v="1"/>
    <x v="338"/>
    <s v="C0016000"/>
    <s v="Corporate Bank. Div."/>
    <s v="3101 Large Corporates"/>
    <s v="TUTA"/>
    <s v="3101060000 HO Large Corporates 3"/>
    <d v="2007-06-25T00:00:00"/>
    <m/>
    <n v="6"/>
    <x v="6"/>
  </r>
  <r>
    <n v="264236"/>
    <s v="JIŘÍ"/>
    <s v="3101060000 HO Large Corporates 3"/>
    <s v="310106000004"/>
    <x v="39"/>
    <n v="1"/>
    <x v="86"/>
    <s v="C0016000"/>
    <s v="Corporate Bank. Div."/>
    <s v="3101 Large Corporates"/>
    <s v="TUTA"/>
    <s v="3101060000 HO Large Corporates 3"/>
    <d v="2010-09-01T00:00:00"/>
    <m/>
    <n v="9"/>
    <x v="6"/>
  </r>
  <r>
    <n v="236740"/>
    <s v="LUCIE"/>
    <s v="3101060000 HO Large Corporates 3"/>
    <s v="310106000007"/>
    <x v="21"/>
    <n v="1"/>
    <x v="450"/>
    <s v="C0016000"/>
    <s v="Corporate Bank. Div."/>
    <s v="3101 Large Corporates"/>
    <s v="TUTA"/>
    <s v="3101060000 HO Large Corporates 3"/>
    <d v="1999-10-12T00:00:00"/>
    <m/>
    <n v="10"/>
    <x v="6"/>
  </r>
  <r>
    <n v="271068"/>
    <s v="KRISTÝNA"/>
    <s v="3101060000 HO Large Corporates 3"/>
    <s v="310106000006"/>
    <x v="21"/>
    <n v="1"/>
    <x v="84"/>
    <s v="C0016000"/>
    <s v="Corporate Bank. Div."/>
    <s v="3101 Large Corporates"/>
    <s v="TUTA"/>
    <s v="3101060000 HO Large Corporates 3"/>
    <d v="2012-01-02T00:00:00"/>
    <m/>
    <n v="1"/>
    <x v="6"/>
  </r>
  <r>
    <n v="257012"/>
    <s v="MARTIN"/>
    <s v="3101060000 HO Large Corporates 3"/>
    <s v="310106000005"/>
    <x v="39"/>
    <n v="1"/>
    <x v="214"/>
    <s v="C0016000"/>
    <s v="Corporate Bank. Div."/>
    <s v="3101 Large Corporates"/>
    <s v="TUTA"/>
    <s v="3101060000 HO Large Corporates 3"/>
    <d v="2008-02-04T00:00:00"/>
    <m/>
    <n v="2"/>
    <x v="6"/>
  </r>
  <r>
    <n v="236726"/>
    <s v="MARTINA"/>
    <s v="3101070000 HO Large Corporates 4"/>
    <s v="310107000001"/>
    <x v="9"/>
    <n v="1"/>
    <x v="428"/>
    <s v="C0016000"/>
    <s v="Corporate Bank. Div."/>
    <s v="3101 Large Corporates"/>
    <s v="TUTA"/>
    <s v="3101070000 HO Large Corporates 4"/>
    <d v="1999-09-01T00:00:00"/>
    <m/>
    <n v="9"/>
    <x v="6"/>
  </r>
  <r>
    <n v="270438"/>
    <s v="JITKA"/>
    <s v="3101070000 HO Large Corporates 4"/>
    <s v="310107000006"/>
    <x v="21"/>
    <n v="1"/>
    <x v="451"/>
    <s v="C0016000"/>
    <s v="Corporate Bank. Div."/>
    <s v="3101 Large Corporates"/>
    <s v="TUTA"/>
    <s v="3101070000 HO Large Corporates 4"/>
    <d v="2011-09-26T00:00:00"/>
    <m/>
    <n v="9"/>
    <x v="6"/>
  </r>
  <r>
    <n v="245973"/>
    <s v="ALEXANDRA"/>
    <s v="3101070000 HO Large Corporates 4"/>
    <s v="310107000004"/>
    <x v="39"/>
    <n v="1"/>
    <x v="452"/>
    <s v="C0016000"/>
    <s v="Corporate Bank. Div."/>
    <s v="3101 Large Corporates"/>
    <s v="TUTA"/>
    <s v="3101070000 HO Large Corporates 4"/>
    <d v="2004-07-08T00:00:00"/>
    <m/>
    <n v="7"/>
    <x v="6"/>
  </r>
  <r>
    <n v="231616"/>
    <s v="IVO"/>
    <s v="3101070000 HO Large Corporates 4"/>
    <s v="310107000003"/>
    <x v="21"/>
    <n v="1"/>
    <x v="453"/>
    <s v="C0016000"/>
    <s v="Corporate Bank. Div."/>
    <s v="3101 Large Corporates"/>
    <s v="TUTA"/>
    <s v="3101070000 HO Large Corporates 4"/>
    <d v="2006-10-02T00:00:00"/>
    <m/>
    <n v="10"/>
    <x v="6"/>
  </r>
  <r>
    <n v="258006"/>
    <s v="JAN"/>
    <s v="3101070000 HO Large Corporates 4"/>
    <s v="310107000008"/>
    <x v="21"/>
    <n v="1"/>
    <x v="454"/>
    <s v="C0016000"/>
    <s v="Corporate Bank. Div."/>
    <s v="3101 Large Corporates"/>
    <s v="TUTA"/>
    <s v="3101070000 HO Large Corporates 4"/>
    <d v="2008-06-23T00:00:00"/>
    <m/>
    <n v="6"/>
    <x v="6"/>
  </r>
  <r>
    <n v="261086"/>
    <s v="LEOŠ"/>
    <s v="3101070000 HO Large Corporates 4"/>
    <s v="310107000007"/>
    <x v="39"/>
    <n v="1"/>
    <x v="11"/>
    <s v="C0016000"/>
    <s v="Corporate Bank. Div."/>
    <s v="3101 Large Corporates"/>
    <s v="TUTA"/>
    <s v="3101070000 HO Large Corporates 4"/>
    <d v="2009-03-11T00:00:00"/>
    <m/>
    <n v="3"/>
    <x v="6"/>
  </r>
  <r>
    <n v="267162"/>
    <s v="ZDENĚK"/>
    <s v="3101080000 HO Large Corporates 5"/>
    <s v="310108000008"/>
    <x v="39"/>
    <n v="1"/>
    <x v="222"/>
    <s v="C0016000"/>
    <s v="Corporate Bank. Div."/>
    <s v="3101 Large Corporates"/>
    <s v="TUTA"/>
    <s v="3101080000 HO Large Corporates 5"/>
    <d v="2011-02-01T00:00:00"/>
    <m/>
    <n v="2"/>
    <x v="6"/>
  </r>
  <r>
    <n v="249151"/>
    <s v="PETRA"/>
    <s v="3101080000 HO Large Corporates 5"/>
    <s v="310108000004"/>
    <x v="21"/>
    <n v="1"/>
    <x v="455"/>
    <s v="C0016000"/>
    <s v="Corporate Bank. Div."/>
    <s v="3101 Large Corporates"/>
    <s v="TUTA"/>
    <s v="3101080000 HO Large Corporates 5"/>
    <d v="2005-10-05T00:00:00"/>
    <m/>
    <n v="10"/>
    <x v="6"/>
  </r>
  <r>
    <n v="238504"/>
    <s v="JAKUB"/>
    <s v="3101080000 HO Large Corporates 5"/>
    <s v="310108000005"/>
    <x v="21"/>
    <n v="1"/>
    <x v="63"/>
    <s v="C0016000"/>
    <s v="Corporate Bank. Div."/>
    <s v="3101 Large Corporates"/>
    <s v="TUTA"/>
    <s v="3101080000 HO Large Corporates 5"/>
    <d v="2007-06-01T00:00:00"/>
    <m/>
    <n v="6"/>
    <x v="6"/>
  </r>
  <r>
    <n v="236950"/>
    <s v="ANDREA"/>
    <s v="3101080000 HO Large Corporates 5"/>
    <s v="310108000001"/>
    <x v="6"/>
    <n v="1"/>
    <x v="456"/>
    <s v="C0016000"/>
    <s v="Corporate Bank. Div."/>
    <s v="3101 Large Corporates"/>
    <s v="TUTA"/>
    <s v="3101080000 HO Large Corporates 5"/>
    <d v="2000-01-01T00:00:00"/>
    <m/>
    <n v="1"/>
    <x v="6"/>
  </r>
  <r>
    <n v="236019"/>
    <s v="VLADIMÍR"/>
    <s v="3101080000 HO Large Corporates 5"/>
    <s v="310108000009"/>
    <x v="39"/>
    <n v="1"/>
    <x v="230"/>
    <s v="C0016000"/>
    <s v="Corporate Bank. Div."/>
    <s v="3101 Large Corporates"/>
    <s v="TUTA"/>
    <s v="3101080000 HO Large Corporates 5"/>
    <d v="1998-09-07T00:00:00"/>
    <m/>
    <n v="9"/>
    <x v="6"/>
  </r>
  <r>
    <n v="246911"/>
    <s v="SOŇA"/>
    <s v="3101080000 HO Large Corporates 5"/>
    <s v="310108000010"/>
    <x v="21"/>
    <n v="1"/>
    <x v="457"/>
    <s v="C0016000"/>
    <s v="Corporate Bank. Div."/>
    <s v="3101 Large Corporates"/>
    <s v="TUTA"/>
    <s v="3101080000 HO Large Corporates 5"/>
    <d v="2004-11-01T00:00:00"/>
    <m/>
    <n v="11"/>
    <x v="6"/>
  </r>
  <r>
    <n v="236306"/>
    <s v="MILAN"/>
    <s v="3101080000 HO Large Corporates 5"/>
    <s v="310108000003"/>
    <x v="39"/>
    <n v="1"/>
    <x v="27"/>
    <s v="C0016000"/>
    <s v="Corporate Bank. Div."/>
    <s v="3101 Large Corporates"/>
    <s v="TUTA"/>
    <s v="3101080000 HO Large Corporates 5"/>
    <d v="1999-04-01T00:00:00"/>
    <m/>
    <n v="4"/>
    <x v="6"/>
  </r>
  <r>
    <n v="242298"/>
    <s v="MARTA"/>
    <s v="3101080000 HO Large Corporates 5"/>
    <s v="310108000011"/>
    <x v="21"/>
    <n v="1"/>
    <x v="458"/>
    <s v="C0016000"/>
    <s v="Corporate Bank. Div."/>
    <s v="3101 Large Corporates"/>
    <s v="TUTA"/>
    <s v="3101080000 HO Large Corporates 5"/>
    <d v="2002-11-01T00:00:00"/>
    <m/>
    <n v="11"/>
    <x v="6"/>
  </r>
  <r>
    <n v="238770"/>
    <s v="DAVID"/>
    <s v="3101080000 HO Large Corporates 5"/>
    <s v="310108000007"/>
    <x v="39"/>
    <n v="1"/>
    <x v="386"/>
    <s v="C0016000"/>
    <s v="Corporate Bank. Div."/>
    <s v="3101 Large Corporates"/>
    <s v="TUTA"/>
    <s v="3101080000 HO Large Corporates 5"/>
    <d v="2001-06-04T00:00:00"/>
    <m/>
    <n v="6"/>
    <x v="6"/>
  </r>
  <r>
    <n v="165284"/>
    <s v="KAMILA"/>
    <s v="3101090000 HO Large Corporates 6"/>
    <s v="310109000005"/>
    <x v="39"/>
    <n v="1"/>
    <x v="459"/>
    <s v="C0016300"/>
    <s v="Corporate Bank. III"/>
    <s v="3101 Large Corporates"/>
    <s v="TUTA"/>
    <s v="3101090000 HO Large Corporates 6"/>
    <d v="2001-05-01T00:00:00"/>
    <m/>
    <n v="5"/>
    <x v="6"/>
  </r>
  <r>
    <n v="164500"/>
    <s v="MICHAELA"/>
    <s v="3101090000 HO Large Corporates 6"/>
    <s v="310109000001"/>
    <x v="6"/>
    <n v="1"/>
    <x v="75"/>
    <s v="C0016300"/>
    <s v="Corporate Bank. III"/>
    <s v="3101 Large Corporates"/>
    <s v="TUTA"/>
    <s v="3101090000 HO Large Corporates 6"/>
    <d v="1993-07-01T00:00:00"/>
    <m/>
    <n v="7"/>
    <x v="6"/>
  </r>
  <r>
    <n v="165165"/>
    <s v="KATEŘINA"/>
    <s v="3101090000 HO Large Corporates 6"/>
    <s v="310109000002"/>
    <x v="39"/>
    <n v="1"/>
    <x v="460"/>
    <s v="C0016300"/>
    <s v="Corporate Bank. III"/>
    <s v="3101 Large Corporates"/>
    <s v="TUTA"/>
    <s v="3101090000 HO Large Corporates 6"/>
    <d v="2000-01-03T00:00:00"/>
    <m/>
    <n v="1"/>
    <x v="6"/>
  </r>
  <r>
    <n v="164948"/>
    <s v="PAVEL"/>
    <s v="3101090000 HO Large Corporates 6"/>
    <s v="310109000006"/>
    <x v="39"/>
    <n v="0.75"/>
    <x v="461"/>
    <s v="C0016300"/>
    <s v="Corporate Bank. III"/>
    <s v="3101 Large Corporates"/>
    <s v="TUTA"/>
    <s v="3101090000 HO Large Corporates 6"/>
    <d v="1998-06-01T00:00:00"/>
    <m/>
    <n v="6"/>
    <x v="6"/>
  </r>
  <r>
    <n v="238098"/>
    <s v="MARTIN"/>
    <s v="3101090000 HO Large Corporates 6"/>
    <s v="310109000004"/>
    <x v="39"/>
    <n v="1"/>
    <x v="462"/>
    <s v="C0016300"/>
    <s v="Corporate Bank. III"/>
    <s v="3101 Large Corporates"/>
    <s v="TUTA"/>
    <s v="3101090000 HO Large Corporates 6"/>
    <d v="2002-11-11T00:00:00"/>
    <m/>
    <n v="11"/>
    <x v="6"/>
  </r>
  <r>
    <n v="242249"/>
    <s v="ALEŠ"/>
    <s v="3102000000 HO Real Estate and Structured Finance"/>
    <s v="310200000003"/>
    <x v="10"/>
    <n v="1"/>
    <x v="78"/>
    <s v="C0014100"/>
    <s v="Structured Finance"/>
    <s v="3102 Real Estate and Structured Finance"/>
    <s v="GÜRO"/>
    <s v="3102000000 HO Real Estate and Structured Finance"/>
    <d v="2002-11-01T00:00:00"/>
    <m/>
    <n v="11"/>
    <x v="6"/>
  </r>
  <r>
    <n v="237573"/>
    <s v="EVA"/>
    <s v="3102000000 HO Real Estate and Structured Finance"/>
    <s v="310200000001"/>
    <x v="3"/>
    <n v="1"/>
    <x v="463"/>
    <s v="C0014100"/>
    <s v="Structured Finance"/>
    <s v="3102 Real Estate and Structured Finance"/>
    <s v="GÜRO"/>
    <s v="3102000000 HO Real Estate and Structured Finance"/>
    <d v="2000-08-01T00:00:00"/>
    <m/>
    <n v="8"/>
    <x v="6"/>
  </r>
  <r>
    <n v="234521"/>
    <s v="MONIKA"/>
    <s v="3102010000 HO Real Estate and Project Finance"/>
    <s v="310201000001"/>
    <x v="11"/>
    <n v="1"/>
    <x v="464"/>
    <s v="C0014100"/>
    <s v="Structured Finance"/>
    <s v="3102 Real Estate and Structured Finance"/>
    <s v="GÜRO"/>
    <s v="3102010000 HO Real Estate and Project Finance"/>
    <d v="1994-07-11T00:00:00"/>
    <m/>
    <n v="7"/>
    <x v="6"/>
  </r>
  <r>
    <n v="243075"/>
    <s v="TOMÁŠ"/>
    <s v="3102010100 HO Residential Finance"/>
    <s v="310201010005"/>
    <x v="39"/>
    <n v="0.8125"/>
    <x v="384"/>
    <s v="C0014100"/>
    <s v="Structured Finance"/>
    <s v="3102 Real Estate and Structured Finance"/>
    <s v="GÜRO"/>
    <s v="3102010000 HO Real Estate and Project Finance"/>
    <d v="2003-03-17T00:00:00"/>
    <m/>
    <n v="3"/>
    <x v="6"/>
  </r>
  <r>
    <n v="237013"/>
    <s v="MARIE"/>
    <s v="3102010100 HO Residential Finance"/>
    <s v="310201010004"/>
    <x v="39"/>
    <n v="1"/>
    <x v="465"/>
    <s v="C0014100"/>
    <s v="Structured Finance"/>
    <s v="3102 Real Estate and Structured Finance"/>
    <s v="GÜRO"/>
    <s v="3102010000 HO Real Estate and Project Finance"/>
    <d v="2000-02-01T00:00:00"/>
    <m/>
    <n v="2"/>
    <x v="6"/>
  </r>
  <r>
    <n v="234381"/>
    <s v="IVAN"/>
    <s v="3102010100 HO Residential Finance"/>
    <s v="310201010006"/>
    <x v="39"/>
    <n v="1"/>
    <x v="466"/>
    <s v="C0014100"/>
    <s v="Structured Finance"/>
    <s v="3102 Real Estate and Structured Finance"/>
    <s v="GÜRO"/>
    <s v="3102010000 HO Real Estate and Project Finance"/>
    <d v="2008-04-01T00:00:00"/>
    <m/>
    <n v="4"/>
    <x v="6"/>
  </r>
  <r>
    <n v="239106"/>
    <s v="MONIKA"/>
    <s v="3102010100 HO Residential Finance"/>
    <s v="310201010003"/>
    <x v="39"/>
    <n v="1"/>
    <x v="467"/>
    <s v="C0014100"/>
    <s v="Structured Finance"/>
    <s v="3102 Real Estate and Structured Finance"/>
    <s v="GÜRO"/>
    <s v="3102010000 HO Real Estate and Project Finance"/>
    <d v="2001-08-01T00:00:00"/>
    <m/>
    <n v="8"/>
    <x v="6"/>
  </r>
  <r>
    <n v="238539"/>
    <s v="JOSEF"/>
    <s v="3102010100 HO Residential Finance"/>
    <s v="310201010001"/>
    <x v="9"/>
    <n v="1"/>
    <x v="468"/>
    <s v="C0014100"/>
    <s v="Structured Finance"/>
    <s v="3102 Real Estate and Structured Finance"/>
    <s v="GÜRO"/>
    <s v="3102010000 HO Real Estate and Project Finance"/>
    <d v="2001-04-01T00:00:00"/>
    <m/>
    <n v="4"/>
    <x v="6"/>
  </r>
  <r>
    <n v="267974"/>
    <s v="SVITLANA"/>
    <s v="3102010200 HO Project Finance"/>
    <s v="310201020008"/>
    <x v="39"/>
    <n v="1"/>
    <x v="46"/>
    <s v="C0014100"/>
    <s v="Structured Finance"/>
    <s v="3102 Real Estate and Structured Finance"/>
    <s v="GÜRO"/>
    <s v="3102010000 HO Real Estate and Project Finance"/>
    <d v="2011-05-02T00:00:00"/>
    <m/>
    <n v="5"/>
    <x v="6"/>
  </r>
  <r>
    <n v="236173"/>
    <s v="JANA"/>
    <s v="3102010200 HO Project Finance"/>
    <s v="310201020001"/>
    <x v="9"/>
    <n v="1"/>
    <x v="468"/>
    <s v="C0014100"/>
    <s v="Structured Finance"/>
    <s v="3102 Real Estate and Structured Finance"/>
    <s v="GÜRO"/>
    <s v="3102010000 HO Real Estate and Project Finance"/>
    <d v="1999-01-01T00:00:00"/>
    <m/>
    <n v="1"/>
    <x v="6"/>
  </r>
  <r>
    <n v="234535"/>
    <s v="PETR"/>
    <s v="3102010200 HO Project Finance"/>
    <s v="310201020004"/>
    <x v="39"/>
    <n v="1"/>
    <x v="469"/>
    <s v="C0014100"/>
    <s v="Structured Finance"/>
    <s v="3102 Real Estate and Structured Finance"/>
    <s v="GÜRO"/>
    <s v="3102010000 HO Real Estate and Project Finance"/>
    <d v="2006-09-01T00:00:00"/>
    <m/>
    <n v="9"/>
    <x v="6"/>
  </r>
  <r>
    <n v="264740"/>
    <s v="VĚRA"/>
    <s v="3102010200 HO Project Finance"/>
    <s v="310201020007"/>
    <x v="39"/>
    <n v="1"/>
    <x v="134"/>
    <s v="C0014100"/>
    <s v="Structured Finance"/>
    <s v="3102 Real Estate and Structured Finance"/>
    <s v="GÜRO"/>
    <s v="3102010000 HO Real Estate and Project Finance"/>
    <d v="2010-07-01T00:00:00"/>
    <m/>
    <n v="7"/>
    <x v="6"/>
  </r>
  <r>
    <n v="263683"/>
    <s v="KAROLÍNA"/>
    <s v="3102010200 HO Project Finance"/>
    <s v="310201020003"/>
    <x v="39"/>
    <n v="1"/>
    <x v="470"/>
    <s v="C0014100"/>
    <s v="Structured Finance"/>
    <s v="3102 Real Estate and Structured Finance"/>
    <s v="GÜRO"/>
    <s v="3102010000 HO Real Estate and Project Finance"/>
    <d v="2010-07-01T00:00:00"/>
    <m/>
    <n v="7"/>
    <x v="6"/>
  </r>
  <r>
    <n v="255430"/>
    <s v="JIŘÍ"/>
    <s v="3102010200 HO Project Finance"/>
    <s v="310201020006"/>
    <x v="39"/>
    <n v="1"/>
    <x v="471"/>
    <s v="C0014100"/>
    <s v="Structured Finance"/>
    <s v="3102 Real Estate and Structured Finance"/>
    <s v="GÜRO"/>
    <s v="3102010000 HO Real Estate and Project Finance"/>
    <d v="2008-01-02T00:00:00"/>
    <m/>
    <n v="1"/>
    <x v="6"/>
  </r>
  <r>
    <n v="237650"/>
    <s v="VĚRA"/>
    <s v="3102010300 HO Real Estate Support"/>
    <s v="310201030003"/>
    <x v="39"/>
    <n v="1"/>
    <x v="472"/>
    <s v="C0014100"/>
    <s v="Structured Finance"/>
    <s v="3102 Real Estate and Structured Finance"/>
    <s v="GÜRO"/>
    <s v="3102010000 HO Real Estate and Project Finance"/>
    <d v="2006-10-02T00:00:00"/>
    <m/>
    <n v="10"/>
    <x v="6"/>
  </r>
  <r>
    <n v="237636"/>
    <s v="MARTIN"/>
    <s v="3102010300 HO Real Estate Support"/>
    <s v="310201030005"/>
    <x v="39"/>
    <n v="1"/>
    <x v="473"/>
    <s v="C0014100"/>
    <s v="Structured Finance"/>
    <s v="3102 Real Estate and Structured Finance"/>
    <s v="GÜRO"/>
    <s v="3102010000 HO Real Estate and Project Finance"/>
    <d v="2006-10-02T00:00:00"/>
    <m/>
    <n v="10"/>
    <x v="6"/>
  </r>
  <r>
    <n v="257299"/>
    <s v="JITKA"/>
    <s v="3102010300 HO Real Estate Support"/>
    <s v="310201030006"/>
    <x v="39"/>
    <n v="1"/>
    <x v="474"/>
    <s v="C0014100"/>
    <s v="Structured Finance"/>
    <s v="3102 Real Estate and Structured Finance"/>
    <s v="GÜRO"/>
    <s v="3102010000 HO Real Estate and Project Finance"/>
    <d v="2008-04-01T00:00:00"/>
    <m/>
    <n v="4"/>
    <x v="6"/>
  </r>
  <r>
    <n v="234528"/>
    <s v="VERONIKA"/>
    <s v="3102010300 HO Real Estate Support"/>
    <s v="310201030004"/>
    <x v="39"/>
    <n v="1"/>
    <x v="84"/>
    <s v="C0014100"/>
    <s v="Structured Finance"/>
    <s v="3102 Real Estate and Structured Finance"/>
    <s v="GÜRO"/>
    <s v="3102010000 HO Real Estate and Project Finance"/>
    <d v="2006-08-01T00:00:00"/>
    <m/>
    <n v="8"/>
    <x v="6"/>
  </r>
  <r>
    <n v="233996"/>
    <s v="JÚLIA"/>
    <s v="3102020000 HO Structured Finance and Syndications"/>
    <s v="310202000002"/>
    <x v="39"/>
    <n v="1"/>
    <x v="475"/>
    <s v="C0014100"/>
    <s v="Structured Finance"/>
    <s v="3102 Real Estate and Structured Finance"/>
    <s v="GÜRO"/>
    <s v="3102020000 HO Structured Finance and Syndications"/>
    <d v="1995-05-01T00:00:00"/>
    <m/>
    <n v="5"/>
    <x v="6"/>
  </r>
  <r>
    <n v="265818"/>
    <s v="IVO"/>
    <s v="3102020000 HO Structured Finance and Syndications"/>
    <s v="310202000007"/>
    <x v="39"/>
    <n v="1"/>
    <x v="76"/>
    <s v="C0014100"/>
    <s v="Structured Finance"/>
    <s v="3102 Real Estate and Structured Finance"/>
    <s v="GÜRO"/>
    <s v="3102020000 HO Structured Finance and Syndications"/>
    <d v="2010-10-01T00:00:00"/>
    <m/>
    <n v="10"/>
    <x v="6"/>
  </r>
  <r>
    <n v="237580"/>
    <s v="NELA"/>
    <s v="3102020000 HO Structured Finance and Syndications"/>
    <s v="310202000001"/>
    <x v="6"/>
    <n v="1"/>
    <x v="476"/>
    <s v="C0014100"/>
    <s v="Structured Finance"/>
    <s v="3102 Real Estate and Structured Finance"/>
    <s v="GÜRO"/>
    <s v="3102020000 HO Structured Finance and Syndications"/>
    <d v="2000-08-01T00:00:00"/>
    <m/>
    <n v="8"/>
    <x v="6"/>
  </r>
  <r>
    <n v="244853"/>
    <s v="BARBORA"/>
    <s v="3102020000 HO Structured Finance and Syndications"/>
    <s v="310202000008"/>
    <x v="39"/>
    <n v="1"/>
    <x v="31"/>
    <s v="C0014100"/>
    <s v="Structured Finance"/>
    <s v="3102 Real Estate and Structured Finance"/>
    <s v="GÜRO"/>
    <s v="3102020000 HO Structured Finance and Syndications"/>
    <d v="2004-03-01T00:00:00"/>
    <m/>
    <n v="3"/>
    <x v="6"/>
  </r>
  <r>
    <n v="234360"/>
    <s v="MILOŠ"/>
    <s v="3102020000 HO Structured Finance and Syndications"/>
    <s v="310202000003"/>
    <x v="39"/>
    <n v="1"/>
    <x v="477"/>
    <s v="C0014100"/>
    <s v="Structured Finance"/>
    <s v="3102 Real Estate and Structured Finance"/>
    <s v="GÜRO"/>
    <s v="3102020000 HO Structured Finance and Syndications"/>
    <d v="1996-04-01T00:00:00"/>
    <m/>
    <n v="4"/>
    <x v="6"/>
  </r>
  <r>
    <n v="237769"/>
    <s v="DAGMAR"/>
    <s v="3102020000 HO Structured Finance and Syndications"/>
    <s v="310202000005"/>
    <x v="39"/>
    <n v="1"/>
    <x v="478"/>
    <s v="C0014100"/>
    <s v="Structured Finance"/>
    <s v="3102 Real Estate and Structured Finance"/>
    <s v="GÜRO"/>
    <s v="3102020000 HO Structured Finance and Syndications"/>
    <d v="2000-09-01T00:00:00"/>
    <m/>
    <n v="9"/>
    <x v="6"/>
  </r>
  <r>
    <n v="233345"/>
    <s v="PETR"/>
    <s v="3103000000 HO Trade Finance, Cash Management and Factoring"/>
    <s v="310300000001"/>
    <x v="3"/>
    <n v="1"/>
    <x v="479"/>
    <s v="C0014200"/>
    <s v="Trade &amp; Export Fin."/>
    <s v="3103 Trade Finance, Cash Management and Factoring"/>
    <s v="VEČI"/>
    <s v="3103000000 HO Trade Finance, Cash Management and Factoring"/>
    <d v="2010-10-18T00:00:00"/>
    <m/>
    <n v="10"/>
    <x v="6"/>
  </r>
  <r>
    <n v="260610"/>
    <s v="IMRICH"/>
    <s v="3103010000 HO Trade Finance"/>
    <s v="310301000004"/>
    <x v="7"/>
    <n v="1"/>
    <x v="346"/>
    <s v="C0014200"/>
    <s v="Trade &amp; Export Fin."/>
    <s v="3103 Trade Finance, Cash Management and Factoring"/>
    <s v="VEČI"/>
    <s v="3103010000 HO Trade Finance"/>
    <d v="2009-02-02T00:00:00"/>
    <m/>
    <n v="2"/>
    <x v="6"/>
  </r>
  <r>
    <n v="236999"/>
    <s v="JAKUB"/>
    <s v="3103010000 HO Trade Finance"/>
    <s v="310301000001"/>
    <x v="11"/>
    <n v="1"/>
    <x v="436"/>
    <s v="C0014200"/>
    <s v="Trade &amp; Export Fin."/>
    <s v="3103 Trade Finance, Cash Management and Factoring"/>
    <s v="VEČI"/>
    <s v="3103010000 HO Trade Finance"/>
    <d v="2011-10-01T00:00:00"/>
    <m/>
    <n v="10"/>
    <x v="6"/>
  </r>
  <r>
    <n v="261401"/>
    <s v="ANTONÍN"/>
    <s v="3103010100 HO Structured Trade Finance"/>
    <s v="310301010002"/>
    <x v="7"/>
    <n v="1"/>
    <x v="225"/>
    <s v="C0014200"/>
    <s v="Trade &amp; Export Fin."/>
    <s v="3103 Trade Finance, Cash Management and Factoring"/>
    <s v="VEČI"/>
    <s v="3103010000 HO Trade Finance"/>
    <d v="2009-05-11T00:00:00"/>
    <m/>
    <n v="5"/>
    <x v="6"/>
  </r>
  <r>
    <n v="272412"/>
    <s v="MARTINA"/>
    <s v="3103010100 HO Structured Trade Finance"/>
    <s v="310301010008"/>
    <x v="7"/>
    <n v="1"/>
    <x v="44"/>
    <s v="C0014200"/>
    <s v="Trade &amp; Export Fin."/>
    <s v="3103 Trade Finance, Cash Management and Factoring"/>
    <s v="VEČI"/>
    <s v="3103010000 HO Trade Finance"/>
    <d v="2012-05-15T00:00:00"/>
    <m/>
    <n v="5"/>
    <x v="6"/>
  </r>
  <r>
    <n v="266224"/>
    <s v="MAGDA"/>
    <s v="3103010100 HO Structured Trade Finance"/>
    <s v="310301010009"/>
    <x v="7"/>
    <n v="1"/>
    <x v="130"/>
    <s v="C0014200"/>
    <s v="Trade &amp; Export Fin."/>
    <s v="3103 Trade Finance, Cash Management and Factoring"/>
    <s v="VEČI"/>
    <s v="3103010000 HO Trade Finance"/>
    <d v="2011-01-01T00:00:00"/>
    <m/>
    <n v="1"/>
    <x v="6"/>
  </r>
  <r>
    <n v="263165"/>
    <s v="SLÁVEK"/>
    <s v="3103010100 HO Structured Trade Finance"/>
    <s v="310301010003"/>
    <x v="7"/>
    <n v="1"/>
    <x v="480"/>
    <s v="C0014200"/>
    <s v="Trade &amp; Export Fin."/>
    <s v="3103 Trade Finance, Cash Management and Factoring"/>
    <s v="VEČI"/>
    <s v="3103010000 HO Trade Finance"/>
    <d v="2010-04-01T00:00:00"/>
    <m/>
    <n v="4"/>
    <x v="6"/>
  </r>
  <r>
    <n v="257509"/>
    <s v="PETR"/>
    <s v="3103010100 HO Structured Trade Finance"/>
    <s v="310301010006"/>
    <x v="7"/>
    <n v="1"/>
    <x v="219"/>
    <s v="C0014200"/>
    <s v="Trade &amp; Export Fin."/>
    <s v="3103 Trade Finance, Cash Management and Factoring"/>
    <s v="VEČI"/>
    <s v="3103010000 HO Trade Finance"/>
    <d v="2008-07-01T00:00:00"/>
    <m/>
    <n v="7"/>
    <x v="6"/>
  </r>
  <r>
    <n v="244769"/>
    <s v="JAN"/>
    <s v="3103010200 HO Documentary Business"/>
    <s v="310301020004"/>
    <x v="7"/>
    <n v="1"/>
    <x v="69"/>
    <s v="C0014200"/>
    <s v="Trade &amp; Export Fin."/>
    <s v="3103 Trade Finance, Cash Management and Factoring"/>
    <s v="VEČI"/>
    <s v="3103010000 HO Trade Finance"/>
    <d v="2004-01-02T00:00:00"/>
    <m/>
    <n v="1"/>
    <x v="6"/>
  </r>
  <r>
    <n v="257796"/>
    <s v="RADIM"/>
    <s v="3103010200 HO Documentary Business"/>
    <s v="310301020007"/>
    <x v="7"/>
    <n v="1"/>
    <x v="481"/>
    <s v="C0014200"/>
    <s v="Trade &amp; Export Fin."/>
    <s v="3103 Trade Finance, Cash Management and Factoring"/>
    <s v="VEČI"/>
    <s v="3103010000 HO Trade Finance"/>
    <d v="2008-06-02T00:00:00"/>
    <m/>
    <n v="6"/>
    <x v="6"/>
  </r>
  <r>
    <n v="254114"/>
    <s v="KATEŘINA"/>
    <s v="3103010200 HO Documentary Business"/>
    <s v="310301020005"/>
    <x v="7"/>
    <n v="0.75"/>
    <x v="482"/>
    <s v="C0014200"/>
    <s v="Trade &amp; Export Fin."/>
    <s v="3103 Trade Finance, Cash Management and Factoring"/>
    <s v="VEČI"/>
    <s v="3103010000 HO Trade Finance"/>
    <d v="2007-08-01T00:00:00"/>
    <m/>
    <n v="8"/>
    <x v="6"/>
  </r>
  <r>
    <n v="239967"/>
    <s v="TOMÁŠ"/>
    <s v="3103010200 HO Documentary Business"/>
    <s v="310301020001"/>
    <x v="9"/>
    <n v="1"/>
    <x v="483"/>
    <s v="C0014200"/>
    <s v="Trade &amp; Export Fin."/>
    <s v="3103 Trade Finance, Cash Management and Factoring"/>
    <s v="VEČI"/>
    <s v="3103010000 HO Trade Finance"/>
    <d v="2001-11-01T00:00:00"/>
    <m/>
    <n v="11"/>
    <x v="6"/>
  </r>
  <r>
    <n v="258622"/>
    <s v="MIROSLAV"/>
    <s v="3103010200 HO Documentary Business"/>
    <s v="310301020008"/>
    <x v="7"/>
    <n v="1"/>
    <x v="52"/>
    <s v="C0014200"/>
    <s v="Trade &amp; Export Fin."/>
    <s v="3103 Trade Finance, Cash Management and Factoring"/>
    <s v="VEČI"/>
    <s v="3103010000 HO Trade Finance"/>
    <d v="2008-10-01T00:00:00"/>
    <m/>
    <n v="10"/>
    <x v="6"/>
  </r>
  <r>
    <n v="235060"/>
    <s v="RADOVAN"/>
    <s v="3103010300 HO Bank Guarantees"/>
    <s v="310301030002"/>
    <x v="7"/>
    <n v="1"/>
    <x v="395"/>
    <s v="C0014200"/>
    <s v="Trade &amp; Export Fin."/>
    <s v="3103 Trade Finance, Cash Management and Factoring"/>
    <s v="VEČI"/>
    <s v="3103010000 HO Trade Finance"/>
    <d v="1997-04-21T00:00:00"/>
    <m/>
    <n v="4"/>
    <x v="6"/>
  </r>
  <r>
    <n v="257873"/>
    <s v="ALOJZIA"/>
    <s v="3103010300 HO Bank Guarantees"/>
    <s v="310301030005"/>
    <x v="7"/>
    <n v="1"/>
    <x v="37"/>
    <s v="C0014200"/>
    <s v="Trade &amp; Export Fin."/>
    <s v="3103 Trade Finance, Cash Management and Factoring"/>
    <s v="VEČI"/>
    <s v="3103010000 HO Trade Finance"/>
    <d v="2008-06-02T00:00:00"/>
    <m/>
    <n v="6"/>
    <x v="6"/>
  </r>
  <r>
    <n v="238091"/>
    <s v="DAVID"/>
    <s v="3103010300 HO Bank Guarantees"/>
    <s v="310301030003"/>
    <x v="7"/>
    <n v="1"/>
    <x v="183"/>
    <s v="C0014200"/>
    <s v="Trade &amp; Export Fin."/>
    <s v="3103 Trade Finance, Cash Management and Factoring"/>
    <s v="VEČI"/>
    <s v="3103010000 HO Trade Finance"/>
    <d v="2002-11-18T00:00:00"/>
    <m/>
    <n v="11"/>
    <x v="6"/>
  </r>
  <r>
    <n v="247576"/>
    <s v="IVANA"/>
    <s v="3103010300 HO Bank Guarantees"/>
    <s v="310301030004"/>
    <x v="7"/>
    <n v="1"/>
    <x v="7"/>
    <s v="C0014200"/>
    <s v="Trade &amp; Export Fin."/>
    <s v="3103 Trade Finance, Cash Management and Factoring"/>
    <s v="VEČI"/>
    <s v="3103010000 HO Trade Finance"/>
    <d v="2005-04-01T00:00:00"/>
    <m/>
    <n v="4"/>
    <x v="6"/>
  </r>
  <r>
    <n v="235746"/>
    <s v="JOSEF"/>
    <s v="3103010300 HO Bank Guarantees"/>
    <s v="310301030001"/>
    <x v="9"/>
    <n v="1"/>
    <x v="484"/>
    <s v="C0014200"/>
    <s v="Trade &amp; Export Fin."/>
    <s v="3103 Trade Finance, Cash Management and Factoring"/>
    <s v="VEČI"/>
    <s v="3103010000 HO Trade Finance"/>
    <d v="1998-03-23T00:00:00"/>
    <m/>
    <n v="3"/>
    <x v="6"/>
  </r>
  <r>
    <n v="237713"/>
    <s v="MIROSLAV"/>
    <s v="3103020000 HO Cash Management"/>
    <s v="310302000008"/>
    <x v="23"/>
    <n v="1"/>
    <x v="485"/>
    <s v="C0012100"/>
    <s v="Cash Management"/>
    <s v="3103 Trade Finance, Cash Management and Factoring"/>
    <s v="VEČI"/>
    <s v="3103020000 HO Cash Management"/>
    <d v="2000-09-01T00:00:00"/>
    <m/>
    <n v="9"/>
    <x v="6"/>
  </r>
  <r>
    <n v="246869"/>
    <s v="BLANKA"/>
    <s v="3103020000 HO Cash Management"/>
    <s v="310302000001"/>
    <x v="6"/>
    <n v="1"/>
    <x v="486"/>
    <s v="C0012100"/>
    <s v="Cash Management"/>
    <s v="3103 Trade Finance, Cash Management and Factoring"/>
    <s v="VEČI"/>
    <s v="3103020000 HO Cash Management"/>
    <d v="2004-12-01T00:00:00"/>
    <m/>
    <n v="12"/>
    <x v="6"/>
  </r>
  <r>
    <n v="243383"/>
    <s v="RADKA"/>
    <s v="3103020000 HO Cash Management"/>
    <s v="310302000003"/>
    <x v="23"/>
    <n v="1"/>
    <x v="487"/>
    <s v="C0012100"/>
    <s v="Cash Management"/>
    <s v="3103 Trade Finance, Cash Management and Factoring"/>
    <s v="VEČI"/>
    <s v="3103020000 HO Cash Management"/>
    <d v="2003-05-01T00:00:00"/>
    <m/>
    <n v="5"/>
    <x v="6"/>
  </r>
  <r>
    <n v="238357"/>
    <s v="MIROSLAV"/>
    <s v="3103020000 HO Cash Management"/>
    <s v="310302000002"/>
    <x v="7"/>
    <n v="1"/>
    <x v="340"/>
    <s v="C0012100"/>
    <s v="Cash Management"/>
    <s v="3103 Trade Finance, Cash Management and Factoring"/>
    <s v="VEČI"/>
    <s v="3103020000 HO Cash Management"/>
    <d v="2001-02-12T00:00:00"/>
    <m/>
    <n v="2"/>
    <x v="6"/>
  </r>
  <r>
    <n v="246211"/>
    <s v="MICHAELA"/>
    <s v="3103020000 HO Cash Management"/>
    <s v="310302000004"/>
    <x v="23"/>
    <n v="1"/>
    <x v="197"/>
    <s v="C0012100"/>
    <s v="Cash Management"/>
    <s v="3103 Trade Finance, Cash Management and Factoring"/>
    <s v="VEČI"/>
    <s v="3103020000 HO Cash Management"/>
    <d v="2004-08-09T00:00:00"/>
    <m/>
    <n v="8"/>
    <x v="6"/>
  </r>
  <r>
    <n v="236859"/>
    <s v="IVANA"/>
    <s v="3103030000 HO Factoring"/>
    <s v="310303000001"/>
    <x v="11"/>
    <n v="1"/>
    <x v="488"/>
    <s v="C0014300"/>
    <s v="Factoring"/>
    <s v="3103 Trade Finance, Cash Management and Factoring"/>
    <s v="VEČI"/>
    <s v="3103030000 HO Factoring"/>
    <d v="1999-11-18T00:00:00"/>
    <m/>
    <n v="11"/>
    <x v="6"/>
  </r>
  <r>
    <n v="255451"/>
    <s v="MARKÉTA"/>
    <s v="3103030100 HO Transaction Development"/>
    <s v="310303010006"/>
    <x v="39"/>
    <n v="1"/>
    <x v="104"/>
    <s v="C0014300"/>
    <s v="Factoring"/>
    <s v="3103 Trade Finance, Cash Management and Factoring"/>
    <s v="VEČI"/>
    <s v="3103030000 HO Factoring"/>
    <d v="2007-11-01T00:00:00"/>
    <m/>
    <n v="11"/>
    <x v="6"/>
  </r>
  <r>
    <n v="264418"/>
    <s v="ŽANETA"/>
    <s v="3103030100 HO Transaction Development"/>
    <s v="310303010005"/>
    <x v="39"/>
    <n v="1"/>
    <x v="142"/>
    <s v="C0014300"/>
    <s v="Factoring"/>
    <s v="3103 Trade Finance, Cash Management and Factoring"/>
    <s v="VEČI"/>
    <s v="3103030000 HO Factoring"/>
    <d v="2010-09-29T00:00:00"/>
    <m/>
    <n v="9"/>
    <x v="6"/>
  </r>
  <r>
    <n v="258846"/>
    <s v="MARTIN"/>
    <s v="3103030100 HO Transaction Development"/>
    <s v="310303010001"/>
    <x v="9"/>
    <n v="1"/>
    <x v="489"/>
    <s v="C0014300"/>
    <s v="Factoring"/>
    <s v="3103 Trade Finance, Cash Management and Factoring"/>
    <s v="VEČI"/>
    <s v="3103030000 HO Factoring"/>
    <d v="2008-08-18T00:00:00"/>
    <m/>
    <n v="8"/>
    <x v="6"/>
  </r>
  <r>
    <n v="262899"/>
    <s v="OLGA"/>
    <s v="3103030100 HO Transaction Development"/>
    <s v="310303010009"/>
    <x v="39"/>
    <n v="1"/>
    <x v="284"/>
    <s v="C0014300"/>
    <s v="Factoring"/>
    <s v="3103 Trade Finance, Cash Management and Factoring"/>
    <s v="VEČI"/>
    <s v="3103030000 HO Factoring"/>
    <d v="2010-01-04T00:00:00"/>
    <m/>
    <n v="1"/>
    <x v="6"/>
  </r>
  <r>
    <n v="251727"/>
    <s v="ALEŠ"/>
    <s v="3103030200 HO Receivables Portfolio Management"/>
    <s v="310303020007"/>
    <x v="40"/>
    <n v="1"/>
    <x v="294"/>
    <s v="C0014300"/>
    <s v="Factoring"/>
    <s v="3103 Trade Finance, Cash Management and Factoring"/>
    <s v="VEČI"/>
    <s v="3103030000 HO Factoring"/>
    <d v="2006-12-01T00:00:00"/>
    <m/>
    <n v="12"/>
    <x v="6"/>
  </r>
  <r>
    <n v="84574"/>
    <s v="DANIEL"/>
    <s v="3103030200 HO Receivables Portfolio Management"/>
    <s v="310303020009"/>
    <x v="7"/>
    <n v="1"/>
    <x v="262"/>
    <s v="C0014300"/>
    <s v="Factoring"/>
    <s v="3103 Trade Finance, Cash Management and Factoring"/>
    <s v="VEČI"/>
    <s v="3103030000 HO Factoring"/>
    <d v="2010-10-18T00:00:00"/>
    <m/>
    <n v="10"/>
    <x v="6"/>
  </r>
  <r>
    <n v="244517"/>
    <s v="IVETA"/>
    <s v="3103030200 HO Receivables Portfolio Management"/>
    <s v="310303020001"/>
    <x v="9"/>
    <n v="1"/>
    <x v="49"/>
    <s v="C0014300"/>
    <s v="Factoring"/>
    <s v="3103 Trade Finance, Cash Management and Factoring"/>
    <s v="VEČI"/>
    <s v="3103030000 HO Factoring"/>
    <d v="2003-10-01T00:00:00"/>
    <m/>
    <n v="10"/>
    <x v="6"/>
  </r>
  <r>
    <n v="263676"/>
    <s v="JANA"/>
    <s v="3103030200 HO Receivables Portfolio Management"/>
    <s v="310303020005"/>
    <x v="40"/>
    <n v="1"/>
    <x v="227"/>
    <s v="C0014300"/>
    <s v="Factoring"/>
    <s v="3103 Trade Finance, Cash Management and Factoring"/>
    <s v="VEČI"/>
    <s v="3103030000 HO Factoring"/>
    <d v="2010-05-24T00:00:00"/>
    <m/>
    <n v="5"/>
    <x v="6"/>
  </r>
  <r>
    <n v="669333"/>
    <s v="MARTINA"/>
    <s v="3103030200 HO Receivables Portfolio Management"/>
    <s v="310303020002"/>
    <x v="40"/>
    <n v="1"/>
    <x v="126"/>
    <s v="C0014300"/>
    <s v="Factoring"/>
    <s v="3103 Trade Finance, Cash Management and Factoring"/>
    <s v="VEČI"/>
    <s v="3103030000 HO Factoring"/>
    <d v="2004-08-02T00:00:00"/>
    <m/>
    <n v="8"/>
    <x v="6"/>
  </r>
  <r>
    <n v="247114"/>
    <s v="JAN"/>
    <s v="3103030200 HO Receivables Portfolio Management"/>
    <s v="310303020006"/>
    <x v="40"/>
    <n v="1"/>
    <x v="266"/>
    <s v="C0014300"/>
    <s v="Factoring"/>
    <s v="3103 Trade Finance, Cash Management and Factoring"/>
    <s v="VEČI"/>
    <s v="3103030000 HO Factoring"/>
    <d v="2004-11-18T00:00:00"/>
    <m/>
    <n v="11"/>
    <x v="6"/>
  </r>
  <r>
    <n v="260813"/>
    <s v="JIŘINA"/>
    <s v="3103030200 HO Receivables Portfolio Management"/>
    <s v="310303020008"/>
    <x v="7"/>
    <n v="1"/>
    <x v="265"/>
    <s v="C0014300"/>
    <s v="Factoring"/>
    <s v="3103 Trade Finance, Cash Management and Factoring"/>
    <s v="VEČI"/>
    <s v="3103030000 HO Factoring"/>
    <d v="2009-03-02T00:00:00"/>
    <m/>
    <n v="3"/>
    <x v="6"/>
  </r>
  <r>
    <n v="242452"/>
    <s v="MICHAL"/>
    <s v="3103030300 HO Pledged Receivables Monitoring"/>
    <s v="310303030001"/>
    <x v="9"/>
    <n v="1"/>
    <x v="177"/>
    <s v="C0014300"/>
    <s v="Factoring"/>
    <s v="3103 Trade Finance, Cash Management and Factoring"/>
    <s v="VEČI"/>
    <s v="3103030000 HO Factoring"/>
    <d v="2003-01-01T00:00:00"/>
    <m/>
    <n v="1"/>
    <x v="6"/>
  </r>
  <r>
    <n v="252056"/>
    <s v="TEREZA"/>
    <s v="3103030300 HO Pledged Receivables Monitoring"/>
    <s v="310303030004"/>
    <x v="40"/>
    <n v="1"/>
    <x v="490"/>
    <s v="C0014300"/>
    <s v="Factoring"/>
    <s v="3103 Trade Finance, Cash Management and Factoring"/>
    <s v="VEČI"/>
    <s v="3103030000 HO Factoring"/>
    <d v="2006-12-18T00:00:00"/>
    <m/>
    <n v="12"/>
    <x v="6"/>
  </r>
  <r>
    <n v="272447"/>
    <s v="DANA"/>
    <s v="3103030300 HO Pledged Receivables Monitoring"/>
    <s v="310303030003"/>
    <x v="40"/>
    <n v="1"/>
    <x v="154"/>
    <s v="C0014300"/>
    <s v="Factoring"/>
    <s v="3103 Trade Finance, Cash Management and Factoring"/>
    <s v="VEČI"/>
    <s v="3103030000 HO Factoring"/>
    <d v="2012-05-01T00:00:00"/>
    <m/>
    <n v="5"/>
    <x v="6"/>
  </r>
  <r>
    <n v="270753"/>
    <s v="JANA"/>
    <s v="3104000000 HO Corporate Sales"/>
    <s v="310400000002"/>
    <x v="10"/>
    <n v="1"/>
    <x v="169"/>
    <s v="C0014810"/>
    <s v="SEMM Sales"/>
    <s v="3104 Corporate Banking SEMM"/>
    <s v="ŠTĚÁ"/>
    <s v="3104000000 HO Corporate Sales"/>
    <d v="2011-11-14T00:00:00"/>
    <m/>
    <n v="11"/>
    <x v="6"/>
  </r>
  <r>
    <n v="667310"/>
    <s v="ZDENĚK"/>
    <s v="3104000000 HO Corporate Sales"/>
    <s v="310400000001"/>
    <x v="3"/>
    <n v="1"/>
    <x v="491"/>
    <s v="C0014810"/>
    <s v="SEMM Sales"/>
    <s v="3104 Corporate Banking SEMM"/>
    <s v="ŠTĚÁ"/>
    <s v="3104000000 HO Corporate Sales"/>
    <d v="2003-02-17T00:00:00"/>
    <m/>
    <n v="2"/>
    <x v="6"/>
  </r>
  <r>
    <n v="267862"/>
    <s v="NIKOL"/>
    <s v="3104030000 Region Praha Corporate Banking SEMM"/>
    <s v="310403000004"/>
    <x v="7"/>
    <n v="1"/>
    <x v="492"/>
    <s v="C0014810"/>
    <s v="SEMM Sales"/>
    <s v="3104 Corporate Banking SEMM"/>
    <s v="ŠTĚÁ"/>
    <s v="3104030000 Region Praha Corporate Banking SEMM"/>
    <d v="2011-04-01T00:00:00"/>
    <m/>
    <n v="4"/>
    <x v="6"/>
  </r>
  <r>
    <n v="560392"/>
    <s v="PETR"/>
    <s v="3104030000 Region Praha Corporate Banking SEMM"/>
    <s v="310403000001"/>
    <x v="11"/>
    <n v="1"/>
    <x v="493"/>
    <s v="C0014810"/>
    <s v="SEMM Sales"/>
    <s v="3104 Corporate Banking SEMM"/>
    <s v="ŠTĚÁ"/>
    <s v="3104030000 Region Praha Corporate Banking SEMM"/>
    <d v="2005-01-24T00:00:00"/>
    <m/>
    <n v="1"/>
    <x v="6"/>
  </r>
  <r>
    <n v="70945"/>
    <s v="PAPAJOVÁ"/>
    <s v="3104030100 Praha Budějovická Corporate Centre SEMM"/>
    <s v="310403010016"/>
    <x v="7"/>
    <n v="1"/>
    <x v="222"/>
    <s v="C1035500"/>
    <s v="SEMM_Praha - Bělehradská"/>
    <s v="3104 Corporate Banking SEMM"/>
    <s v="ŠTĚÁ"/>
    <s v="3104030000 Region Praha Corporate Banking SEMM"/>
    <d v="2008-08-18T00:00:00"/>
    <m/>
    <n v="8"/>
    <x v="6"/>
  </r>
  <r>
    <n v="238035"/>
    <s v="MIROSLAVA"/>
    <s v="3104030100 Praha Budějovická Corporate Centre SEMM"/>
    <s v="310403010015"/>
    <x v="21"/>
    <n v="1"/>
    <x v="453"/>
    <s v="C1035500"/>
    <s v="SEMM_Praha - Bělehradská"/>
    <s v="3104 Corporate Banking SEMM"/>
    <s v="ŠTĚÁ"/>
    <s v="3104030000 Region Praha Corporate Banking SEMM"/>
    <d v="2000-11-01T00:00:00"/>
    <m/>
    <n v="11"/>
    <x v="6"/>
  </r>
  <r>
    <n v="84042"/>
    <s v="PETRA"/>
    <s v="3104030100 Praha Budějovická Corporate Centre SEMM"/>
    <s v="310403010014"/>
    <x v="21"/>
    <n v="1"/>
    <x v="112"/>
    <s v="C1105500"/>
    <s v="SEMM_Praha - Budějovická"/>
    <s v="3104 Corporate Banking SEMM"/>
    <s v="ŠTĚÁ"/>
    <s v="3104030000 Region Praha Corporate Banking SEMM"/>
    <d v="2008-07-01T00:00:00"/>
    <m/>
    <n v="7"/>
    <x v="6"/>
  </r>
  <r>
    <n v="84049"/>
    <s v="ROMANA"/>
    <s v="3104030100 Praha Budějovická Corporate Centre SEMM"/>
    <s v="310403010013"/>
    <x v="21"/>
    <n v="1"/>
    <x v="231"/>
    <s v="C1105500"/>
    <s v="SEMM_Praha - Budějovická"/>
    <s v="3104 Corporate Banking SEMM"/>
    <s v="ŠTĚÁ"/>
    <s v="3104030000 Region Praha Corporate Banking SEMM"/>
    <d v="2008-07-01T00:00:00"/>
    <m/>
    <n v="7"/>
    <x v="6"/>
  </r>
  <r>
    <n v="231756"/>
    <s v="DANA"/>
    <s v="3104030100 Praha Budějovická Corporate Centre SEMM"/>
    <s v="310403010012"/>
    <x v="7"/>
    <n v="1"/>
    <x v="284"/>
    <s v="C1105500"/>
    <s v="SEMM_Praha - Budějovická"/>
    <s v="3104 Corporate Banking SEMM"/>
    <s v="ŠTĚÁ"/>
    <s v="3104030000 Region Praha Corporate Banking SEMM"/>
    <d v="2007-06-18T00:00:00"/>
    <m/>
    <n v="6"/>
    <x v="6"/>
  </r>
  <r>
    <n v="246197"/>
    <s v="MARTA"/>
    <s v="3104030100 Praha Budějovická Corporate Centre SEMM"/>
    <s v="310403010001"/>
    <x v="41"/>
    <n v="1"/>
    <x v="123"/>
    <s v="C1105500"/>
    <s v="SEMM_Praha - Budějovická"/>
    <s v="3104 Corporate Banking SEMM"/>
    <s v="ŠTĚÁ"/>
    <s v="3104030000 Region Praha Corporate Banking SEMM"/>
    <d v="2004-07-12T00:00:00"/>
    <m/>
    <n v="7"/>
    <x v="6"/>
  </r>
  <r>
    <n v="244608"/>
    <s v="PETR"/>
    <s v="3104030100 Praha Budějovická Corporate Centre SEMM"/>
    <s v="310403010004"/>
    <x v="21"/>
    <n v="1"/>
    <x v="27"/>
    <s v="C1105500"/>
    <s v="SEMM_Praha - Budějovická"/>
    <s v="3104 Corporate Banking SEMM"/>
    <s v="ŠTĚÁ"/>
    <s v="3104030000 Region Praha Corporate Banking SEMM"/>
    <d v="2003-10-13T00:00:00"/>
    <m/>
    <n v="10"/>
    <x v="6"/>
  </r>
  <r>
    <n v="267603"/>
    <s v="VERONIKA"/>
    <s v="3104030100 Praha Budějovická Corporate Centre SEMM"/>
    <s v="310403010006"/>
    <x v="21"/>
    <n v="1"/>
    <x v="199"/>
    <s v="C1105500"/>
    <s v="SEMM_Praha - Budějovická"/>
    <s v="3104 Corporate Banking SEMM"/>
    <s v="ŠTĚÁ"/>
    <s v="3104030000 Region Praha Corporate Banking SEMM"/>
    <d v="2011-04-01T00:00:00"/>
    <m/>
    <n v="4"/>
    <x v="6"/>
  </r>
  <r>
    <n v="245483"/>
    <s v="ZDENKA"/>
    <s v="3104030100 Praha Budějovická Corporate Centre SEMM"/>
    <s v="310403010010"/>
    <x v="21"/>
    <n v="1"/>
    <x v="494"/>
    <s v="C1105500"/>
    <s v="SEMM_Praha - Budějovická"/>
    <s v="3104 Corporate Banking SEMM"/>
    <s v="ŠTĚÁ"/>
    <s v="3104030000 Region Praha Corporate Banking SEMM"/>
    <d v="2004-05-03T00:00:00"/>
    <m/>
    <n v="5"/>
    <x v="6"/>
  </r>
  <r>
    <n v="238567"/>
    <s v="HANA"/>
    <s v="3104030200 Praha Národní Corporate Centre SEMM"/>
    <s v="310403020014"/>
    <x v="7"/>
    <n v="1"/>
    <x v="495"/>
    <s v="C1015500"/>
    <s v="SEMM_Praha - Národní"/>
    <s v="3104 Corporate Banking SEMM"/>
    <s v="ŠTĚÁ"/>
    <s v="3104030000 Region Praha Corporate Banking SEMM"/>
    <d v="2001-05-01T00:00:00"/>
    <m/>
    <n v="5"/>
    <x v="6"/>
  </r>
  <r>
    <n v="257404"/>
    <s v="JANA"/>
    <s v="3104030200 Praha Národní Corporate Centre SEMM"/>
    <s v="310403020013"/>
    <x v="21"/>
    <n v="1"/>
    <x v="455"/>
    <s v="C1015500"/>
    <s v="SEMM_Praha - Národní"/>
    <s v="3104 Corporate Banking SEMM"/>
    <s v="ŠTĚÁ"/>
    <s v="3104030000 Region Praha Corporate Banking SEMM"/>
    <d v="2008-03-17T00:00:00"/>
    <m/>
    <n v="3"/>
    <x v="6"/>
  </r>
  <r>
    <n v="234164"/>
    <s v="LUKÁŠ"/>
    <s v="3104030200 Praha Národní Corporate Centre SEMM"/>
    <s v="310403020008"/>
    <x v="21"/>
    <n v="1"/>
    <x v="111"/>
    <s v="C1015500"/>
    <s v="SEMM_Praha - Národní"/>
    <s v="3104 Corporate Banking SEMM"/>
    <s v="ŠTĚÁ"/>
    <s v="3104030000 Region Praha Corporate Banking SEMM"/>
    <d v="2005-09-19T00:00:00"/>
    <m/>
    <n v="9"/>
    <x v="6"/>
  </r>
  <r>
    <n v="70707"/>
    <s v="MIROSLAVA"/>
    <s v="3104030200 Praha Národní Corporate Centre SEMM"/>
    <s v="310403020011"/>
    <x v="21"/>
    <n v="1"/>
    <x v="465"/>
    <s v="C1025500"/>
    <s v="SEMM_Praha - Dejvická"/>
    <s v="3104 Corporate Banking SEMM"/>
    <s v="ŠTĚÁ"/>
    <s v="3104030000 Region Praha Corporate Banking SEMM"/>
    <d v="1999-10-18T00:00:00"/>
    <m/>
    <n v="10"/>
    <x v="6"/>
  </r>
  <r>
    <n v="82656"/>
    <s v="IVETA"/>
    <s v="3104030200 Praha Národní Corporate Centre SEMM"/>
    <s v="310403020012"/>
    <x v="21"/>
    <n v="1"/>
    <x v="86"/>
    <s v="C1025500"/>
    <s v="SEMM_Praha - Dejvická"/>
    <s v="3104 Corporate Banking SEMM"/>
    <s v="ŠTĚÁ"/>
    <s v="3104030000 Region Praha Corporate Banking SEMM"/>
    <d v="2008-01-02T00:00:00"/>
    <m/>
    <n v="1"/>
    <x v="6"/>
  </r>
  <r>
    <n v="270494"/>
    <s v="TEREZA"/>
    <s v="3104030200 Praha Národní Corporate Centre SEMM"/>
    <s v="310403020010"/>
    <x v="7"/>
    <n v="1"/>
    <x v="47"/>
    <s v="C1015500"/>
    <s v="SEMM_Praha - Národní"/>
    <s v="3104 Corporate Banking SEMM"/>
    <s v="ŠTĚÁ"/>
    <s v="3104030000 Region Praha Corporate Banking SEMM"/>
    <d v="2011-10-03T00:00:00"/>
    <m/>
    <n v="10"/>
    <x v="6"/>
  </r>
  <r>
    <n v="237874"/>
    <s v="ALENA"/>
    <s v="3104030200 Praha Národní Corporate Centre SEMM"/>
    <s v="310403020009"/>
    <x v="21"/>
    <n v="1"/>
    <x v="240"/>
    <s v="C1015500"/>
    <s v="SEMM_Praha - Národní"/>
    <s v="3104 Corporate Banking SEMM"/>
    <s v="ŠTĚÁ"/>
    <s v="3104030000 Region Praha Corporate Banking SEMM"/>
    <d v="2005-10-03T00:00:00"/>
    <m/>
    <n v="10"/>
    <x v="6"/>
  </r>
  <r>
    <n v="237160"/>
    <s v="JIŘÍ"/>
    <s v="3104030200 Praha Národní Corporate Centre SEMM"/>
    <s v="310403020007"/>
    <x v="21"/>
    <n v="1"/>
    <x v="57"/>
    <s v="C1015500"/>
    <s v="SEMM_Praha - Národní"/>
    <s v="3104 Corporate Banking SEMM"/>
    <s v="ŠTĚÁ"/>
    <s v="3104030000 Region Praha Corporate Banking SEMM"/>
    <d v="2000-04-01T00:00:00"/>
    <m/>
    <n v="4"/>
    <x v="6"/>
  </r>
  <r>
    <n v="241318"/>
    <s v="BOŽAN"/>
    <s v="3104030200 Praha Národní Corporate Centre SEMM"/>
    <s v="310403020003"/>
    <x v="21"/>
    <n v="1"/>
    <x v="30"/>
    <s v="C1015500"/>
    <s v="SEMM_Praha - Národní"/>
    <s v="3104 Corporate Banking SEMM"/>
    <s v="ŠTĚÁ"/>
    <s v="3104030000 Region Praha Corporate Banking SEMM"/>
    <d v="2002-07-15T00:00:00"/>
    <m/>
    <n v="7"/>
    <x v="6"/>
  </r>
  <r>
    <n v="248010"/>
    <s v="LENKA"/>
    <s v="3104030200 Praha Národní Corporate Centre SEMM"/>
    <s v="310403020015"/>
    <x v="7"/>
    <n v="1"/>
    <x v="11"/>
    <s v="C1025500"/>
    <s v="SEMM_Praha - Dejvická"/>
    <s v="3104 Corporate Banking SEMM"/>
    <s v="ŠTĚÁ"/>
    <s v="3104030000 Region Praha Corporate Banking SEMM"/>
    <d v="2005-05-02T00:00:00"/>
    <m/>
    <n v="5"/>
    <x v="6"/>
  </r>
  <r>
    <n v="266364"/>
    <s v="ALEŠ"/>
    <s v="3104030200 Praha Národní Corporate Centre SEMM"/>
    <s v="310403020004"/>
    <x v="21"/>
    <n v="1"/>
    <x v="97"/>
    <s v="C1015500"/>
    <s v="SEMM_Praha - Národní"/>
    <s v="3104 Corporate Banking SEMM"/>
    <s v="ŠTĚÁ"/>
    <s v="3104030000 Region Praha Corporate Banking SEMM"/>
    <d v="2010-12-01T00:00:00"/>
    <m/>
    <n v="12"/>
    <x v="6"/>
  </r>
  <r>
    <n v="236929"/>
    <s v="MARTINA"/>
    <s v="3104030200 Praha Národní Corporate Centre SEMM"/>
    <s v="310403020001"/>
    <x v="41"/>
    <n v="1"/>
    <x v="188"/>
    <s v="C1015500"/>
    <s v="SEMM_Praha - Národní"/>
    <s v="3104 Corporate Banking SEMM"/>
    <s v="ŠTĚÁ"/>
    <s v="3104030000 Region Praha Corporate Banking SEMM"/>
    <d v="1999-12-01T00:00:00"/>
    <m/>
    <n v="12"/>
    <x v="6"/>
  </r>
  <r>
    <n v="238378"/>
    <s v="DAVID"/>
    <s v="3104030200 Praha Národní Corporate Centre SEMM"/>
    <s v="310403020005"/>
    <x v="21"/>
    <n v="1"/>
    <x v="359"/>
    <s v="C1015500"/>
    <s v="SEMM_Praha - Národní"/>
    <s v="3104 Corporate Banking SEMM"/>
    <s v="ŠTĚÁ"/>
    <s v="3104030000 Region Praha Corporate Banking SEMM"/>
    <d v="2001-03-05T00:00:00"/>
    <m/>
    <n v="3"/>
    <x v="6"/>
  </r>
  <r>
    <n v="239498"/>
    <s v="PETRA"/>
    <s v="3104030300 Praha Karlovo nám. Corporate Centre SEMM"/>
    <s v="310403030002"/>
    <x v="21"/>
    <n v="1"/>
    <x v="338"/>
    <s v="C1005500"/>
    <s v="SEMM_Praha - Vodičkova"/>
    <s v="3104 Corporate Banking SEMM"/>
    <s v="ŠTĚÁ"/>
    <s v="3104030000 Region Praha Corporate Banking SEMM"/>
    <d v="2001-10-01T00:00:00"/>
    <m/>
    <n v="10"/>
    <x v="6"/>
  </r>
  <r>
    <n v="71015"/>
    <s v="PETR"/>
    <s v="3104030300 Praha Karlovo nám. Corporate Centre SEMM"/>
    <s v="310403030006"/>
    <x v="21"/>
    <n v="1"/>
    <x v="52"/>
    <s v="C1005500"/>
    <s v="SEMM_Praha - Vodičkova"/>
    <s v="3104 Corporate Banking SEMM"/>
    <s v="ŠTĚÁ"/>
    <s v="3104030000 Region Praha Corporate Banking SEMM"/>
    <d v="2008-09-01T00:00:00"/>
    <m/>
    <n v="9"/>
    <x v="6"/>
  </r>
  <r>
    <n v="249445"/>
    <s v="ZORA"/>
    <s v="3104030300 Praha Karlovo nám. Corporate Centre SEMM"/>
    <s v="310403030017"/>
    <x v="21"/>
    <n v="1"/>
    <x v="45"/>
    <s v="C1115500"/>
    <s v="SEMM_Praha - Karlovo nám."/>
    <s v="3104 Corporate Banking SEMM"/>
    <s v="ŠTĚÁ"/>
    <s v="3104030000 Region Praha Corporate Banking SEMM"/>
    <d v="2005-11-28T00:00:00"/>
    <m/>
    <n v="11"/>
    <x v="6"/>
  </r>
  <r>
    <n v="669935"/>
    <s v="STANISLAV"/>
    <s v="3104030300 Praha Karlovo nám. Corporate Centre SEMM"/>
    <s v="310403030012"/>
    <x v="21"/>
    <n v="1"/>
    <x v="7"/>
    <s v="C1115500"/>
    <s v="SEMM_Praha - Karlovo nám."/>
    <s v="3104 Corporate Banking SEMM"/>
    <s v="ŠTĚÁ"/>
    <s v="3104030000 Region Praha Corporate Banking SEMM"/>
    <d v="2005-07-01T00:00:00"/>
    <m/>
    <n v="7"/>
    <x v="6"/>
  </r>
  <r>
    <n v="231553"/>
    <s v="DANIELA"/>
    <s v="3104030300 Praha Karlovo nám. Corporate Centre SEMM"/>
    <s v="310403030005"/>
    <x v="21"/>
    <n v="1"/>
    <x v="496"/>
    <s v="C1005500"/>
    <s v="SEMM_Praha - Vodičkova"/>
    <s v="3104 Corporate Banking SEMM"/>
    <s v="ŠTĚÁ"/>
    <s v="3104030000 Region Praha Corporate Banking SEMM"/>
    <d v="2006-06-01T00:00:00"/>
    <m/>
    <n v="6"/>
    <x v="6"/>
  </r>
  <r>
    <n v="257712"/>
    <s v="ROMAN"/>
    <s v="3104030300 Praha Karlovo nám. Corporate Centre SEMM"/>
    <s v="310403030008"/>
    <x v="7"/>
    <n v="1"/>
    <x v="76"/>
    <s v="C1005500"/>
    <s v="SEMM_Praha - Vodičkova"/>
    <s v="3104 Corporate Banking SEMM"/>
    <s v="ŠTĚÁ"/>
    <s v="3104030000 Region Praha Corporate Banking SEMM"/>
    <d v="2008-07-01T00:00:00"/>
    <m/>
    <n v="7"/>
    <x v="6"/>
  </r>
  <r>
    <n v="81816"/>
    <s v="JITKA"/>
    <s v="3104030300 Praha Karlovo nám. Corporate Centre SEMM"/>
    <s v="310403030015"/>
    <x v="21"/>
    <n v="1"/>
    <x v="165"/>
    <s v="C1115500"/>
    <s v="SEMM_Praha - Karlovo nám."/>
    <s v="3104 Corporate Banking SEMM"/>
    <s v="ŠTĚÁ"/>
    <s v="3104030000 Region Praha Corporate Banking SEMM"/>
    <d v="2007-11-01T00:00:00"/>
    <m/>
    <n v="11"/>
    <x v="6"/>
  </r>
  <r>
    <n v="670887"/>
    <s v="URSZULA"/>
    <s v="3104030300 Praha Karlovo nám. Corporate Centre SEMM"/>
    <s v="310403030014"/>
    <x v="21"/>
    <n v="1"/>
    <x v="73"/>
    <s v="C1115500"/>
    <s v="SEMM_Praha - Karlovo nám."/>
    <s v="3104 Corporate Banking SEMM"/>
    <s v="ŠTĚÁ"/>
    <s v="3104030000 Region Praha Corporate Banking SEMM"/>
    <d v="2006-07-03T00:00:00"/>
    <m/>
    <n v="7"/>
    <x v="6"/>
  </r>
  <r>
    <n v="669165"/>
    <s v="ROMAN"/>
    <s v="3104030300 Praha Karlovo nám. Corporate Centre SEMM"/>
    <s v="310403030003"/>
    <x v="21"/>
    <n v="1"/>
    <x v="66"/>
    <s v="C1115500"/>
    <s v="SEMM_Praha - Karlovo nám."/>
    <s v="3104 Corporate Banking SEMM"/>
    <s v="ŠTĚÁ"/>
    <s v="3104030000 Region Praha Corporate Banking SEMM"/>
    <d v="2004-06-15T00:00:00"/>
    <m/>
    <n v="6"/>
    <x v="6"/>
  </r>
  <r>
    <n v="669403"/>
    <s v="JAN"/>
    <s v="3104030300 Praha Karlovo nám. Corporate Centre SEMM"/>
    <s v="310403030004"/>
    <x v="21"/>
    <n v="1"/>
    <x v="57"/>
    <s v="C1115500"/>
    <s v="SEMM_Praha - Karlovo nám."/>
    <s v="3104 Corporate Banking SEMM"/>
    <s v="ŠTĚÁ"/>
    <s v="3104030000 Region Praha Corporate Banking SEMM"/>
    <d v="2004-09-01T00:00:00"/>
    <m/>
    <n v="9"/>
    <x v="6"/>
  </r>
  <r>
    <n v="670607"/>
    <s v="ANETA"/>
    <s v="3104030300 Praha Karlovo nám. Corporate Centre SEMM"/>
    <s v="310403030007"/>
    <x v="21"/>
    <n v="1"/>
    <x v="66"/>
    <s v="C1115500"/>
    <s v="SEMM_Praha - Karlovo nám."/>
    <s v="3104 Corporate Banking SEMM"/>
    <s v="ŠTĚÁ"/>
    <s v="3104030000 Region Praha Corporate Banking SEMM"/>
    <d v="2006-04-18T00:00:00"/>
    <m/>
    <n v="4"/>
    <x v="6"/>
  </r>
  <r>
    <n v="667422"/>
    <s v="MILADA"/>
    <s v="3104030300 Praha Karlovo nám. Corporate Centre SEMM"/>
    <s v="310403030010"/>
    <x v="7"/>
    <n v="1"/>
    <x v="86"/>
    <s v="C1115500"/>
    <s v="SEMM_Praha - Karlovo nám."/>
    <s v="3104 Corporate Banking SEMM"/>
    <s v="ŠTĚÁ"/>
    <s v="3104030000 Region Praha Corporate Banking SEMM"/>
    <d v="2003-04-01T00:00:00"/>
    <m/>
    <n v="4"/>
    <x v="6"/>
  </r>
  <r>
    <n v="671209"/>
    <s v="MARKÉTA"/>
    <s v="3104030300 Praha Karlovo nám. Corporate Centre SEMM"/>
    <s v="310403030001"/>
    <x v="41"/>
    <n v="1"/>
    <x v="497"/>
    <s v="C1115500"/>
    <s v="SEMM_Praha - Karlovo nám."/>
    <s v="3104 Corporate Banking SEMM"/>
    <s v="ŠTĚÁ"/>
    <s v="3104030000 Region Praha Corporate Banking SEMM"/>
    <d v="2006-09-01T00:00:00"/>
    <m/>
    <n v="9"/>
    <x v="6"/>
  </r>
  <r>
    <n v="668472"/>
    <s v="OLEG"/>
    <s v="3104030300 Praha Karlovo nám. Corporate Centre SEMM"/>
    <s v="310403030011"/>
    <x v="7"/>
    <n v="1"/>
    <x v="78"/>
    <s v="C1115500"/>
    <s v="SEMM_Praha - Karlovo nám."/>
    <s v="3104 Corporate Banking SEMM"/>
    <s v="ŠTĚÁ"/>
    <s v="3104030000 Region Praha Corporate Banking SEMM"/>
    <d v="2004-01-02T00:00:00"/>
    <m/>
    <n v="1"/>
    <x v="6"/>
  </r>
  <r>
    <n v="234101"/>
    <s v="MICHAEL"/>
    <s v="3104030300 Praha Karlovo nám. Corporate Centre SEMM"/>
    <s v="310403030018"/>
    <x v="21"/>
    <n v="1"/>
    <x v="443"/>
    <s v="C1005500"/>
    <s v="SEMM_Praha - Vodičkova"/>
    <s v="3104 Corporate Banking SEMM"/>
    <s v="ŠTĚÁ"/>
    <s v="3104030000 Region Praha Corporate Banking SEMM"/>
    <d v="1995-08-01T00:00:00"/>
    <m/>
    <n v="8"/>
    <x v="6"/>
  </r>
  <r>
    <n v="268142"/>
    <s v="DANIEL"/>
    <s v="3104030400 Praha Hvězdova Corporate Centre SEMM"/>
    <s v="310403040016"/>
    <x v="21"/>
    <n v="1"/>
    <x v="45"/>
    <s v="C1265500"/>
    <s v="SEMM_Praha - Pankrac City Tower"/>
    <s v="3104 Corporate Banking SEMM"/>
    <s v="ŠTĚÁ"/>
    <s v="3104030000 Region Praha Corporate Banking SEMM"/>
    <d v="2011-04-01T00:00:00"/>
    <m/>
    <n v="4"/>
    <x v="6"/>
  </r>
  <r>
    <n v="244860"/>
    <s v="JANA"/>
    <s v="3104030400 Praha Hvězdova Corporate Centre SEMM"/>
    <s v="310403040009"/>
    <x v="21"/>
    <n v="1"/>
    <x v="44"/>
    <s v="C1265500"/>
    <s v="SEMM_Praha - Pankrac City Tower"/>
    <s v="3104 Corporate Banking SEMM"/>
    <s v="ŠTĚÁ"/>
    <s v="3104030000 Region Praha Corporate Banking SEMM"/>
    <d v="2004-01-02T00:00:00"/>
    <m/>
    <n v="1"/>
    <x v="6"/>
  </r>
  <r>
    <n v="270669"/>
    <s v="SYLVIE"/>
    <s v="3104030400 Praha Hvězdova Corporate Centre SEMM"/>
    <s v="310403040017"/>
    <x v="21"/>
    <n v="1"/>
    <x v="31"/>
    <s v="C1265500"/>
    <s v="SEMM_Praha - Pankrac City Tower"/>
    <s v="3104 Corporate Banking SEMM"/>
    <s v="ŠTĚÁ"/>
    <s v="3104030000 Region Praha Corporate Banking SEMM"/>
    <d v="2011-11-01T00:00:00"/>
    <m/>
    <n v="11"/>
    <x v="6"/>
  </r>
  <r>
    <n v="237790"/>
    <s v="JITKA"/>
    <s v="3104030400 Praha Hvězdova Corporate Centre SEMM"/>
    <s v="310403040006"/>
    <x v="21"/>
    <n v="1"/>
    <x v="498"/>
    <s v="C1265500"/>
    <s v="SEMM_Praha - Pankrac City Tower"/>
    <s v="3104 Corporate Banking SEMM"/>
    <s v="ŠTĚÁ"/>
    <s v="3104030000 Region Praha Corporate Banking SEMM"/>
    <d v="2000-09-01T00:00:00"/>
    <m/>
    <n v="9"/>
    <x v="6"/>
  </r>
  <r>
    <n v="74375"/>
    <s v="MARLENA"/>
    <s v="3104030400 Praha Hvězdova Corporate Centre SEMM"/>
    <s v="310403040003"/>
    <x v="7"/>
    <n v="1"/>
    <x v="499"/>
    <s v="C1265500"/>
    <s v="SEMM_Praha - Pankrac City Tower"/>
    <s v="3104 Corporate Banking SEMM"/>
    <s v="ŠTĚÁ"/>
    <s v="3104030000 Region Praha Corporate Banking SEMM"/>
    <d v="2009-05-04T00:00:00"/>
    <m/>
    <n v="5"/>
    <x v="6"/>
  </r>
  <r>
    <n v="266812"/>
    <s v="JURAJ"/>
    <s v="3104030400 Praha Hvězdova Corporate Centre SEMM"/>
    <s v="310403040013"/>
    <x v="21"/>
    <n v="1"/>
    <x v="288"/>
    <s v="C1265500"/>
    <s v="SEMM_Praha - Pankrac City Tower"/>
    <s v="3104 Corporate Banking SEMM"/>
    <s v="ŠTĚÁ"/>
    <s v="3104030000 Region Praha Corporate Banking SEMM"/>
    <d v="2011-02-01T00:00:00"/>
    <m/>
    <n v="2"/>
    <x v="6"/>
  </r>
  <r>
    <n v="236145"/>
    <s v="JANA"/>
    <s v="3104030400 Praha Hvězdova Corporate Centre SEMM"/>
    <s v="310403040010"/>
    <x v="7"/>
    <n v="1"/>
    <x v="233"/>
    <s v="C1265500"/>
    <s v="SEMM_Praha - Pankrac City Tower"/>
    <s v="3104 Corporate Banking SEMM"/>
    <s v="ŠTĚÁ"/>
    <s v="3104030000 Region Praha Corporate Banking SEMM"/>
    <d v="1998-12-01T00:00:00"/>
    <m/>
    <n v="12"/>
    <x v="6"/>
  </r>
  <r>
    <n v="269738"/>
    <s v="OLGA"/>
    <s v="3104030400 Praha Hvězdova Corporate Centre SEMM"/>
    <s v="310403040001"/>
    <x v="41"/>
    <n v="1"/>
    <x v="98"/>
    <s v="C1265500"/>
    <s v="SEMM_Praha - Pankrac City Tower"/>
    <s v="3104 Corporate Banking SEMM"/>
    <s v="ŠTĚÁ"/>
    <s v="3104030000 Region Praha Corporate Banking SEMM"/>
    <d v="2011-07-01T00:00:00"/>
    <m/>
    <n v="7"/>
    <x v="6"/>
  </r>
  <r>
    <n v="262465"/>
    <s v="HELENA"/>
    <s v="3104030400 Praha Hvězdova Corporate Centre SEMM"/>
    <s v="310403040008"/>
    <x v="21"/>
    <n v="1"/>
    <x v="500"/>
    <s v="C1265500"/>
    <s v="SEMM_Praha - Pankrac City Tower"/>
    <s v="3104 Corporate Banking SEMM"/>
    <s v="ŠTĚÁ"/>
    <s v="3104030000 Region Praha Corporate Banking SEMM"/>
    <d v="2009-12-01T00:00:00"/>
    <m/>
    <n v="12"/>
    <x v="6"/>
  </r>
  <r>
    <n v="671580"/>
    <s v="MARTA"/>
    <s v="3104030400 Praha Hvězdova Corporate Centre SEMM"/>
    <s v="310403040014"/>
    <x v="7"/>
    <n v="1"/>
    <x v="345"/>
    <s v="C1265500"/>
    <s v="SEMM_Praha - Pankrac City Tower"/>
    <s v="3104 Corporate Banking SEMM"/>
    <s v="ŠTĚÁ"/>
    <s v="3104030000 Region Praha Corporate Banking SEMM"/>
    <d v="2007-01-02T00:00:00"/>
    <m/>
    <n v="1"/>
    <x v="6"/>
  </r>
  <r>
    <n v="267897"/>
    <s v="JAN"/>
    <s v="3104040000 Region NW Bohemia Corporate Banking SEMM"/>
    <s v="310404000005"/>
    <x v="7"/>
    <n v="1"/>
    <x v="13"/>
    <s v="C0014810"/>
    <s v="SEMM Sales"/>
    <s v="3104 Corporate Banking SEMM"/>
    <s v="ŠTĚÁ"/>
    <s v="3104040000 Region NW Bohemia Corporate Banking SEMM"/>
    <d v="2011-04-01T00:00:00"/>
    <m/>
    <n v="4"/>
    <x v="6"/>
  </r>
  <r>
    <n v="668843"/>
    <s v="JAN"/>
    <s v="3104040000 Region NW Bohemia Corporate Banking SEMM"/>
    <s v="310404000001"/>
    <x v="11"/>
    <n v="1"/>
    <x v="254"/>
    <s v="C0014810"/>
    <s v="SEMM Sales"/>
    <s v="3104 Corporate Banking SEMM"/>
    <s v="ŠTĚÁ"/>
    <s v="3104040000 Region NW Bohemia Corporate Banking SEMM"/>
    <d v="2004-03-15T00:00:00"/>
    <m/>
    <n v="3"/>
    <x v="6"/>
  </r>
  <r>
    <n v="270697"/>
    <s v="IVANA"/>
    <s v="3104040100 Ústí nad Labem Corporate Centre SEMM"/>
    <s v="310404010007"/>
    <x v="7"/>
    <n v="1"/>
    <x v="218"/>
    <s v="C7205500"/>
    <s v="SEMM_Ústí nad Labem - Velká hradební"/>
    <s v="3104 Corporate Banking SEMM"/>
    <s v="ŠTĚÁ"/>
    <s v="3104040000 Region NW Bohemia Corporate Banking SEMM"/>
    <d v="2011-12-01T00:00:00"/>
    <m/>
    <n v="12"/>
    <x v="6"/>
  </r>
  <r>
    <n v="84210"/>
    <s v="MIROSLAV"/>
    <s v="3104040100 Ústí nad Labem Corporate Centre SEMM"/>
    <s v="310404010013"/>
    <x v="21"/>
    <n v="1"/>
    <x v="501"/>
    <s v="C7205500"/>
    <s v="SEMM_Ústí nad Labem - Velká hradební"/>
    <s v="3104 Corporate Banking SEMM"/>
    <s v="ŠTĚÁ"/>
    <s v="3104040000 Region NW Bohemia Corporate Banking SEMM"/>
    <d v="2008-07-01T00:00:00"/>
    <m/>
    <n v="7"/>
    <x v="6"/>
  </r>
  <r>
    <n v="670740"/>
    <s v="PETRA"/>
    <s v="3104040100 Ústí nad Labem Corporate Centre SEMM"/>
    <s v="310404010010"/>
    <x v="21"/>
    <n v="1"/>
    <x v="502"/>
    <s v="C7205500"/>
    <s v="SEMM_Ústí nad Labem - Velká hradební"/>
    <s v="3104 Corporate Banking SEMM"/>
    <s v="ŠTĚÁ"/>
    <s v="3104040000 Region NW Bohemia Corporate Banking SEMM"/>
    <d v="2006-06-01T00:00:00"/>
    <m/>
    <n v="6"/>
    <x v="6"/>
  </r>
  <r>
    <n v="560210"/>
    <s v="JANA"/>
    <s v="3104040100 Ústí nad Labem Corporate Centre SEMM"/>
    <s v="310404010005"/>
    <x v="21"/>
    <n v="1"/>
    <x v="503"/>
    <s v="C7205500"/>
    <s v="SEMM_Ústí nad Labem - Velká hradební"/>
    <s v="3104 Corporate Banking SEMM"/>
    <s v="ŠTĚÁ"/>
    <s v="3104040000 Region NW Bohemia Corporate Banking SEMM"/>
    <d v="2001-12-01T00:00:00"/>
    <m/>
    <n v="12"/>
    <x v="6"/>
  </r>
  <r>
    <n v="560343"/>
    <s v="JANA"/>
    <s v="3104040100 Ústí nad Labem Corporate Centre SEMM"/>
    <s v="310404010006"/>
    <x v="21"/>
    <n v="1"/>
    <x v="73"/>
    <s v="C7205500"/>
    <s v="SEMM_Ústí nad Labem - Velká hradební"/>
    <s v="3104 Corporate Banking SEMM"/>
    <s v="ŠTĚÁ"/>
    <s v="3104040000 Region NW Bohemia Corporate Banking SEMM"/>
    <d v="2004-04-01T00:00:00"/>
    <m/>
    <n v="4"/>
    <x v="6"/>
  </r>
  <r>
    <n v="269325"/>
    <s v="ANDREA"/>
    <s v="3104040100 Ústí nad Labem Corporate Centre SEMM"/>
    <s v="310404010008"/>
    <x v="7"/>
    <n v="1"/>
    <x v="246"/>
    <s v="C7205500"/>
    <s v="SEMM_Ústí nad Labem - Velká hradební"/>
    <s v="3104 Corporate Banking SEMM"/>
    <s v="ŠTĚÁ"/>
    <s v="3104040000 Region NW Bohemia Corporate Banking SEMM"/>
    <d v="2011-07-01T00:00:00"/>
    <m/>
    <n v="7"/>
    <x v="6"/>
  </r>
  <r>
    <n v="670586"/>
    <s v="ZUZANA"/>
    <s v="3104040100 Ústí nad Labem Corporate Centre SEMM"/>
    <s v="310404010014"/>
    <x v="21"/>
    <n v="1"/>
    <x v="504"/>
    <s v="C7035500"/>
    <s v="SEMM_Chomutov"/>
    <s v="3104 Corporate Banking SEMM"/>
    <s v="ŠTĚÁ"/>
    <s v="3104040000 Region NW Bohemia Corporate Banking SEMM"/>
    <d v="2006-04-03T00:00:00"/>
    <m/>
    <n v="4"/>
    <x v="6"/>
  </r>
  <r>
    <n v="270844"/>
    <s v="PETRA"/>
    <s v="3104040100 Ústí nad Labem Corporate Centre SEMM"/>
    <s v="310404010015"/>
    <x v="21"/>
    <n v="1"/>
    <x v="214"/>
    <s v="C7205500"/>
    <s v="SEMM_Ústí nad Labem - Velká hradební"/>
    <s v="3104 Corporate Banking SEMM"/>
    <s v="ŠTĚÁ"/>
    <s v="3104040000 Region NW Bohemia Corporate Banking SEMM"/>
    <d v="2012-01-02T00:00:00"/>
    <m/>
    <n v="1"/>
    <x v="6"/>
  </r>
  <r>
    <n v="266581"/>
    <s v="MICHAELA"/>
    <s v="3104040100 Ústí nad Labem Corporate Centre SEMM"/>
    <s v="310404010011"/>
    <x v="7"/>
    <n v="1"/>
    <x v="505"/>
    <s v="C7205500"/>
    <s v="SEMM_Ústí nad Labem - Velká hradební"/>
    <s v="3104 Corporate Banking SEMM"/>
    <s v="ŠTĚÁ"/>
    <s v="3104040000 Region NW Bohemia Corporate Banking SEMM"/>
    <d v="2011-01-03T00:00:00"/>
    <m/>
    <n v="1"/>
    <x v="6"/>
  </r>
  <r>
    <n v="254541"/>
    <s v="VERONIKA"/>
    <s v="3104040100 Ústí nad Labem Corporate Centre SEMM"/>
    <s v="310404010001"/>
    <x v="41"/>
    <n v="1"/>
    <x v="506"/>
    <s v="C7205500"/>
    <s v="SEMM_Ústí nad Labem - Velká hradební"/>
    <s v="3104 Corporate Banking SEMM"/>
    <s v="ŠTĚÁ"/>
    <s v="3104040000 Region NW Bohemia Corporate Banking SEMM"/>
    <d v="2007-08-01T00:00:00"/>
    <m/>
    <n v="8"/>
    <x v="6"/>
  </r>
  <r>
    <n v="668136"/>
    <s v="VERONIKA"/>
    <s v="3104040200 Liberec Corporate Centre SEMM"/>
    <s v="310404020006"/>
    <x v="21"/>
    <n v="1"/>
    <x v="13"/>
    <s v="C7505500"/>
    <s v="SEMM_Liberec - Na Rybníčku"/>
    <s v="3104 Corporate Banking SEMM"/>
    <s v="ŠTĚÁ"/>
    <s v="3104040000 Region NW Bohemia Corporate Banking SEMM"/>
    <d v="2003-10-01T00:00:00"/>
    <m/>
    <n v="10"/>
    <x v="6"/>
  </r>
  <r>
    <n v="672763"/>
    <s v="PAVLA"/>
    <s v="3104040200 Liberec Corporate Centre SEMM"/>
    <s v="310404020014"/>
    <x v="7"/>
    <n v="1"/>
    <x v="255"/>
    <s v="C7505500"/>
    <s v="SEMM_Liberec - Na Rybníčku"/>
    <s v="3104 Corporate Banking SEMM"/>
    <s v="ŠTĚÁ"/>
    <s v="3104040000 Region NW Bohemia Corporate Banking SEMM"/>
    <d v="2007-10-01T00:00:00"/>
    <m/>
    <n v="10"/>
    <x v="6"/>
  </r>
  <r>
    <n v="265678"/>
    <s v="KATEŘINA"/>
    <s v="3104040200 Liberec Corporate Centre SEMM"/>
    <s v="310404020013"/>
    <x v="7"/>
    <n v="1"/>
    <x v="41"/>
    <s v="C7505500"/>
    <s v="SEMM_Liberec - Na Rybníčku"/>
    <s v="3104 Corporate Banking SEMM"/>
    <s v="ŠTĚÁ"/>
    <s v="3104040000 Region NW Bohemia Corporate Banking SEMM"/>
    <d v="2010-09-01T00:00:00"/>
    <m/>
    <n v="9"/>
    <x v="6"/>
  </r>
  <r>
    <n v="667723"/>
    <s v="PETRA"/>
    <s v="3104040200 Liberec Corporate Centre SEMM"/>
    <s v="310404020001"/>
    <x v="41"/>
    <n v="1"/>
    <x v="507"/>
    <s v="C7505500"/>
    <s v="SEMM_Liberec - Na Rybníčku"/>
    <s v="3104 Corporate Banking SEMM"/>
    <s v="ŠTĚÁ"/>
    <s v="3104040000 Region NW Bohemia Corporate Banking SEMM"/>
    <d v="2003-07-01T00:00:00"/>
    <m/>
    <n v="7"/>
    <x v="6"/>
  </r>
  <r>
    <n v="666484"/>
    <s v="EVA"/>
    <s v="3104040200 Liberec Corporate Centre SEMM"/>
    <s v="310404020010"/>
    <x v="21"/>
    <n v="1"/>
    <x v="65"/>
    <s v="C7505500"/>
    <s v="SEMM_Liberec - Na Rybníčku"/>
    <s v="3104 Corporate Banking SEMM"/>
    <s v="ŠTĚÁ"/>
    <s v="3104040000 Region NW Bohemia Corporate Banking SEMM"/>
    <d v="2001-09-03T00:00:00"/>
    <m/>
    <n v="9"/>
    <x v="6"/>
  </r>
  <r>
    <n v="270571"/>
    <s v="EDITA"/>
    <s v="3104040200 Liberec Corporate Centre SEMM"/>
    <s v="310404020007"/>
    <x v="21"/>
    <n v="1"/>
    <x v="126"/>
    <s v="C7505500"/>
    <s v="SEMM_Liberec - Na Rybníčku"/>
    <s v="3104 Corporate Banking SEMM"/>
    <s v="ŠTĚÁ"/>
    <s v="3104040000 Region NW Bohemia Corporate Banking SEMM"/>
    <d v="2011-12-01T00:00:00"/>
    <m/>
    <n v="12"/>
    <x v="6"/>
  </r>
  <r>
    <n v="259070"/>
    <s v="PAVLÍNA"/>
    <s v="3104040200 Liberec Corporate Centre SEMM"/>
    <s v="310404020003"/>
    <x v="21"/>
    <n v="1"/>
    <x v="266"/>
    <s v="C7505500"/>
    <s v="SEMM_Liberec - Na Rybníčku"/>
    <s v="3104 Corporate Banking SEMM"/>
    <s v="ŠTĚÁ"/>
    <s v="3104040000 Region NW Bohemia Corporate Banking SEMM"/>
    <d v="2008-09-01T00:00:00"/>
    <m/>
    <n v="9"/>
    <x v="6"/>
  </r>
  <r>
    <n v="420770"/>
    <s v="MARTIN"/>
    <s v="3104040300 Plzeň Corporate Centre SEMM"/>
    <s v="310404030020"/>
    <x v="21"/>
    <n v="1"/>
    <x v="11"/>
    <s v="C3205500"/>
    <s v="SEMM_Plzeň - Bedřich Smetany"/>
    <s v="3104 Corporate Banking SEMM"/>
    <s v="ŠTĚÁ"/>
    <s v="3104040000 Region NW Bohemia Corporate Banking SEMM"/>
    <d v="2004-06-01T00:00:00"/>
    <m/>
    <n v="6"/>
    <x v="6"/>
  </r>
  <r>
    <n v="420154"/>
    <s v="PAVEL"/>
    <s v="3104040300 Plzeň Corporate Centre SEMM"/>
    <s v="310404030010"/>
    <x v="7"/>
    <n v="1"/>
    <x v="151"/>
    <s v="C3205500"/>
    <s v="SEMM_Plzeň - Bedřich Smetany"/>
    <s v="3104 Corporate Banking SEMM"/>
    <s v="ŠTĚÁ"/>
    <s v="3104040000 Region NW Bohemia Corporate Banking SEMM"/>
    <d v="1998-05-01T00:00:00"/>
    <m/>
    <n v="5"/>
    <x v="6"/>
  </r>
  <r>
    <n v="420126"/>
    <s v="PETR"/>
    <s v="3104040300 Plzeň Corporate Centre SEMM"/>
    <s v="310404030004"/>
    <x v="7"/>
    <n v="1"/>
    <x v="218"/>
    <s v="C3205500"/>
    <s v="SEMM_Plzeň - Bedřich Smetany"/>
    <s v="3104 Corporate Banking SEMM"/>
    <s v="ŠTĚÁ"/>
    <s v="3104040000 Region NW Bohemia Corporate Banking SEMM"/>
    <d v="1997-09-01T00:00:00"/>
    <m/>
    <n v="9"/>
    <x v="6"/>
  </r>
  <r>
    <n v="83622"/>
    <s v="IVANA"/>
    <s v="3104040300 Plzeň Corporate Centre SEMM"/>
    <s v="310404030021"/>
    <x v="7"/>
    <n v="1"/>
    <x v="208"/>
    <s v="C3205500"/>
    <s v="SEMM_Plzeň - Bedřich Smetany"/>
    <s v="3104 Corporate Banking SEMM"/>
    <s v="ŠTĚÁ"/>
    <s v="3104040000 Region NW Bohemia Corporate Banking SEMM"/>
    <d v="2008-05-02T00:00:00"/>
    <m/>
    <n v="5"/>
    <x v="6"/>
  </r>
  <r>
    <n v="670306"/>
    <s v="MICHAELA"/>
    <s v="3104040300 Plzeň Corporate Centre SEMM"/>
    <s v="310404030013"/>
    <x v="21"/>
    <n v="1"/>
    <x v="3"/>
    <s v="C3205500"/>
    <s v="SEMM_Plzeň - Bedřich Smetany"/>
    <s v="3104 Corporate Banking SEMM"/>
    <s v="ŠTĚÁ"/>
    <s v="3104040000 Region NW Bohemia Corporate Banking SEMM"/>
    <d v="2005-12-01T00:00:00"/>
    <m/>
    <n v="12"/>
    <x v="6"/>
  </r>
  <r>
    <n v="261345"/>
    <s v="ANDREA"/>
    <s v="3104040300 Plzeň Corporate Centre SEMM"/>
    <s v="310404030011"/>
    <x v="21"/>
    <n v="1"/>
    <x v="7"/>
    <s v="C3205500"/>
    <s v="SEMM_Plzeň - Bedřich Smetany"/>
    <s v="3104 Corporate Banking SEMM"/>
    <s v="ŠTĚÁ"/>
    <s v="3104040000 Region NW Bohemia Corporate Banking SEMM"/>
    <d v="2009-06-01T00:00:00"/>
    <m/>
    <n v="6"/>
    <x v="6"/>
  </r>
  <r>
    <n v="666190"/>
    <s v="FILIP"/>
    <s v="3104040300 Plzeň Corporate Centre SEMM"/>
    <s v="310404030012"/>
    <x v="21"/>
    <n v="1"/>
    <x v="130"/>
    <s v="C3205500"/>
    <s v="SEMM_Plzeň - Bedřich Smetany"/>
    <s v="3104 Corporate Banking SEMM"/>
    <s v="ŠTĚÁ"/>
    <s v="3104040000 Region NW Bohemia Corporate Banking SEMM"/>
    <d v="2001-03-12T00:00:00"/>
    <m/>
    <n v="3"/>
    <x v="6"/>
  </r>
  <r>
    <n v="420196"/>
    <s v="LIBUŠE"/>
    <s v="3104040300 Plzeň Corporate Centre SEMM"/>
    <s v="310404030005"/>
    <x v="21"/>
    <n v="1"/>
    <x v="278"/>
    <s v="C3205500"/>
    <s v="SEMM_Plzeň - Bedřich Smetany"/>
    <s v="3104 Corporate Banking SEMM"/>
    <s v="ŠTĚÁ"/>
    <s v="3104040000 Region NW Bohemia Corporate Banking SEMM"/>
    <d v="1999-01-01T00:00:00"/>
    <m/>
    <n v="1"/>
    <x v="6"/>
  </r>
  <r>
    <n v="246190"/>
    <s v="JAN"/>
    <s v="3104040300 Plzeň Corporate Centre SEMM"/>
    <s v="310404030009"/>
    <x v="21"/>
    <n v="1"/>
    <x v="51"/>
    <s v="C3205500"/>
    <s v="SEMM_Plzeň - Bedřich Smetany"/>
    <s v="3104 Corporate Banking SEMM"/>
    <s v="ŠTĚÁ"/>
    <s v="3104040000 Region NW Bohemia Corporate Banking SEMM"/>
    <d v="2004-08-04T00:00:00"/>
    <m/>
    <n v="8"/>
    <x v="6"/>
  </r>
  <r>
    <n v="665455"/>
    <s v="ROMAN"/>
    <s v="3104040300 Plzeň Corporate Centre SEMM"/>
    <s v="310404030017"/>
    <x v="21"/>
    <n v="1"/>
    <x v="215"/>
    <s v="C3205500"/>
    <s v="SEMM_Plzeň - Bedřich Smetany"/>
    <s v="3104 Corporate Banking SEMM"/>
    <s v="ŠTĚÁ"/>
    <s v="3104040000 Region NW Bohemia Corporate Banking SEMM"/>
    <d v="1999-01-01T00:00:00"/>
    <m/>
    <n v="1"/>
    <x v="6"/>
  </r>
  <r>
    <n v="74802"/>
    <s v="LUBOŠ"/>
    <s v="3104040400 Karlovy Vary Corporate Centre SEMM"/>
    <s v="310404040009"/>
    <x v="21"/>
    <n v="1"/>
    <x v="55"/>
    <s v="C3015500"/>
    <s v="SEMM_Karlovy Vary - Krále Jiřího"/>
    <s v="3104 Corporate Banking SEMM"/>
    <s v="ŠTĚÁ"/>
    <s v="3104040000 Region NW Bohemia Corporate Banking SEMM"/>
    <d v="2009-10-01T00:00:00"/>
    <m/>
    <n v="10"/>
    <x v="6"/>
  </r>
  <r>
    <n v="630049"/>
    <s v="MARTINA"/>
    <s v="3104040400 Karlovy Vary Corporate Centre SEMM"/>
    <s v="310404040005"/>
    <x v="21"/>
    <n v="1"/>
    <x v="508"/>
    <s v="C3015500"/>
    <s v="SEMM_Karlovy Vary - Krále Jiřího"/>
    <s v="3104 Corporate Banking SEMM"/>
    <s v="ŠTĚÁ"/>
    <s v="3104040000 Region NW Bohemia Corporate Banking SEMM"/>
    <d v="1997-09-01T00:00:00"/>
    <m/>
    <n v="9"/>
    <x v="6"/>
  </r>
  <r>
    <n v="420693"/>
    <s v="MARCELA"/>
    <s v="3104040400 Karlovy Vary Corporate Centre SEMM"/>
    <s v="310404040003"/>
    <x v="7"/>
    <n v="1"/>
    <x v="256"/>
    <s v="C3015500"/>
    <s v="SEMM_Karlovy Vary - Krále Jiřího"/>
    <s v="3104 Corporate Banking SEMM"/>
    <s v="ŠTĚÁ"/>
    <s v="3104040000 Region NW Bohemia Corporate Banking SEMM"/>
    <d v="2006-08-01T00:00:00"/>
    <m/>
    <n v="8"/>
    <x v="6"/>
  </r>
  <r>
    <n v="630056"/>
    <s v="VÁCLAV"/>
    <s v="3104040400 Karlovy Vary Corporate Centre SEMM"/>
    <s v="310404040002"/>
    <x v="21"/>
    <n v="1"/>
    <x v="135"/>
    <s v="C3015500"/>
    <s v="SEMM_Karlovy Vary - Krále Jiřího"/>
    <s v="3104 Corporate Banking SEMM"/>
    <s v="ŠTĚÁ"/>
    <s v="3104040000 Region NW Bohemia Corporate Banking SEMM"/>
    <d v="1998-01-01T00:00:00"/>
    <m/>
    <n v="1"/>
    <x v="6"/>
  </r>
  <r>
    <n v="668115"/>
    <s v="MILADA"/>
    <s v="3104040400 Karlovy Vary Corporate Centre SEMM"/>
    <s v="310404040010"/>
    <x v="21"/>
    <n v="1"/>
    <x v="13"/>
    <s v="C3015500"/>
    <s v="SEMM_Karlovy Vary - Krále Jiřího"/>
    <s v="3104 Corporate Banking SEMM"/>
    <s v="ŠTĚÁ"/>
    <s v="3104040000 Region NW Bohemia Corporate Banking SEMM"/>
    <d v="2003-10-01T00:00:00"/>
    <m/>
    <n v="10"/>
    <x v="6"/>
  </r>
  <r>
    <n v="630028"/>
    <s v="ROMAN"/>
    <s v="3104040400 Karlovy Vary Corporate Centre SEMM"/>
    <s v="310404040001"/>
    <x v="41"/>
    <n v="1"/>
    <x v="83"/>
    <s v="C3015500"/>
    <s v="SEMM_Karlovy Vary - Krále Jiřího"/>
    <s v="3104 Corporate Banking SEMM"/>
    <s v="ŠTĚÁ"/>
    <s v="3104040000 Region NW Bohemia Corporate Banking SEMM"/>
    <d v="1997-09-01T00:00:00"/>
    <m/>
    <n v="9"/>
    <x v="6"/>
  </r>
  <r>
    <n v="630063"/>
    <s v="DAVID"/>
    <s v="3104040400 Karlovy Vary Corporate Centre SEMM"/>
    <s v="310404040004"/>
    <x v="21"/>
    <n v="1"/>
    <x v="509"/>
    <s v="C3015500"/>
    <s v="SEMM_Karlovy Vary - Krále Jiřího"/>
    <s v="3104 Corporate Banking SEMM"/>
    <s v="ŠTĚÁ"/>
    <s v="3104040000 Region NW Bohemia Corporate Banking SEMM"/>
    <d v="1998-07-01T00:00:00"/>
    <m/>
    <n v="7"/>
    <x v="6"/>
  </r>
  <r>
    <n v="268184"/>
    <s v="MONIKA"/>
    <s v="3104050000 Region SE Bohemia Corporate Banking SEMM"/>
    <s v="310405000005"/>
    <x v="7"/>
    <n v="1"/>
    <x v="128"/>
    <s v="C0014810"/>
    <s v="SEMM Sales"/>
    <s v="3104 Corporate Banking SEMM"/>
    <s v="ŠTĚÁ"/>
    <s v="3104050000 Region SE Bohemia Corporate Banking SEMM"/>
    <d v="2011-04-11T00:00:00"/>
    <m/>
    <n v="4"/>
    <x v="6"/>
  </r>
  <r>
    <n v="667261"/>
    <s v="VLADIMÍR"/>
    <s v="3104050000 Region SE Bohemia Corporate Banking SEMM"/>
    <s v="310405000001"/>
    <x v="11"/>
    <n v="1"/>
    <x v="510"/>
    <s v="C0014810"/>
    <s v="SEMM Sales"/>
    <s v="3104 Corporate Banking SEMM"/>
    <s v="ŠTĚÁ"/>
    <s v="3104050000 Region SE Bohemia Corporate Banking SEMM"/>
    <d v="2003-02-03T00:00:00"/>
    <m/>
    <n v="2"/>
    <x v="6"/>
  </r>
  <r>
    <n v="490847"/>
    <s v="VLASTIMIL"/>
    <s v="3104050100 Pardubice Corporate Centre SEMM"/>
    <s v="310405010002"/>
    <x v="21"/>
    <n v="1"/>
    <x v="173"/>
    <s v="C6235500"/>
    <s v="SEMM_Pardubice - 17.listopadu"/>
    <s v="3104 Corporate Banking SEMM"/>
    <s v="ŠTĚÁ"/>
    <s v="3104050000 Region SE Bohemia Corporate Banking SEMM"/>
    <d v="2001-12-01T00:00:00"/>
    <m/>
    <n v="12"/>
    <x v="6"/>
  </r>
  <r>
    <n v="669102"/>
    <s v="PETR"/>
    <s v="3104050100 Pardubice Corporate Centre SEMM"/>
    <s v="310405010012"/>
    <x v="21"/>
    <n v="1"/>
    <x v="511"/>
    <s v="C6245500"/>
    <s v="SEMM_Kolín"/>
    <s v="3104 Corporate Banking SEMM"/>
    <s v="ŠTĚÁ"/>
    <s v="3104050000 Region SE Bohemia Corporate Banking SEMM"/>
    <d v="2004-05-03T00:00:00"/>
    <m/>
    <n v="5"/>
    <x v="6"/>
  </r>
  <r>
    <n v="269255"/>
    <s v="RADEK"/>
    <s v="3104050100 Pardubice Corporate Centre SEMM"/>
    <s v="310405010014"/>
    <x v="21"/>
    <n v="1"/>
    <x v="86"/>
    <s v="C6235500"/>
    <s v="SEMM_Pardubice - 17.listopadu"/>
    <s v="3104 Corporate Banking SEMM"/>
    <s v="ŠTĚÁ"/>
    <s v="3104050000 Region SE Bohemia Corporate Banking SEMM"/>
    <d v="2011-07-01T00:00:00"/>
    <m/>
    <n v="7"/>
    <x v="6"/>
  </r>
  <r>
    <n v="667814"/>
    <s v="JINDŘICH"/>
    <s v="3104050100 Pardubice Corporate Centre SEMM"/>
    <s v="310405010006"/>
    <x v="7"/>
    <n v="1"/>
    <x v="512"/>
    <s v="C6235500"/>
    <s v="SEMM_Pardubice - 17.listopadu"/>
    <s v="3104 Corporate Banking SEMM"/>
    <s v="ŠTĚÁ"/>
    <s v="3104050000 Region SE Bohemia Corporate Banking SEMM"/>
    <d v="2003-08-01T00:00:00"/>
    <m/>
    <n v="8"/>
    <x v="6"/>
  </r>
  <r>
    <n v="667765"/>
    <s v="LENKA"/>
    <s v="3104050100 Pardubice Corporate Centre SEMM"/>
    <s v="310405010013"/>
    <x v="21"/>
    <n v="1"/>
    <x v="109"/>
    <s v="C6245500"/>
    <s v="SEMM_Kolín"/>
    <s v="3104 Corporate Banking SEMM"/>
    <s v="ŠTĚÁ"/>
    <s v="3104050000 Region SE Bohemia Corporate Banking SEMM"/>
    <d v="2003-08-01T00:00:00"/>
    <m/>
    <n v="8"/>
    <x v="6"/>
  </r>
  <r>
    <n v="671517"/>
    <s v="LENKA"/>
    <s v="3104050100 Pardubice Corporate Centre SEMM"/>
    <s v="310405010009"/>
    <x v="21"/>
    <n v="1"/>
    <x v="31"/>
    <s v="C6235500"/>
    <s v="SEMM_Pardubice - 17.listopadu"/>
    <s v="3104 Corporate Banking SEMM"/>
    <s v="ŠTĚÁ"/>
    <s v="3104050000 Region SE Bohemia Corporate Banking SEMM"/>
    <d v="2006-12-01T00:00:00"/>
    <m/>
    <n v="12"/>
    <x v="6"/>
  </r>
  <r>
    <n v="668822"/>
    <s v="JANA"/>
    <s v="3104050100 Pardubice Corporate Centre SEMM"/>
    <s v="310405010007"/>
    <x v="7"/>
    <n v="1"/>
    <x v="233"/>
    <s v="C6235500"/>
    <s v="SEMM_Pardubice - 17.listopadu"/>
    <s v="3104 Corporate Banking SEMM"/>
    <s v="ŠTĚÁ"/>
    <s v="3104050000 Region SE Bohemia Corporate Banking SEMM"/>
    <d v="2004-03-01T00:00:00"/>
    <m/>
    <n v="3"/>
    <x v="6"/>
  </r>
  <r>
    <n v="670208"/>
    <s v="LUCIE"/>
    <s v="3104050100 Pardubice Corporate Centre SEMM"/>
    <s v="310405010004"/>
    <x v="21"/>
    <n v="1"/>
    <x v="513"/>
    <s v="C6235500"/>
    <s v="SEMM_Pardubice - 17.listopadu"/>
    <s v="3104 Corporate Banking SEMM"/>
    <s v="ŠTĚÁ"/>
    <s v="3104050000 Region SE Bohemia Corporate Banking SEMM"/>
    <d v="2005-10-03T00:00:00"/>
    <m/>
    <n v="10"/>
    <x v="6"/>
  </r>
  <r>
    <n v="254702"/>
    <s v="TOMÁŠ"/>
    <s v="3104050200 Hradec Králové Corporate Centre SEMM"/>
    <s v="310405020005"/>
    <x v="21"/>
    <n v="1"/>
    <x v="282"/>
    <s v="C6005500"/>
    <s v="SEMM_Hradec Králové - V kopečku"/>
    <s v="3104 Corporate Banking SEMM"/>
    <s v="ŠTĚÁ"/>
    <s v="3104050000 Region SE Bohemia Corporate Banking SEMM"/>
    <d v="2007-09-03T00:00:00"/>
    <m/>
    <n v="9"/>
    <x v="6"/>
  </r>
  <r>
    <n v="668017"/>
    <s v="JANA"/>
    <s v="3104050200 Hradec Králové Corporate Centre SEMM"/>
    <s v="310405020019"/>
    <x v="7"/>
    <n v="1"/>
    <x v="514"/>
    <s v="C6005500"/>
    <s v="SEMM_Hradec Králové - V kopečku"/>
    <s v="3104 Corporate Banking SEMM"/>
    <s v="ŠTĚÁ"/>
    <s v="3104050000 Region SE Bohemia Corporate Banking SEMM"/>
    <d v="2003-09-15T00:00:00"/>
    <m/>
    <n v="9"/>
    <x v="6"/>
  </r>
  <r>
    <n v="248675"/>
    <s v="MIROSLAV"/>
    <s v="3104050200 Hradec Králové Corporate Centre SEMM"/>
    <s v="310405020001"/>
    <x v="41"/>
    <n v="1"/>
    <x v="515"/>
    <s v="C6005500"/>
    <s v="SEMM_Hradec Králové - V kopečku"/>
    <s v="3104 Corporate Banking SEMM"/>
    <s v="ŠTĚÁ"/>
    <s v="3104050000 Region SE Bohemia Corporate Banking SEMM"/>
    <d v="2005-08-01T00:00:00"/>
    <m/>
    <n v="8"/>
    <x v="6"/>
  </r>
  <r>
    <n v="490140"/>
    <s v="ROBERT"/>
    <s v="3104050200 Hradec Králové Corporate Centre SEMM"/>
    <s v="310405020004"/>
    <x v="21"/>
    <n v="1"/>
    <x v="194"/>
    <s v="C6005500"/>
    <s v="SEMM_Hradec Králové - V kopečku"/>
    <s v="3104 Corporate Banking SEMM"/>
    <s v="ŠTĚÁ"/>
    <s v="3104050000 Region SE Bohemia Corporate Banking SEMM"/>
    <d v="2005-08-01T00:00:00"/>
    <m/>
    <n v="8"/>
    <x v="6"/>
  </r>
  <r>
    <n v="670348"/>
    <s v="ZUZANA"/>
    <s v="3104050200 Hradec Králové Corporate Centre SEMM"/>
    <s v="310405020017"/>
    <x v="21"/>
    <n v="1"/>
    <x v="62"/>
    <s v="C6045500"/>
    <s v="SEMM_Trutnov - Horská"/>
    <s v="3104 Corporate Banking SEMM"/>
    <s v="ŠTĚÁ"/>
    <s v="3104050000 Region SE Bohemia Corporate Banking SEMM"/>
    <d v="2006-02-01T00:00:00"/>
    <m/>
    <n v="2"/>
    <x v="6"/>
  </r>
  <r>
    <n v="254695"/>
    <s v="PETRA"/>
    <s v="3104050200 Hradec Králové Corporate Centre SEMM"/>
    <s v="310405020006"/>
    <x v="21"/>
    <n v="1"/>
    <x v="97"/>
    <s v="C6005500"/>
    <s v="SEMM_Hradec Králové - V kopečku"/>
    <s v="3104 Corporate Banking SEMM"/>
    <s v="ŠTĚÁ"/>
    <s v="3104050000 Region SE Bohemia Corporate Banking SEMM"/>
    <d v="2007-09-03T00:00:00"/>
    <m/>
    <n v="9"/>
    <x v="6"/>
  </r>
  <r>
    <n v="668542"/>
    <s v="MICHAELA"/>
    <s v="3104050200 Hradec Králové Corporate Centre SEMM"/>
    <s v="310405020010"/>
    <x v="7"/>
    <n v="1"/>
    <x v="62"/>
    <s v="C6005500"/>
    <s v="SEMM_Hradec Králové - V kopečku"/>
    <s v="3104 Corporate Banking SEMM"/>
    <s v="ŠTĚÁ"/>
    <s v="3104050000 Region SE Bohemia Corporate Banking SEMM"/>
    <d v="2004-01-02T00:00:00"/>
    <m/>
    <n v="1"/>
    <x v="6"/>
  </r>
  <r>
    <n v="667534"/>
    <s v="VLADIMÍR"/>
    <s v="3104050200 Hradec Králové Corporate Centre SEMM"/>
    <s v="310405020018"/>
    <x v="21"/>
    <n v="1"/>
    <x v="378"/>
    <s v="C6045500"/>
    <s v="SEMM_Trutnov - Horská"/>
    <s v="3104 Corporate Banking SEMM"/>
    <s v="ŠTĚÁ"/>
    <s v="3104050000 Region SE Bohemia Corporate Banking SEMM"/>
    <d v="2003-05-02T00:00:00"/>
    <m/>
    <n v="5"/>
    <x v="6"/>
  </r>
  <r>
    <n v="665910"/>
    <s v="VLADAN"/>
    <s v="3104050200 Hradec Králové Corporate Centre SEMM"/>
    <s v="310405020015"/>
    <x v="21"/>
    <n v="1"/>
    <x v="66"/>
    <s v="C6005500"/>
    <s v="SEMM_Hradec Králové - V kopečku"/>
    <s v="3104 Corporate Banking SEMM"/>
    <s v="ŠTĚÁ"/>
    <s v="3104050000 Region SE Bohemia Corporate Banking SEMM"/>
    <d v="2000-11-01T00:00:00"/>
    <m/>
    <n v="11"/>
    <x v="6"/>
  </r>
  <r>
    <n v="490252"/>
    <s v="JAN"/>
    <s v="3104050200 Hradec Králové Corporate Centre SEMM"/>
    <s v="310405020007"/>
    <x v="21"/>
    <n v="1"/>
    <x v="104"/>
    <s v="C6005500"/>
    <s v="SEMM_Hradec Králové - V kopečku"/>
    <s v="3104 Corporate Banking SEMM"/>
    <s v="ŠTĚÁ"/>
    <s v="3104050000 Region SE Bohemia Corporate Banking SEMM"/>
    <d v="1999-09-15T00:00:00"/>
    <m/>
    <n v="9"/>
    <x v="6"/>
  </r>
  <r>
    <n v="235270"/>
    <s v="VIKTOR"/>
    <s v="3104050200 Hradec Králové Corporate Centre SEMM"/>
    <s v="310405020009"/>
    <x v="7"/>
    <n v="1"/>
    <x v="62"/>
    <s v="C6005500"/>
    <s v="SEMM_Hradec Králové - V kopečku"/>
    <s v="3104 Corporate Banking SEMM"/>
    <s v="ŠTĚÁ"/>
    <s v="3104050000 Region SE Bohemia Corporate Banking SEMM"/>
    <d v="2008-04-10T00:00:00"/>
    <m/>
    <n v="4"/>
    <x v="6"/>
  </r>
  <r>
    <n v="82299"/>
    <s v="MICHAL"/>
    <s v="3104050300 Jihlava Corporate Centre SEMM"/>
    <s v="310405030003"/>
    <x v="21"/>
    <n v="1"/>
    <x v="20"/>
    <s v="C4045500"/>
    <s v="SEMM_Jihlava"/>
    <s v="3104 Corporate Banking SEMM"/>
    <s v="ŠTĚÁ"/>
    <s v="3104050000 Region SE Bohemia Corporate Banking SEMM"/>
    <d v="2008-01-02T00:00:00"/>
    <m/>
    <n v="1"/>
    <x v="6"/>
  </r>
  <r>
    <n v="670880"/>
    <s v="LIBOR"/>
    <s v="3104050300 Jihlava Corporate Centre SEMM"/>
    <s v="310405030007"/>
    <x v="7"/>
    <n v="1"/>
    <x v="248"/>
    <s v="C4045500"/>
    <s v="SEMM_Jihlava"/>
    <s v="3104 Corporate Banking SEMM"/>
    <s v="ŠTĚÁ"/>
    <s v="3104050000 Region SE Bohemia Corporate Banking SEMM"/>
    <d v="2006-07-03T00:00:00"/>
    <m/>
    <n v="7"/>
    <x v="6"/>
  </r>
  <r>
    <n v="667821"/>
    <s v="ZDENĚK"/>
    <s v="3104050300 Jihlava Corporate Centre SEMM"/>
    <s v="310405030005"/>
    <x v="21"/>
    <n v="1"/>
    <x v="80"/>
    <s v="C4045500"/>
    <s v="SEMM_Jihlava"/>
    <s v="3104 Corporate Banking SEMM"/>
    <s v="ŠTĚÁ"/>
    <s v="3104050000 Region SE Bohemia Corporate Banking SEMM"/>
    <d v="2003-08-01T00:00:00"/>
    <m/>
    <n v="8"/>
    <x v="6"/>
  </r>
  <r>
    <n v="667912"/>
    <s v="RADEK"/>
    <s v="3104050300 Jihlava Corporate Centre SEMM"/>
    <s v="310405030001"/>
    <x v="41"/>
    <n v="1"/>
    <x v="57"/>
    <s v="C4045500"/>
    <s v="SEMM_Jihlava"/>
    <s v="3104 Corporate Banking SEMM"/>
    <s v="ŠTĚÁ"/>
    <s v="3104050000 Region SE Bohemia Corporate Banking SEMM"/>
    <d v="2003-09-01T00:00:00"/>
    <m/>
    <n v="9"/>
    <x v="6"/>
  </r>
  <r>
    <n v="71533"/>
    <s v="JANA"/>
    <s v="3104050300 Jihlava Corporate Centre SEMM"/>
    <s v="310405030006"/>
    <x v="21"/>
    <n v="1"/>
    <x v="516"/>
    <s v="C4025500"/>
    <s v="SEMM_Žďár nad Sázavou"/>
    <s v="3104 Corporate Banking SEMM"/>
    <s v="ŠTĚÁ"/>
    <s v="3104050000 Region SE Bohemia Corporate Banking SEMM"/>
    <d v="2007-03-01T00:00:00"/>
    <m/>
    <n v="3"/>
    <x v="6"/>
  </r>
  <r>
    <n v="667716"/>
    <s v="MARTINA"/>
    <s v="3104050400 České Budějovice Corporate Centre SEMM"/>
    <s v="310405040019"/>
    <x v="7"/>
    <n v="1"/>
    <x v="222"/>
    <s v="C2205500"/>
    <s v="SEMM_České Budějovice II. - Hroznová"/>
    <s v="3104 Corporate Banking SEMM"/>
    <s v="ŠTĚÁ"/>
    <s v="3104050000 Region SE Bohemia Corporate Banking SEMM"/>
    <d v="2003-07-01T00:00:00"/>
    <m/>
    <n v="7"/>
    <x v="6"/>
  </r>
  <r>
    <n v="164927"/>
    <s v="MICHAL"/>
    <s v="3104050400 České Budějovice Corporate Centre SEMM"/>
    <s v="310405040010"/>
    <x v="21"/>
    <n v="1"/>
    <x v="517"/>
    <s v="C2205500"/>
    <s v="SEMM_České Budějovice II. - Hroznová"/>
    <s v="3104 Corporate Banking SEMM"/>
    <s v="ŠTĚÁ"/>
    <s v="3104050000 Region SE Bohemia Corporate Banking SEMM"/>
    <d v="1998-04-01T00:00:00"/>
    <m/>
    <n v="4"/>
    <x v="6"/>
  </r>
  <r>
    <n v="164766"/>
    <s v="ZUZANA"/>
    <s v="3104050400 České Budějovice Corporate Centre SEMM"/>
    <s v="310405040018"/>
    <x v="21"/>
    <n v="1"/>
    <x v="518"/>
    <s v="C2205500"/>
    <s v="SEMM_České Budějovice II. - Hroznová"/>
    <s v="3104 Corporate Banking SEMM"/>
    <s v="ŠTĚÁ"/>
    <s v="3104050000 Region SE Bohemia Corporate Banking SEMM"/>
    <d v="2006-08-01T00:00:00"/>
    <m/>
    <n v="8"/>
    <x v="6"/>
  </r>
  <r>
    <n v="679833"/>
    <s v="MARTIN"/>
    <s v="3104050400 České Budějovice Corporate Centre SEMM"/>
    <s v="310405040017"/>
    <x v="7"/>
    <n v="1"/>
    <x v="325"/>
    <s v="C2205500"/>
    <s v="SEMM_České Budějovice II. - Hroznová"/>
    <s v="3104 Corporate Banking SEMM"/>
    <s v="ŠTĚÁ"/>
    <s v="3104050000 Region SE Bohemia Corporate Banking SEMM"/>
    <d v="2008-01-02T00:00:00"/>
    <m/>
    <n v="1"/>
    <x v="6"/>
  </r>
  <r>
    <n v="667653"/>
    <s v="KATEŘINA"/>
    <s v="3104050400 České Budějovice Corporate Centre SEMM"/>
    <s v="310405040024"/>
    <x v="21"/>
    <n v="1"/>
    <x v="519"/>
    <s v="C2205500"/>
    <s v="SEMM_České Budějovice II. - Hroznová"/>
    <s v="3104 Corporate Banking SEMM"/>
    <s v="ŠTĚÁ"/>
    <s v="3104050000 Region SE Bohemia Corporate Banking SEMM"/>
    <d v="2003-06-02T00:00:00"/>
    <m/>
    <n v="6"/>
    <x v="6"/>
  </r>
  <r>
    <n v="670565"/>
    <s v="MARTIN"/>
    <s v="3104050400 České Budějovice Corporate Centre SEMM"/>
    <s v="310405040008"/>
    <x v="21"/>
    <n v="1"/>
    <x v="363"/>
    <s v="C2205500"/>
    <s v="SEMM_České Budějovice II. - Hroznová"/>
    <s v="3104 Corporate Banking SEMM"/>
    <s v="ŠTĚÁ"/>
    <s v="3104050000 Region SE Bohemia Corporate Banking SEMM"/>
    <d v="2006-04-03T00:00:00"/>
    <m/>
    <n v="4"/>
    <x v="6"/>
  </r>
  <r>
    <n v="267309"/>
    <s v="RADOSLAV"/>
    <s v="3104050400 České Budějovice Corporate Centre SEMM"/>
    <s v="310405040005"/>
    <x v="21"/>
    <n v="1"/>
    <x v="520"/>
    <s v="C2205500"/>
    <s v="SEMM_České Budějovice II. - Hroznová"/>
    <s v="3104 Corporate Banking SEMM"/>
    <s v="ŠTĚÁ"/>
    <s v="3104050000 Region SE Bohemia Corporate Banking SEMM"/>
    <d v="2011-01-28T00:00:00"/>
    <m/>
    <n v="1"/>
    <x v="6"/>
  </r>
  <r>
    <n v="667415"/>
    <s v="JIŘÍ"/>
    <s v="3104050400 České Budějovice Corporate Centre SEMM"/>
    <s v="310405040001"/>
    <x v="41"/>
    <n v="1"/>
    <x v="288"/>
    <s v="C2205500"/>
    <s v="SEMM_České Budějovice II. - Hroznová"/>
    <s v="3104 Corporate Banking SEMM"/>
    <s v="ŠTĚÁ"/>
    <s v="3104050000 Region SE Bohemia Corporate Banking SEMM"/>
    <d v="2003-04-01T00:00:00"/>
    <m/>
    <n v="4"/>
    <x v="6"/>
  </r>
  <r>
    <n v="679840"/>
    <s v="KATARÍNA"/>
    <s v="3104050400 České Budějovice Corporate Centre SEMM"/>
    <s v="310405040013"/>
    <x v="21"/>
    <n v="1"/>
    <x v="521"/>
    <s v="C2205500"/>
    <s v="SEMM_České Budějovice II. - Hroznová"/>
    <s v="3104 Corporate Banking SEMM"/>
    <s v="ŠTĚÁ"/>
    <s v="3104050000 Region SE Bohemia Corporate Banking SEMM"/>
    <d v="2008-01-02T00:00:00"/>
    <m/>
    <n v="1"/>
    <x v="6"/>
  </r>
  <r>
    <n v="270144"/>
    <s v="VÍT"/>
    <s v="3104060000 Region S Moravia Corporate Banking SEMM"/>
    <s v="310406000004"/>
    <x v="7"/>
    <n v="1"/>
    <x v="45"/>
    <s v="C0014810"/>
    <s v="SEMM Sales"/>
    <s v="3104 Corporate Banking SEMM"/>
    <s v="ŠTĚÁ"/>
    <s v="3104060000 Region S Moravia Corporate Banking SEMM"/>
    <d v="2011-08-01T00:00:00"/>
    <m/>
    <n v="8"/>
    <x v="6"/>
  </r>
  <r>
    <n v="70203"/>
    <s v="TOMÁŠ"/>
    <s v="3104060000 Region S Moravia Corporate Banking SEMM"/>
    <s v="310406000001"/>
    <x v="11"/>
    <n v="1"/>
    <x v="522"/>
    <s v="C0014810"/>
    <s v="SEMM Sales"/>
    <s v="3104 Corporate Banking SEMM"/>
    <s v="ŠTĚÁ"/>
    <s v="3104060000 Region S Moravia Corporate Banking SEMM"/>
    <d v="1999-05-17T00:00:00"/>
    <m/>
    <n v="5"/>
    <x v="6"/>
  </r>
  <r>
    <n v="669137"/>
    <s v="ONDŘEJ"/>
    <s v="3104060100 Brno Jánská Corporate Centre SEMM"/>
    <s v="310406010006"/>
    <x v="21"/>
    <n v="1"/>
    <x v="523"/>
    <s v="C4205500"/>
    <s v="SEMM_Brno - Jánská 1"/>
    <s v="3104 Corporate Banking SEMM"/>
    <s v="ŠTĚÁ"/>
    <s v="3104060000 Region S Moravia Corporate Banking SEMM"/>
    <d v="2004-06-01T00:00:00"/>
    <m/>
    <n v="6"/>
    <x v="6"/>
  </r>
  <r>
    <n v="665336"/>
    <s v="KATEŘINA"/>
    <s v="3104060100 Brno Jánská Corporate Centre SEMM"/>
    <s v="310406010009"/>
    <x v="21"/>
    <n v="1"/>
    <x v="524"/>
    <s v="C4205500"/>
    <s v="SEMM_Brno - Jánská 1"/>
    <s v="3104 Corporate Banking SEMM"/>
    <s v="ŠTĚÁ"/>
    <s v="3104060000 Region S Moravia Corporate Banking SEMM"/>
    <d v="1998-06-01T00:00:00"/>
    <m/>
    <n v="6"/>
    <x v="6"/>
  </r>
  <r>
    <n v="268100"/>
    <s v="MARTIN"/>
    <s v="3104060100 Brno Jánská Corporate Centre SEMM"/>
    <s v="310406010010"/>
    <x v="21"/>
    <n v="1"/>
    <x v="31"/>
    <s v="C4205500"/>
    <s v="SEMM_Brno - Jánská 1"/>
    <s v="3104 Corporate Banking SEMM"/>
    <s v="ŠTĚÁ"/>
    <s v="3104060000 Region S Moravia Corporate Banking SEMM"/>
    <d v="2011-04-01T00:00:00"/>
    <m/>
    <n v="4"/>
    <x v="6"/>
  </r>
  <r>
    <n v="70084"/>
    <s v="JIŘÍ"/>
    <s v="3104060100 Brno Jánská Corporate Centre SEMM"/>
    <s v="310406010005"/>
    <x v="7"/>
    <n v="1"/>
    <x v="261"/>
    <s v="C4205500"/>
    <s v="SEMM_Brno - Jánská 1"/>
    <s v="3104 Corporate Banking SEMM"/>
    <s v="ŠTĚÁ"/>
    <s v="3104060000 Region S Moravia Corporate Banking SEMM"/>
    <d v="1998-09-01T00:00:00"/>
    <m/>
    <n v="9"/>
    <x v="6"/>
  </r>
  <r>
    <n v="72135"/>
    <s v="JANA"/>
    <s v="3104060100 Brno Jánská Corporate Centre SEMM"/>
    <s v="310406010001"/>
    <x v="41"/>
    <n v="1"/>
    <x v="15"/>
    <s v="C4205500"/>
    <s v="SEMM_Brno - Jánská 1"/>
    <s v="3104 Corporate Banking SEMM"/>
    <s v="ŠTĚÁ"/>
    <s v="3104060000 Region S Moravia Corporate Banking SEMM"/>
    <d v="2008-11-03T00:00:00"/>
    <m/>
    <n v="11"/>
    <x v="6"/>
  </r>
  <r>
    <n v="671286"/>
    <s v="ALEŠ"/>
    <s v="3104060100 Brno Jánská Corporate Centre SEMM"/>
    <s v="310406010007"/>
    <x v="21"/>
    <n v="1"/>
    <x v="525"/>
    <s v="C4205500"/>
    <s v="SEMM_Brno - Jánská 1"/>
    <s v="3104 Corporate Banking SEMM"/>
    <s v="ŠTĚÁ"/>
    <s v="3104060000 Region S Moravia Corporate Banking SEMM"/>
    <d v="2006-10-02T00:00:00"/>
    <m/>
    <n v="10"/>
    <x v="6"/>
  </r>
  <r>
    <n v="632170"/>
    <s v="TAŤJÁNA"/>
    <s v="3104060100 Brno Jánská Corporate Centre SEMM"/>
    <s v="310406010003"/>
    <x v="21"/>
    <n v="1"/>
    <x v="526"/>
    <s v="C4205500"/>
    <s v="SEMM_Brno - Jánská 1"/>
    <s v="3104 Corporate Banking SEMM"/>
    <s v="ŠTĚÁ"/>
    <s v="3104060000 Region S Moravia Corporate Banking SEMM"/>
    <d v="2007-09-17T00:00:00"/>
    <m/>
    <n v="9"/>
    <x v="6"/>
  </r>
  <r>
    <n v="70252"/>
    <s v="LUKÁŠ"/>
    <s v="3104060200 Brno Česká Corporate Centre SEMM"/>
    <s v="310406020005"/>
    <x v="21"/>
    <n v="1"/>
    <x v="527"/>
    <s v="C4035500"/>
    <s v="SEMM_Brno - Česká"/>
    <s v="3104 Corporate Banking SEMM"/>
    <s v="ŠTĚÁ"/>
    <s v="3104060000 Region S Moravia Corporate Banking SEMM"/>
    <d v="2000-06-01T00:00:00"/>
    <m/>
    <n v="6"/>
    <x v="6"/>
  </r>
  <r>
    <n v="70140"/>
    <s v="PETRA"/>
    <s v="3104060200 Brno Česká Corporate Centre SEMM"/>
    <s v="310406020006"/>
    <x v="21"/>
    <n v="1"/>
    <x v="528"/>
    <s v="C4035500"/>
    <s v="SEMM_Brno - Česká"/>
    <s v="3104 Corporate Banking SEMM"/>
    <s v="ŠTĚÁ"/>
    <s v="3104060000 Region S Moravia Corporate Banking SEMM"/>
    <d v="1994-05-01T00:00:00"/>
    <m/>
    <n v="5"/>
    <x v="6"/>
  </r>
  <r>
    <n v="72856"/>
    <s v="ALENA"/>
    <s v="3104060200 Brno Česká Corporate Centre SEMM"/>
    <s v="310406020003"/>
    <x v="7"/>
    <n v="1"/>
    <x v="529"/>
    <s v="C4035500"/>
    <s v="SEMM_Brno - Česká"/>
    <s v="3104 Corporate Banking SEMM"/>
    <s v="ŠTĚÁ"/>
    <s v="3104060000 Region S Moravia Corporate Banking SEMM"/>
    <d v="2001-10-01T00:00:00"/>
    <m/>
    <n v="10"/>
    <x v="6"/>
  </r>
  <r>
    <n v="70168"/>
    <s v="VIKTORIE"/>
    <s v="3104060200 Brno Česká Corporate Centre SEMM"/>
    <s v="310406020001"/>
    <x v="41"/>
    <n v="1"/>
    <x v="71"/>
    <s v="C4035500"/>
    <s v="SEMM_Brno - Česká"/>
    <s v="3104 Corporate Banking SEMM"/>
    <s v="ŠTĚÁ"/>
    <s v="3104060000 Region S Moravia Corporate Banking SEMM"/>
    <d v="1999-04-19T00:00:00"/>
    <m/>
    <n v="4"/>
    <x v="6"/>
  </r>
  <r>
    <n v="84945"/>
    <s v="BARBORA"/>
    <s v="3104060200 Brno Česká Corporate Centre SEMM"/>
    <s v="310406020007"/>
    <x v="7"/>
    <n v="1"/>
    <x v="87"/>
    <s v="C4035500"/>
    <s v="SEMM_Brno - Česká"/>
    <s v="3104 Corporate Banking SEMM"/>
    <s v="ŠTĚÁ"/>
    <s v="3104060000 Region S Moravia Corporate Banking SEMM"/>
    <d v="2011-01-03T00:00:00"/>
    <m/>
    <n v="1"/>
    <x v="6"/>
  </r>
  <r>
    <n v="672084"/>
    <s v="JOZEF"/>
    <s v="3104060200 Brno Česká Corporate Centre SEMM"/>
    <s v="310406020010"/>
    <x v="21"/>
    <n v="1"/>
    <x v="530"/>
    <s v="C4035500"/>
    <s v="SEMM_Brno - Česká"/>
    <s v="3104 Corporate Banking SEMM"/>
    <s v="ŠTĚÁ"/>
    <s v="3104060000 Region S Moravia Corporate Banking SEMM"/>
    <d v="2007-08-01T00:00:00"/>
    <m/>
    <n v="8"/>
    <x v="6"/>
  </r>
  <r>
    <n v="70217"/>
    <s v="VLADIMÍR"/>
    <s v="3104060200 Brno Česká Corporate Centre SEMM"/>
    <s v="310406020002"/>
    <x v="21"/>
    <n v="1"/>
    <x v="531"/>
    <s v="C4035500"/>
    <s v="SEMM_Brno - Česká"/>
    <s v="3104 Corporate Banking SEMM"/>
    <s v="ŠTĚÁ"/>
    <s v="3104060000 Region S Moravia Corporate Banking SEMM"/>
    <d v="1999-09-01T00:00:00"/>
    <m/>
    <n v="9"/>
    <x v="6"/>
  </r>
  <r>
    <n v="70196"/>
    <s v="JANA"/>
    <s v="3104060200 Brno Česká Corporate Centre SEMM"/>
    <s v="310406020004"/>
    <x v="21"/>
    <n v="1"/>
    <x v="174"/>
    <s v="C4035500"/>
    <s v="SEMM_Brno - Česká"/>
    <s v="3104 Corporate Banking SEMM"/>
    <s v="ŠTĚÁ"/>
    <s v="3104060000 Region S Moravia Corporate Banking SEMM"/>
    <d v="1999-05-01T00:00:00"/>
    <m/>
    <n v="5"/>
    <x v="6"/>
  </r>
  <r>
    <n v="268471"/>
    <s v="ĽUBOMÍR"/>
    <s v="3104060300 Olomouc Corporate Centre SEMM"/>
    <s v="310406030011"/>
    <x v="21"/>
    <n v="1"/>
    <x v="31"/>
    <s v="C5515500"/>
    <s v="SEMM_Olomouc - Nár. dům"/>
    <s v="3104 Corporate Banking SEMM"/>
    <s v="ŠTĚÁ"/>
    <s v="3104060000 Region S Moravia Corporate Banking SEMM"/>
    <d v="2011-05-02T00:00:00"/>
    <m/>
    <n v="5"/>
    <x v="6"/>
  </r>
  <r>
    <n v="257432"/>
    <s v="JAN"/>
    <s v="3104060300 Olomouc Corporate Centre SEMM"/>
    <s v="310406030002"/>
    <x v="7"/>
    <n v="1"/>
    <x v="55"/>
    <s v="C5515500"/>
    <s v="SEMM_Olomouc - Nár. dům"/>
    <s v="3104 Corporate Banking SEMM"/>
    <s v="ŠTĚÁ"/>
    <s v="3104060000 Region S Moravia Corporate Banking SEMM"/>
    <d v="2008-05-02T00:00:00"/>
    <m/>
    <n v="5"/>
    <x v="6"/>
  </r>
  <r>
    <n v="247639"/>
    <s v="HANA"/>
    <s v="3104060300 Olomouc Corporate Centre SEMM"/>
    <s v="310406030003"/>
    <x v="21"/>
    <n v="1"/>
    <x v="532"/>
    <s v="C5045500"/>
    <s v="SEMM_Šumperk"/>
    <s v="3104 Corporate Banking SEMM"/>
    <s v="ŠTĚÁ"/>
    <s v="3104060000 Region S Moravia Corporate Banking SEMM"/>
    <d v="2005-02-01T00:00:00"/>
    <m/>
    <n v="2"/>
    <x v="6"/>
  </r>
  <r>
    <n v="668696"/>
    <s v="PŘEMYSL"/>
    <s v="3104060300 Olomouc Corporate Centre SEMM"/>
    <s v="310406030007"/>
    <x v="21"/>
    <n v="1"/>
    <x v="519"/>
    <s v="C5515500"/>
    <s v="SEMM_Olomouc - Nár. dům"/>
    <s v="3104 Corporate Banking SEMM"/>
    <s v="ŠTĚÁ"/>
    <s v="3104060000 Region S Moravia Corporate Banking SEMM"/>
    <d v="2004-03-01T00:00:00"/>
    <m/>
    <n v="3"/>
    <x v="6"/>
  </r>
  <r>
    <n v="670901"/>
    <s v="VLADAN"/>
    <s v="3104060300 Olomouc Corporate Centre SEMM"/>
    <s v="310406030006"/>
    <x v="21"/>
    <n v="1"/>
    <x v="533"/>
    <s v="C5515500"/>
    <s v="SEMM_Olomouc - Nár. dům"/>
    <s v="3104 Corporate Banking SEMM"/>
    <s v="ŠTĚÁ"/>
    <s v="3104060000 Region S Moravia Corporate Banking SEMM"/>
    <d v="2006-07-10T00:00:00"/>
    <m/>
    <n v="7"/>
    <x v="6"/>
  </r>
  <r>
    <n v="301357"/>
    <s v="TOMÁŠ"/>
    <s v="3104060300 Olomouc Corporate Centre SEMM"/>
    <s v="310406030001"/>
    <x v="41"/>
    <n v="1"/>
    <x v="534"/>
    <s v="C5515500"/>
    <s v="SEMM_Olomouc - Nár. dům"/>
    <s v="3104 Corporate Banking SEMM"/>
    <s v="ŠTĚÁ"/>
    <s v="3104060000 Region S Moravia Corporate Banking SEMM"/>
    <d v="2001-01-01T00:00:00"/>
    <m/>
    <n v="1"/>
    <x v="6"/>
  </r>
  <r>
    <n v="269080"/>
    <s v="TOMÁŠ"/>
    <s v="3104070000 Region N Moravia Corporate Banking SEMM"/>
    <s v="310407000004"/>
    <x v="7"/>
    <n v="1"/>
    <x v="7"/>
    <s v="C0014810"/>
    <s v="SEMM Sales"/>
    <s v="3104 Corporate Banking SEMM"/>
    <s v="ŠTĚÁ"/>
    <s v="3104070000 Region N Moravia Corporate Banking SEMM"/>
    <d v="2011-04-01T00:00:00"/>
    <m/>
    <n v="4"/>
    <x v="6"/>
  </r>
  <r>
    <n v="668689"/>
    <s v="IVANA"/>
    <s v="3104070100 Ostrava Corporate Centre SEMM"/>
    <s v="310407010019"/>
    <x v="21"/>
    <n v="1"/>
    <x v="135"/>
    <s v="C5205500"/>
    <s v="SEMM_Ostrava - Dlouhá"/>
    <s v="3104 Corporate Banking SEMM"/>
    <s v="ŠTĚÁ"/>
    <s v="3104070000 Region N Moravia Corporate Banking SEMM"/>
    <d v="2004-03-01T00:00:00"/>
    <m/>
    <n v="3"/>
    <x v="6"/>
  </r>
  <r>
    <n v="666610"/>
    <s v="MARTIN"/>
    <s v="3104070100 Ostrava Corporate Centre SEMM"/>
    <s v="310407010013"/>
    <x v="21"/>
    <n v="0.625"/>
    <x v="535"/>
    <s v="C5205500"/>
    <s v="SEMM_Ostrava - Dlouhá"/>
    <s v="3104 Corporate Banking SEMM"/>
    <s v="ŠTĚÁ"/>
    <s v="3104070000 Region N Moravia Corporate Banking SEMM"/>
    <d v="2001-11-01T00:00:00"/>
    <m/>
    <n v="11"/>
    <x v="6"/>
  </r>
  <r>
    <n v="75250"/>
    <s v="STANISLAV"/>
    <s v="3104070100 Ostrava Corporate Centre SEMM"/>
    <s v="310407010007"/>
    <x v="7"/>
    <n v="1"/>
    <x v="62"/>
    <s v="C5205500"/>
    <s v="SEMM_Ostrava - Dlouhá"/>
    <s v="3104 Corporate Banking SEMM"/>
    <s v="ŠTĚÁ"/>
    <s v="3104070000 Region N Moravia Corporate Banking SEMM"/>
    <d v="2010-02-01T00:00:00"/>
    <m/>
    <n v="2"/>
    <x v="6"/>
  </r>
  <r>
    <n v="665616"/>
    <s v="EVA"/>
    <s v="3104070100 Ostrava Corporate Centre SEMM"/>
    <s v="310407010001"/>
    <x v="41"/>
    <n v="1"/>
    <x v="123"/>
    <s v="C5205500"/>
    <s v="SEMM_Ostrava - Dlouhá"/>
    <s v="3104 Corporate Banking SEMM"/>
    <s v="ŠTĚÁ"/>
    <s v="3104070000 Region N Moravia Corporate Banking SEMM"/>
    <d v="1999-10-15T00:00:00"/>
    <m/>
    <n v="10"/>
    <x v="6"/>
  </r>
  <r>
    <n v="83573"/>
    <s v="LUKÁŠ"/>
    <s v="3104070100 Ostrava Corporate Centre SEMM"/>
    <s v="310407010015"/>
    <x v="21"/>
    <n v="1"/>
    <x v="61"/>
    <s v="C5205500"/>
    <s v="SEMM_Ostrava - Dlouhá"/>
    <s v="3104 Corporate Banking SEMM"/>
    <s v="ŠTĚÁ"/>
    <s v="3104070000 Region N Moravia Corporate Banking SEMM"/>
    <d v="2008-05-02T00:00:00"/>
    <m/>
    <n v="5"/>
    <x v="6"/>
  </r>
  <r>
    <n v="666211"/>
    <s v="MICHALA"/>
    <s v="3104070100 Ostrava Corporate Centre SEMM"/>
    <s v="310407010012"/>
    <x v="21"/>
    <n v="1"/>
    <x v="536"/>
    <s v="C5205500"/>
    <s v="SEMM_Ostrava - Dlouhá"/>
    <s v="3104 Corporate Banking SEMM"/>
    <s v="ŠTĚÁ"/>
    <s v="3104070000 Region N Moravia Corporate Banking SEMM"/>
    <d v="2001-03-01T00:00:00"/>
    <m/>
    <n v="3"/>
    <x v="6"/>
  </r>
  <r>
    <n v="680078"/>
    <s v="PETR"/>
    <s v="3104070100 Ostrava Corporate Centre SEMM"/>
    <s v="310407010017"/>
    <x v="7"/>
    <n v="1"/>
    <x v="121"/>
    <s v="C5205500"/>
    <s v="SEMM_Ostrava - Dlouhá"/>
    <s v="3104 Corporate Banking SEMM"/>
    <s v="ŠTĚÁ"/>
    <s v="3104070000 Region N Moravia Corporate Banking SEMM"/>
    <d v="2008-01-02T00:00:00"/>
    <m/>
    <n v="1"/>
    <x v="6"/>
  </r>
  <r>
    <n v="84308"/>
    <s v="PAVEL"/>
    <s v="3104070100 Ostrava Corporate Centre SEMM"/>
    <s v="310407010024"/>
    <x v="7"/>
    <n v="1"/>
    <x v="537"/>
    <s v="C5205500"/>
    <s v="SEMM_Ostrava - Dlouhá"/>
    <s v="3104 Corporate Banking SEMM"/>
    <s v="ŠTĚÁ"/>
    <s v="3104070000 Region N Moravia Corporate Banking SEMM"/>
    <d v="2008-07-14T00:00:00"/>
    <m/>
    <n v="7"/>
    <x v="6"/>
  </r>
  <r>
    <n v="301329"/>
    <s v="PAVLA"/>
    <s v="3104070100 Ostrava Corporate Centre SEMM"/>
    <s v="310407010002"/>
    <x v="21"/>
    <n v="1"/>
    <x v="492"/>
    <s v="C5205500"/>
    <s v="SEMM_Ostrava - Dlouhá"/>
    <s v="3104 Corporate Banking SEMM"/>
    <s v="ŠTĚÁ"/>
    <s v="3104070000 Region N Moravia Corporate Banking SEMM"/>
    <d v="2000-03-01T00:00:00"/>
    <m/>
    <n v="3"/>
    <x v="6"/>
  </r>
  <r>
    <n v="668703"/>
    <s v="MAGDALÉNA"/>
    <s v="3104070100 Ostrava Corporate Centre SEMM"/>
    <s v="310407010018"/>
    <x v="21"/>
    <n v="1"/>
    <x v="45"/>
    <s v="C5205500"/>
    <s v="SEMM_Ostrava - Dlouhá"/>
    <s v="3104 Corporate Banking SEMM"/>
    <s v="ŠTĚÁ"/>
    <s v="3104070000 Region N Moravia Corporate Banking SEMM"/>
    <d v="2004-03-01T00:00:00"/>
    <m/>
    <n v="3"/>
    <x v="6"/>
  </r>
  <r>
    <n v="301539"/>
    <s v="HANA"/>
    <s v="3104070100 Ostrava Corporate Centre SEMM"/>
    <s v="310407010004"/>
    <x v="21"/>
    <n v="1"/>
    <x v="45"/>
    <s v="C5205500"/>
    <s v="SEMM_Ostrava - Dlouhá"/>
    <s v="3104 Corporate Banking SEMM"/>
    <s v="ŠTĚÁ"/>
    <s v="3104070000 Region N Moravia Corporate Banking SEMM"/>
    <d v="2005-10-03T00:00:00"/>
    <m/>
    <n v="10"/>
    <x v="6"/>
  </r>
  <r>
    <n v="263137"/>
    <s v="PAVLA"/>
    <s v="3104070100 Ostrava Corporate Centre SEMM"/>
    <s v="310407010025"/>
    <x v="21"/>
    <n v="1"/>
    <x v="397"/>
    <s v="C5205500"/>
    <s v="SEMM_Ostrava - Dlouhá"/>
    <s v="3104 Corporate Banking SEMM"/>
    <s v="ŠTĚÁ"/>
    <s v="3104070000 Region N Moravia Corporate Banking SEMM"/>
    <d v="2010-02-01T00:00:00"/>
    <m/>
    <n v="2"/>
    <x v="6"/>
  </r>
  <r>
    <n v="308049"/>
    <s v="LENKA"/>
    <s v="3104070100 Ostrava Corporate Centre SEMM"/>
    <s v="310407010006"/>
    <x v="21"/>
    <n v="1"/>
    <x v="124"/>
    <s v="C5205500"/>
    <s v="SEMM_Ostrava - Dlouhá"/>
    <s v="3104 Corporate Banking SEMM"/>
    <s v="ŠTĚÁ"/>
    <s v="3104070000 Region N Moravia Corporate Banking SEMM"/>
    <d v="2006-11-01T00:00:00"/>
    <m/>
    <n v="11"/>
    <x v="6"/>
  </r>
  <r>
    <n v="71666"/>
    <s v="JITKA"/>
    <s v="3104070100 Ostrava Corporate Centre SEMM"/>
    <s v="310407010022"/>
    <x v="21"/>
    <n v="1"/>
    <x v="37"/>
    <s v="C5205500"/>
    <s v="SEMM_Ostrava - Dlouhá"/>
    <s v="3104 Corporate Banking SEMM"/>
    <s v="ŠTĚÁ"/>
    <s v="3104070000 Region N Moravia Corporate Banking SEMM"/>
    <d v="2008-10-01T00:00:00"/>
    <m/>
    <n v="10"/>
    <x v="6"/>
  </r>
  <r>
    <n v="630742"/>
    <s v="GABRIELA"/>
    <s v="3104070200 Zlín Corporate Centre SEMM"/>
    <s v="310407020005"/>
    <x v="21"/>
    <n v="1"/>
    <x v="538"/>
    <s v="C4505500"/>
    <s v="SEMM_Zlín - Kvítkova"/>
    <s v="3104 Corporate Banking SEMM"/>
    <s v="ŠTĚÁ"/>
    <s v="3104070000 Region N Moravia Corporate Banking SEMM"/>
    <d v="2001-09-01T00:00:00"/>
    <m/>
    <n v="9"/>
    <x v="6"/>
  </r>
  <r>
    <n v="268695"/>
    <s v="VLADIMÍR"/>
    <s v="3104070200 Zlín Corporate Centre SEMM"/>
    <s v="310407020007"/>
    <x v="21"/>
    <n v="1"/>
    <x v="363"/>
    <s v="C4505500"/>
    <s v="SEMM_Zlín - Kvítkova"/>
    <s v="3104 Corporate Banking SEMM"/>
    <s v="ŠTĚÁ"/>
    <s v="3104070000 Region N Moravia Corporate Banking SEMM"/>
    <d v="2011-05-02T00:00:00"/>
    <m/>
    <n v="5"/>
    <x v="6"/>
  </r>
  <r>
    <n v="266448"/>
    <s v="LUKÁŠ"/>
    <s v="3104070200 Zlín Corporate Centre SEMM"/>
    <s v="310407020009"/>
    <x v="7"/>
    <n v="1"/>
    <x v="269"/>
    <s v="C4505500"/>
    <s v="SEMM_Zlín - Kvítkova"/>
    <s v="3104 Corporate Banking SEMM"/>
    <s v="ŠTĚÁ"/>
    <s v="3104070000 Region N Moravia Corporate Banking SEMM"/>
    <d v="2011-01-03T00:00:00"/>
    <m/>
    <n v="1"/>
    <x v="6"/>
  </r>
  <r>
    <n v="630791"/>
    <s v="VIKTÓRIA"/>
    <s v="3104070200 Zlín Corporate Centre SEMM"/>
    <s v="310407020004"/>
    <x v="21"/>
    <n v="1"/>
    <x v="261"/>
    <s v="C4505500"/>
    <s v="SEMM_Zlín - Kvítkova"/>
    <s v="3104 Corporate Banking SEMM"/>
    <s v="ŠTĚÁ"/>
    <s v="3104070000 Region N Moravia Corporate Banking SEMM"/>
    <d v="2001-12-01T00:00:00"/>
    <m/>
    <n v="12"/>
    <x v="6"/>
  </r>
  <r>
    <n v="630770"/>
    <s v="JAN"/>
    <s v="3104070200 Zlín Corporate Centre SEMM"/>
    <s v="310407020003"/>
    <x v="21"/>
    <n v="1"/>
    <x v="539"/>
    <s v="C4505500"/>
    <s v="SEMM_Zlín - Kvítkova"/>
    <s v="3104 Corporate Banking SEMM"/>
    <s v="ŠTĚÁ"/>
    <s v="3104070000 Region N Moravia Corporate Banking SEMM"/>
    <d v="2001-11-01T00:00:00"/>
    <m/>
    <n v="11"/>
    <x v="6"/>
  </r>
  <r>
    <n v="630847"/>
    <s v="MICHAL"/>
    <s v="3104070200 Zlín Corporate Centre SEMM"/>
    <s v="310407020001"/>
    <x v="41"/>
    <n v="1"/>
    <x v="540"/>
    <s v="C4505500"/>
    <s v="SEMM_Zlín - Kvítkova"/>
    <s v="3104 Corporate Banking SEMM"/>
    <s v="ŠTĚÁ"/>
    <s v="3104070000 Region N Moravia Corporate Banking SEMM"/>
    <d v="2002-05-01T00:00:00"/>
    <m/>
    <n v="5"/>
    <x v="6"/>
  </r>
  <r>
    <n v="264670"/>
    <s v="PAVLA"/>
    <s v="3104070200 Zlín Corporate Centre SEMM"/>
    <s v="310407020008"/>
    <x v="21"/>
    <n v="1"/>
    <x v="388"/>
    <s v="C4505500"/>
    <s v="SEMM_Zlín - Kvítkova"/>
    <s v="3104 Corporate Banking SEMM"/>
    <s v="ŠTĚÁ"/>
    <s v="3104070000 Region N Moravia Corporate Banking SEMM"/>
    <d v="2010-08-02T00:00:00"/>
    <m/>
    <n v="8"/>
    <x v="6"/>
  </r>
  <r>
    <n v="630735"/>
    <s v="IVA"/>
    <s v="3104070200 Zlín Corporate Centre SEMM"/>
    <s v="310407020011"/>
    <x v="7"/>
    <n v="1"/>
    <x v="41"/>
    <s v="C4505500"/>
    <s v="SEMM_Zlín - Kvítkova"/>
    <s v="3104 Corporate Banking SEMM"/>
    <s v="ŠTĚÁ"/>
    <s v="3104070000 Region N Moravia Corporate Banking SEMM"/>
    <d v="2001-09-01T00:00:00"/>
    <m/>
    <n v="9"/>
    <x v="6"/>
  </r>
  <r>
    <n v="264663"/>
    <s v="JOSEF"/>
    <s v="3105000000 HO Corporate Development"/>
    <s v="310500000001"/>
    <x v="38"/>
    <n v="1"/>
    <x v="541"/>
    <s v="C0014260"/>
    <s v="Segment management SEMM"/>
    <s v="3105 Corporate Development"/>
    <s v="KUBA"/>
    <s v="3105000000 HO Corporate Development"/>
    <d v="2010-06-01T00:00:00"/>
    <m/>
    <n v="6"/>
    <x v="6"/>
  </r>
  <r>
    <n v="263613"/>
    <s v="IRENA"/>
    <s v="3105010000 HO Corporate Products and Sales Support"/>
    <s v="310501000011"/>
    <x v="7"/>
    <n v="1"/>
    <x v="57"/>
    <s v="C0014260"/>
    <s v="Segment management SEMM"/>
    <s v="3105 Corporate Development"/>
    <s v="KUBA"/>
    <s v="3105010000 HO Corporate Products and Sales Support"/>
    <d v="2010-05-03T00:00:00"/>
    <m/>
    <n v="5"/>
    <x v="6"/>
  </r>
  <r>
    <n v="525098"/>
    <s v="TOMÁŠ"/>
    <s v="3105010000 HO Corporate Products and Sales Support"/>
    <s v="310501000003"/>
    <x v="23"/>
    <n v="1"/>
    <x v="542"/>
    <s v="C0014260"/>
    <s v="Segment management SEMM"/>
    <s v="3105 Corporate Development"/>
    <s v="KUBA"/>
    <s v="3105010000 HO Corporate Products and Sales Support"/>
    <d v="2001-06-01T00:00:00"/>
    <m/>
    <n v="6"/>
    <x v="6"/>
  </r>
  <r>
    <n v="256207"/>
    <s v="MILOSLAV"/>
    <s v="3105010000 HO Corporate Products and Sales Support"/>
    <s v="310501000006"/>
    <x v="7"/>
    <n v="1"/>
    <x v="37"/>
    <s v="C0014260"/>
    <s v="Segment management SEMM"/>
    <s v="3105 Corporate Development"/>
    <s v="KUBA"/>
    <s v="3105010000 HO Corporate Products and Sales Support"/>
    <d v="2007-09-03T00:00:00"/>
    <m/>
    <n v="9"/>
    <x v="6"/>
  </r>
  <r>
    <n v="82145"/>
    <s v="MICHAELA"/>
    <s v="3105010000 HO Corporate Products and Sales Support"/>
    <s v="310501000005"/>
    <x v="7"/>
    <n v="1"/>
    <x v="61"/>
    <s v="C0014260"/>
    <s v="Segment management SEMM"/>
    <s v="3105 Corporate Development"/>
    <s v="KUBA"/>
    <s v="3105010000 HO Corporate Products and Sales Support"/>
    <d v="2007-11-15T00:00:00"/>
    <m/>
    <n v="11"/>
    <x v="6"/>
  </r>
  <r>
    <n v="668773"/>
    <s v="JAN"/>
    <s v="3105010000 HO Corporate Products and Sales Support"/>
    <s v="310501000008"/>
    <x v="7"/>
    <n v="1"/>
    <x v="543"/>
    <s v="C0014260"/>
    <s v="Segment management SEMM"/>
    <s v="3105 Corporate Development"/>
    <s v="KUBA"/>
    <s v="3105010000 HO Corporate Products and Sales Support"/>
    <d v="2004-03-01T00:00:00"/>
    <m/>
    <n v="3"/>
    <x v="6"/>
  </r>
  <r>
    <n v="668724"/>
    <s v="LUBOŠ"/>
    <s v="3105010000 HO Corporate Products and Sales Support"/>
    <s v="310501000004"/>
    <x v="7"/>
    <n v="1"/>
    <x v="451"/>
    <s v="C0014260"/>
    <s v="Segment management SEMM"/>
    <s v="3105 Corporate Development"/>
    <s v="KUBA"/>
    <s v="3105010000 HO Corporate Products and Sales Support"/>
    <d v="2004-03-01T00:00:00"/>
    <m/>
    <n v="3"/>
    <x v="6"/>
  </r>
  <r>
    <n v="669130"/>
    <s v="MIROSLAVA"/>
    <s v="3105010000 HO Corporate Products and Sales Support"/>
    <s v="310501000010"/>
    <x v="7"/>
    <n v="1"/>
    <x v="44"/>
    <s v="C0014260"/>
    <s v="Segment management SEMM"/>
    <s v="3105 Corporate Development"/>
    <s v="KUBA"/>
    <s v="3105010000 HO Corporate Products and Sales Support"/>
    <d v="2004-05-13T00:00:00"/>
    <m/>
    <n v="5"/>
    <x v="6"/>
  </r>
  <r>
    <n v="420364"/>
    <s v="IVA"/>
    <s v="3105010000 HO Corporate Products and Sales Support"/>
    <s v="310501000001"/>
    <x v="6"/>
    <n v="1"/>
    <x v="428"/>
    <s v="C0014260"/>
    <s v="Segment management SEMM"/>
    <s v="3105 Corporate Development"/>
    <s v="KUBA"/>
    <s v="3105010000 HO Corporate Products and Sales Support"/>
    <d v="2002-01-01T00:00:00"/>
    <m/>
    <n v="1"/>
    <x v="6"/>
  </r>
  <r>
    <n v="269892"/>
    <s v="JAROSLAV"/>
    <s v="3105020000 HO Corporate Strategy and Segments Management"/>
    <s v="310502000003"/>
    <x v="0"/>
    <n v="1"/>
    <x v="153"/>
    <s v="C0014260"/>
    <s v="Segment management SEMM"/>
    <s v="3105 Corporate Development"/>
    <s v="KUBA"/>
    <s v="3105020000 HO Corporate Strategy and Segments Management"/>
    <d v="2011-07-11T00:00:00"/>
    <m/>
    <n v="7"/>
    <x v="6"/>
  </r>
  <r>
    <n v="237692"/>
    <s v="DAVID"/>
    <s v="3105020000 HO Corporate Strategy and Segments Management"/>
    <s v="310502000002"/>
    <x v="6"/>
    <n v="1"/>
    <x v="278"/>
    <s v="C0014260"/>
    <s v="Segment management SEMM"/>
    <s v="3105 Corporate Development"/>
    <s v="KUBA"/>
    <s v="3105020000 HO Corporate Strategy and Segments Management"/>
    <d v="2000-09-01T00:00:00"/>
    <m/>
    <n v="9"/>
    <x v="6"/>
  </r>
  <r>
    <n v="270326"/>
    <s v="MARTIN"/>
    <s v="3105020000 HO Corporate Strategy and Segments Management"/>
    <s v="310502000005"/>
    <x v="0"/>
    <n v="1"/>
    <x v="396"/>
    <s v="C0014260"/>
    <s v="Segment management SEMM"/>
    <s v="3105 Corporate Development"/>
    <s v="KUBA"/>
    <s v="3105020000 HO Corporate Strategy and Segments Management"/>
    <d v="2011-09-01T00:00:00"/>
    <m/>
    <n v="9"/>
    <x v="6"/>
  </r>
  <r>
    <n v="271404"/>
    <s v="MIROSLAVA"/>
    <s v="3105020000 HO Corporate Strategy and Segments Management"/>
    <s v="310502000004"/>
    <x v="0"/>
    <n v="1"/>
    <x v="62"/>
    <s v="C0014260"/>
    <s v="Segment management SEMM"/>
    <s v="3105 Corporate Development"/>
    <s v="KUBA"/>
    <s v="3105020000 HO Corporate Strategy and Segments Management"/>
    <d v="2012-02-01T00:00:00"/>
    <m/>
    <n v="2"/>
    <x v="6"/>
  </r>
  <r>
    <n v="267757"/>
    <s v="JINDŘICH"/>
    <s v="3105020000 HO Corporate Strategy and Segments Management"/>
    <s v="310502000001"/>
    <x v="6"/>
    <n v="1"/>
    <x v="16"/>
    <s v="C0014260"/>
    <s v="Segment management SEMM"/>
    <s v="3105 Corporate Development"/>
    <s v="KUBA"/>
    <s v="3105020000 HO Corporate Strategy and Segments Management"/>
    <d v="2011-04-18T00:00:00"/>
    <m/>
    <n v="4"/>
    <x v="6"/>
  </r>
  <r>
    <n v="258629"/>
    <s v="EVA"/>
    <s v="3105030000 HO Cards Acquiring"/>
    <s v="310503000009"/>
    <x v="7"/>
    <n v="1"/>
    <x v="36"/>
    <s v="C0015170"/>
    <s v="Card Aquiring"/>
    <s v="3105 Corporate Development"/>
    <s v="KUBA"/>
    <s v="3105030000 HO Cards Acquiring"/>
    <d v="2008-10-01T00:00:00"/>
    <m/>
    <n v="10"/>
    <x v="6"/>
  </r>
  <r>
    <n v="665343"/>
    <s v="DANIELA"/>
    <s v="3105030000 HO Cards Acquiring"/>
    <s v="310503000004"/>
    <x v="7"/>
    <n v="1"/>
    <x v="90"/>
    <s v="C0015170"/>
    <s v="Card Aquiring"/>
    <s v="3105 Corporate Development"/>
    <s v="KUBA"/>
    <s v="3105030000 HO Cards Acquiring"/>
    <d v="1998-06-08T00:00:00"/>
    <m/>
    <n v="6"/>
    <x v="6"/>
  </r>
  <r>
    <n v="249697"/>
    <s v="SIMONA"/>
    <s v="3105030000 HO Cards Acquiring"/>
    <s v="310503000010"/>
    <x v="7"/>
    <n v="1"/>
    <x v="62"/>
    <s v="C0015170"/>
    <s v="Card Aquiring"/>
    <s v="3105 Corporate Development"/>
    <s v="KUBA"/>
    <s v="3105030000 HO Cards Acquiring"/>
    <d v="2005-12-12T00:00:00"/>
    <m/>
    <n v="12"/>
    <x v="6"/>
  </r>
  <r>
    <n v="260778"/>
    <s v="MARTIN"/>
    <s v="3105030000 HO Cards Acquiring"/>
    <s v="310503000001"/>
    <x v="9"/>
    <n v="1"/>
    <x v="489"/>
    <s v="C0015170"/>
    <s v="Card Aquiring"/>
    <s v="3105 Corporate Development"/>
    <s v="KUBA"/>
    <s v="3105030000 HO Cards Acquiring"/>
    <d v="2009-03-16T00:00:00"/>
    <m/>
    <n v="3"/>
    <x v="6"/>
  </r>
  <r>
    <n v="257691"/>
    <s v="STANISLAV"/>
    <s v="3105030000 HO Cards Acquiring"/>
    <s v="310503000008"/>
    <x v="7"/>
    <n v="1"/>
    <x v="544"/>
    <s v="C0015170"/>
    <s v="Card Aquiring"/>
    <s v="3105 Corporate Development"/>
    <s v="KUBA"/>
    <s v="3105030000 HO Cards Acquiring"/>
    <d v="2008-07-01T00:00:00"/>
    <m/>
    <n v="7"/>
    <x v="6"/>
  </r>
  <r>
    <n v="254429"/>
    <s v="STANISLAVA"/>
    <s v="4102000000 HO Support Services"/>
    <s v="410200000004"/>
    <x v="35"/>
    <n v="1"/>
    <x v="545"/>
    <s v="C0011550"/>
    <s v="Support Services"/>
    <s v="4102 Support Services"/>
    <s v="WEIA"/>
    <s v="4102000000 HO Support Services"/>
    <d v="2007-08-01T00:00:00"/>
    <m/>
    <n v="8"/>
    <x v="7"/>
  </r>
  <r>
    <n v="249774"/>
    <s v="MARTIN"/>
    <s v="4102000000 HO Support Services"/>
    <s v="410200000001"/>
    <x v="3"/>
    <n v="1"/>
    <x v="546"/>
    <s v="C0011550"/>
    <s v="Support Services"/>
    <s v="4102 Support Services"/>
    <s v="WEIA"/>
    <s v="4102000000 HO Support Services"/>
    <d v="2006-01-03T00:00:00"/>
    <m/>
    <n v="1"/>
    <x v="7"/>
  </r>
  <r>
    <n v="251951"/>
    <s v="OLDŘICH"/>
    <s v="4102000000 HO Support Services"/>
    <s v="410200000003"/>
    <x v="17"/>
    <n v="1"/>
    <x v="547"/>
    <s v="C0011550"/>
    <s v="Support Services"/>
    <s v="4102 Support Services"/>
    <s v="WEIA"/>
    <s v="4102000000 HO Support Services"/>
    <d v="2007-01-02T00:00:00"/>
    <m/>
    <n v="1"/>
    <x v="7"/>
  </r>
  <r>
    <n v="666316"/>
    <s v="TOMÁŠ"/>
    <s v="4102010000 HO Central Services"/>
    <s v="410201000010"/>
    <x v="42"/>
    <n v="1"/>
    <x v="548"/>
    <s v="C0011550"/>
    <s v="Support Services"/>
    <s v="4102 Support Services"/>
    <s v="WEIA"/>
    <s v="4102010000 HO Central Services"/>
    <d v="2004-09-01T00:00:00"/>
    <m/>
    <n v="9"/>
    <x v="7"/>
  </r>
  <r>
    <n v="263942"/>
    <s v="IVO"/>
    <s v="4102010000 HO Central Services"/>
    <s v="410201000011"/>
    <x v="42"/>
    <n v="1"/>
    <x v="154"/>
    <s v="C0011550"/>
    <s v="Support Services"/>
    <s v="4102 Support Services"/>
    <s v="WEIA"/>
    <s v="4102010000 HO Central Services"/>
    <d v="2010-09-01T00:00:00"/>
    <m/>
    <n v="9"/>
    <x v="7"/>
  </r>
  <r>
    <n v="245609"/>
    <s v="IVANA"/>
    <s v="4102010000 HO Central Services"/>
    <s v="410201000012"/>
    <x v="43"/>
    <n v="1"/>
    <x v="549"/>
    <s v="C0011550"/>
    <s v="Support Services"/>
    <s v="4102 Support Services"/>
    <s v="WEIA"/>
    <s v="4102010000 HO Central Services"/>
    <d v="2004-05-17T00:00:00"/>
    <m/>
    <n v="5"/>
    <x v="7"/>
  </r>
  <r>
    <n v="667016"/>
    <s v="EVA"/>
    <s v="4102010000 HO Central Services"/>
    <s v="410201000013"/>
    <x v="42"/>
    <n v="1"/>
    <x v="550"/>
    <s v="C0011550"/>
    <s v="Support Services"/>
    <s v="4102 Support Services"/>
    <s v="WEIA"/>
    <s v="4102010000 HO Central Services"/>
    <d v="2002-10-01T00:00:00"/>
    <m/>
    <n v="10"/>
    <x v="7"/>
  </r>
  <r>
    <n v="257474"/>
    <s v="ZDEŇKA"/>
    <s v="4102010000 HO Central Services"/>
    <s v="410201000001"/>
    <x v="6"/>
    <n v="1"/>
    <x v="104"/>
    <s v="C0011550"/>
    <s v="Support Services"/>
    <s v="4102 Support Services"/>
    <s v="WEIA"/>
    <s v="4102010000 HO Central Services"/>
    <d v="2008-04-01T00:00:00"/>
    <m/>
    <n v="4"/>
    <x v="7"/>
  </r>
  <r>
    <n v="260554"/>
    <s v="BLANKA"/>
    <s v="4102010000 HO Central Services"/>
    <s v="410201000003"/>
    <x v="42"/>
    <n v="1"/>
    <x v="158"/>
    <s v="C0011550"/>
    <s v="Support Services"/>
    <s v="4102 Support Services"/>
    <s v="WEIA"/>
    <s v="4102010000 HO Central Services"/>
    <d v="2009-02-02T00:00:00"/>
    <m/>
    <n v="2"/>
    <x v="7"/>
  </r>
  <r>
    <n v="667688"/>
    <s v="ALICE"/>
    <s v="4102020000 HO Central Procurement"/>
    <s v="410202000012"/>
    <x v="44"/>
    <n v="1"/>
    <x v="551"/>
    <s v="C0011550"/>
    <s v="Support Services"/>
    <s v="4102 Support Services"/>
    <s v="WEIA"/>
    <s v="4102020000 HO Central Procurement"/>
    <d v="2003-06-23T00:00:00"/>
    <m/>
    <n v="6"/>
    <x v="7"/>
  </r>
  <r>
    <n v="259938"/>
    <s v="ŠÁRKA"/>
    <s v="4102020000 HO Central Procurement"/>
    <s v="410202000001"/>
    <x v="6"/>
    <n v="1"/>
    <x v="123"/>
    <s v="C0011550"/>
    <s v="Support Services"/>
    <s v="4102 Support Services"/>
    <s v="WEIA"/>
    <s v="4102020000 HO Central Procurement"/>
    <d v="2008-11-24T00:00:00"/>
    <m/>
    <n v="11"/>
    <x v="7"/>
  </r>
  <r>
    <n v="271075"/>
    <s v="DANIEL"/>
    <s v="4102020000 HO Central Procurement"/>
    <s v="410202000009"/>
    <x v="44"/>
    <n v="1"/>
    <x v="104"/>
    <s v="C0011550"/>
    <s v="Support Services"/>
    <s v="4102 Support Services"/>
    <s v="WEIA"/>
    <s v="4102020000 HO Central Procurement"/>
    <d v="2012-01-02T00:00:00"/>
    <m/>
    <n v="1"/>
    <x v="7"/>
  </r>
  <r>
    <n v="257782"/>
    <s v="MARTIN"/>
    <s v="4102020000 HO Central Procurement"/>
    <s v="410202000002"/>
    <x v="7"/>
    <n v="1"/>
    <x v="93"/>
    <s v="C0011550"/>
    <s v="Support Services"/>
    <s v="4102 Support Services"/>
    <s v="WEIA"/>
    <s v="4102020000 HO Central Procurement"/>
    <d v="2008-06-02T00:00:00"/>
    <m/>
    <n v="6"/>
    <x v="7"/>
  </r>
  <r>
    <n v="259399"/>
    <s v="STANISLAV"/>
    <s v="4102020000 HO Central Procurement"/>
    <s v="410202000004"/>
    <x v="44"/>
    <n v="1"/>
    <x v="552"/>
    <s v="C0011550"/>
    <s v="Support Services"/>
    <s v="4102 Support Services"/>
    <s v="WEIA"/>
    <s v="4102020000 HO Central Procurement"/>
    <d v="2008-11-03T00:00:00"/>
    <m/>
    <n v="11"/>
    <x v="7"/>
  </r>
  <r>
    <n v="266658"/>
    <s v="JANA"/>
    <s v="4102020000 HO Central Procurement"/>
    <s v="410202000006"/>
    <x v="44"/>
    <n v="1"/>
    <x v="45"/>
    <s v="C0011550"/>
    <s v="Support Services"/>
    <s v="4102 Support Services"/>
    <s v="WEIA"/>
    <s v="4102020000 HO Central Procurement"/>
    <d v="2011-02-01T00:00:00"/>
    <m/>
    <n v="2"/>
    <x v="7"/>
  </r>
  <r>
    <n v="249312"/>
    <s v="MICHAELA"/>
    <s v="4102020000 HO Central Procurement"/>
    <s v="410202000007"/>
    <x v="44"/>
    <n v="1"/>
    <x v="553"/>
    <s v="C0011550"/>
    <s v="Support Services"/>
    <s v="4102 Support Services"/>
    <s v="WEIA"/>
    <s v="4102020000 HO Central Procurement"/>
    <d v="2005-10-24T00:00:00"/>
    <m/>
    <n v="10"/>
    <x v="7"/>
  </r>
  <r>
    <n v="256872"/>
    <s v="EVA"/>
    <s v="4102030000 HO Facility Management"/>
    <s v="410203000004"/>
    <x v="0"/>
    <n v="1"/>
    <x v="554"/>
    <s v="C0011550"/>
    <s v="Support Services"/>
    <s v="4102 Support Services"/>
    <s v="WEIA"/>
    <s v="4102030000 HO Facility Management"/>
    <d v="2008-02-01T00:00:00"/>
    <m/>
    <n v="2"/>
    <x v="7"/>
  </r>
  <r>
    <n v="670341"/>
    <s v="VÁCLAV"/>
    <s v="4102030000 HO Facility Management"/>
    <s v="410203000005"/>
    <x v="0"/>
    <n v="1"/>
    <x v="341"/>
    <s v="C0011550"/>
    <s v="Support Services"/>
    <s v="4102 Support Services"/>
    <s v="WEIA"/>
    <s v="4102030000 HO Facility Management"/>
    <d v="2006-01-02T00:00:00"/>
    <m/>
    <n v="1"/>
    <x v="7"/>
  </r>
  <r>
    <n v="268205"/>
    <s v="MICHAELA"/>
    <s v="4102030000 HO Facility Management"/>
    <s v="410203000001"/>
    <x v="6"/>
    <n v="1"/>
    <x v="129"/>
    <s v="C0011550"/>
    <s v="Support Services"/>
    <s v="4102 Support Services"/>
    <s v="WEIA"/>
    <s v="4102030000 HO Facility Management"/>
    <d v="2011-04-01T00:00:00"/>
    <m/>
    <n v="4"/>
    <x v="7"/>
  </r>
  <r>
    <n v="266770"/>
    <s v="VERONIKA"/>
    <s v="4102030000 HO Facility Management"/>
    <s v="410203000003"/>
    <x v="0"/>
    <n v="1"/>
    <x v="266"/>
    <s v="C0011550"/>
    <s v="Support Services"/>
    <s v="4102 Support Services"/>
    <s v="WEIA"/>
    <s v="4102030000 HO Facility Management"/>
    <d v="2010-12-10T00:00:00"/>
    <m/>
    <n v="12"/>
    <x v="7"/>
  </r>
  <r>
    <n v="254268"/>
    <s v="TOMÁŠ"/>
    <s v="4102030100 HO Facility Services"/>
    <s v="410203010004"/>
    <x v="42"/>
    <n v="1"/>
    <x v="555"/>
    <s v="C0011550"/>
    <s v="Support Services"/>
    <s v="4102 Support Services"/>
    <s v="WEIA"/>
    <s v="4102030000 HO Facility Management"/>
    <d v="2007-06-26T00:00:00"/>
    <m/>
    <n v="6"/>
    <x v="7"/>
  </r>
  <r>
    <n v="239288"/>
    <s v="JAN"/>
    <s v="4102030100 HO Facility Services"/>
    <s v="410203010001"/>
    <x v="9"/>
    <n v="1"/>
    <x v="257"/>
    <s v="C0011550"/>
    <s v="Support Services"/>
    <s v="4102 Support Services"/>
    <s v="WEIA"/>
    <s v="4102030000 HO Facility Management"/>
    <d v="2001-09-10T00:00:00"/>
    <m/>
    <n v="9"/>
    <x v="7"/>
  </r>
  <r>
    <n v="669697"/>
    <s v="MARKÉTA"/>
    <s v="4102030100 HO Facility Services"/>
    <s v="410203010002"/>
    <x v="42"/>
    <n v="1"/>
    <x v="556"/>
    <s v="C0011550"/>
    <s v="Support Services"/>
    <s v="4102 Support Services"/>
    <s v="WEIA"/>
    <s v="4102030000 HO Facility Management"/>
    <d v="2005-03-01T00:00:00"/>
    <m/>
    <n v="3"/>
    <x v="7"/>
  </r>
  <r>
    <n v="268744"/>
    <s v="FILIP"/>
    <s v="4102030100 HO Facility Services"/>
    <s v="410203010003"/>
    <x v="42"/>
    <n v="1"/>
    <x v="302"/>
    <s v="C0011550"/>
    <s v="Support Services"/>
    <s v="4102 Support Services"/>
    <s v="WEIA"/>
    <s v="4102030000 HO Facility Management"/>
    <d v="2011-05-02T00:00:00"/>
    <m/>
    <n v="5"/>
    <x v="7"/>
  </r>
  <r>
    <n v="248423"/>
    <s v="JAN"/>
    <s v="4103000000 HO Business Operations"/>
    <s v="410300000001"/>
    <x v="3"/>
    <n v="1"/>
    <x v="557"/>
    <s v="C0012800"/>
    <s v="Business Operations"/>
    <s v="4103 Business Operations"/>
    <s v="DOBA"/>
    <s v="4103000000 HO Business Operations"/>
    <d v="2005-07-01T00:00:00"/>
    <m/>
    <n v="7"/>
    <x v="7"/>
  </r>
  <r>
    <n v="233268"/>
    <s v="SIMONA"/>
    <s v="4103010000 HO Corporate Support"/>
    <s v="410301000001"/>
    <x v="9"/>
    <n v="1"/>
    <x v="96"/>
    <s v="C0012090"/>
    <s v="Loan Support"/>
    <s v="4103 Business Operations"/>
    <s v="DOBA"/>
    <s v="4103010000 HO Corporate Support"/>
    <d v="1993-04-01T00:00:00"/>
    <m/>
    <n v="4"/>
    <x v="7"/>
  </r>
  <r>
    <n v="243663"/>
    <s v="ROMAN"/>
    <s v="4103010100 HO Corp Loan Documentation"/>
    <s v="410301010004"/>
    <x v="7"/>
    <n v="1"/>
    <x v="42"/>
    <s v="C0012090"/>
    <s v="Loan Support"/>
    <s v="4103 Business Operations"/>
    <s v="DOBA"/>
    <s v="4103010000 HO Corporate Support"/>
    <d v="2003-07-01T00:00:00"/>
    <m/>
    <n v="7"/>
    <x v="7"/>
  </r>
  <r>
    <n v="248325"/>
    <s v="SIMONA"/>
    <s v="4103010100 HO Corp Loan Documentation"/>
    <s v="410301010001"/>
    <x v="6"/>
    <n v="1"/>
    <x v="45"/>
    <s v="C0012090"/>
    <s v="Loan Support"/>
    <s v="4103 Business Operations"/>
    <s v="DOBA"/>
    <s v="4103010000 HO Corporate Support"/>
    <d v="2005-06-15T00:00:00"/>
    <m/>
    <n v="6"/>
    <x v="7"/>
  </r>
  <r>
    <n v="257327"/>
    <s v="MIROSLAVA"/>
    <s v="4103010100 HO Corp Loan Documentation"/>
    <s v="410301010003"/>
    <x v="7"/>
    <n v="1"/>
    <x v="261"/>
    <s v="C0012090"/>
    <s v="Loan Support"/>
    <s v="4103 Business Operations"/>
    <s v="DOBA"/>
    <s v="4103010000 HO Corporate Support"/>
    <d v="2008-04-01T00:00:00"/>
    <m/>
    <n v="4"/>
    <x v="7"/>
  </r>
  <r>
    <n v="271663"/>
    <s v="ROMAN"/>
    <s v="4103010100 HO Corp Loan Documentation"/>
    <s v="410301010007"/>
    <x v="7"/>
    <n v="1"/>
    <x v="252"/>
    <s v="C0012090"/>
    <s v="Loan Support"/>
    <s v="4103 Business Operations"/>
    <s v="DOBA"/>
    <s v="4103010000 HO Corporate Support"/>
    <d v="2012-03-01T00:00:00"/>
    <m/>
    <n v="3"/>
    <x v="7"/>
  </r>
  <r>
    <n v="236789"/>
    <s v="DENISA"/>
    <s v="4103010100 HO Corp Loan Documentation"/>
    <s v="410301010002"/>
    <x v="7"/>
    <n v="1"/>
    <x v="230"/>
    <s v="C0012090"/>
    <s v="Loan Support"/>
    <s v="4103 Business Operations"/>
    <s v="DOBA"/>
    <s v="4103010000 HO Corporate Support"/>
    <d v="1999-10-01T00:00:00"/>
    <m/>
    <n v="10"/>
    <x v="7"/>
  </r>
  <r>
    <n v="256438"/>
    <s v="MAIRYCHOVÁ"/>
    <s v="4103010100 HO Corp Loan Documentation"/>
    <s v="410301010010"/>
    <x v="7"/>
    <n v="1"/>
    <x v="263"/>
    <s v="C0012090"/>
    <s v="Loan Support"/>
    <s v="4103 Business Operations"/>
    <s v="DOBA"/>
    <s v="4103010000 HO Corporate Support"/>
    <d v="2007-11-21T00:00:00"/>
    <m/>
    <n v="11"/>
    <x v="7"/>
  </r>
  <r>
    <n v="250999"/>
    <s v="JIŘÍ"/>
    <s v="4103010100 HO Corp Loan Documentation"/>
    <s v="410301010009"/>
    <x v="7"/>
    <n v="1"/>
    <x v="111"/>
    <s v="C0012090"/>
    <s v="Loan Support"/>
    <s v="4103 Business Operations"/>
    <s v="DOBA"/>
    <s v="4103010000 HO Corporate Support"/>
    <d v="2006-07-17T00:00:00"/>
    <m/>
    <n v="7"/>
    <x v="7"/>
  </r>
  <r>
    <n v="270424"/>
    <s v="MARTIN"/>
    <s v="4103010100 HO Corp Loan Documentation"/>
    <s v="410301010011"/>
    <x v="7"/>
    <n v="1"/>
    <x v="261"/>
    <s v="C0012090"/>
    <s v="Loan Support"/>
    <s v="4103 Business Operations"/>
    <s v="DOBA"/>
    <s v="4103010000 HO Corporate Support"/>
    <d v="2011-11-01T00:00:00"/>
    <m/>
    <n v="11"/>
    <x v="7"/>
  </r>
  <r>
    <n v="258923"/>
    <s v="SOŇA"/>
    <s v="4103010200 HO Corp Credit Control &amp; Maintenance"/>
    <s v="410301020013"/>
    <x v="7"/>
    <n v="1"/>
    <x v="156"/>
    <s v="C0012090"/>
    <s v="Loan Support"/>
    <s v="4103 Business Operations"/>
    <s v="DOBA"/>
    <s v="4103010000 HO Corporate Support"/>
    <d v="2008-09-01T00:00:00"/>
    <m/>
    <n v="9"/>
    <x v="7"/>
  </r>
  <r>
    <n v="247744"/>
    <s v="DAGMAR"/>
    <s v="4103010200 HO Corp Credit Control &amp; Maintenance"/>
    <s v="410301020017"/>
    <x v="7"/>
    <n v="1"/>
    <x v="252"/>
    <s v="C0012090"/>
    <s v="Loan Support"/>
    <s v="4103 Business Operations"/>
    <s v="DOBA"/>
    <s v="4103010000 HO Corporate Support"/>
    <d v="2005-03-01T00:00:00"/>
    <m/>
    <n v="3"/>
    <x v="7"/>
  </r>
  <r>
    <n v="235487"/>
    <s v="BOŽIKOVÁ"/>
    <s v="4103010200 HO Corp Credit Control &amp; Maintenance"/>
    <s v="410301020002"/>
    <x v="7"/>
    <n v="1"/>
    <x v="346"/>
    <s v="C0012090"/>
    <s v="Loan Support"/>
    <s v="4103 Business Operations"/>
    <s v="DOBA"/>
    <s v="4103010000 HO Corporate Support"/>
    <d v="1997-09-01T00:00:00"/>
    <m/>
    <n v="9"/>
    <x v="7"/>
  </r>
  <r>
    <n v="255444"/>
    <s v="ZDĚNKA"/>
    <s v="4103010200 HO Corp Credit Control &amp; Maintenance"/>
    <s v="410301020020"/>
    <x v="7"/>
    <n v="1"/>
    <x v="76"/>
    <s v="C0012090"/>
    <s v="Loan Support"/>
    <s v="4103 Business Operations"/>
    <s v="DOBA"/>
    <s v="4103010000 HO Corporate Support"/>
    <d v="2007-11-01T00:00:00"/>
    <m/>
    <n v="11"/>
    <x v="7"/>
  </r>
  <r>
    <n v="258559"/>
    <s v="LENKA"/>
    <s v="4103010200 HO Corp Credit Control &amp; Maintenance"/>
    <s v="410301020024"/>
    <x v="7"/>
    <n v="1"/>
    <x v="62"/>
    <s v="C0012090"/>
    <s v="Loan Support"/>
    <s v="4103 Business Operations"/>
    <s v="DOBA"/>
    <s v="4103010000 HO Corporate Support"/>
    <d v="2008-08-01T00:00:00"/>
    <m/>
    <n v="8"/>
    <x v="7"/>
  </r>
  <r>
    <n v="256039"/>
    <s v="JAN"/>
    <s v="4103010200 HO Corp Credit Control &amp; Maintenance"/>
    <s v="410301020011"/>
    <x v="7"/>
    <n v="1"/>
    <x v="285"/>
    <s v="C0012090"/>
    <s v="Loan Support"/>
    <s v="4103 Business Operations"/>
    <s v="DOBA"/>
    <s v="4103010000 HO Corporate Support"/>
    <d v="2007-08-15T00:00:00"/>
    <m/>
    <n v="8"/>
    <x v="7"/>
  </r>
  <r>
    <n v="239869"/>
    <s v="NADĚŽDA"/>
    <s v="4103010200 HO Corp Credit Control &amp; Maintenance"/>
    <s v="410301020008"/>
    <x v="7"/>
    <n v="1"/>
    <x v="452"/>
    <s v="C0012090"/>
    <s v="Loan Support"/>
    <s v="4103 Business Operations"/>
    <s v="DOBA"/>
    <s v="4103010000 HO Corporate Support"/>
    <d v="2001-11-01T00:00:00"/>
    <m/>
    <n v="11"/>
    <x v="7"/>
  </r>
  <r>
    <n v="269507"/>
    <s v="VIKTOR"/>
    <s v="4103010200 HO Corp Credit Control &amp; Maintenance"/>
    <s v="410301020012"/>
    <x v="7"/>
    <n v="1"/>
    <x v="12"/>
    <s v="C0012090"/>
    <s v="Loan Support"/>
    <s v="4103 Business Operations"/>
    <s v="DOBA"/>
    <s v="4103010000 HO Corporate Support"/>
    <d v="2011-06-15T00:00:00"/>
    <m/>
    <n v="6"/>
    <x v="7"/>
  </r>
  <r>
    <n v="257887"/>
    <s v="MIROSLAV"/>
    <s v="4103010200 HO Corp Credit Control &amp; Maintenance"/>
    <s v="410301020003"/>
    <x v="7"/>
    <n v="1"/>
    <x v="265"/>
    <s v="C0012090"/>
    <s v="Loan Support"/>
    <s v="4103 Business Operations"/>
    <s v="DOBA"/>
    <s v="4103010000 HO Corporate Support"/>
    <d v="2008-06-02T00:00:00"/>
    <m/>
    <n v="6"/>
    <x v="7"/>
  </r>
  <r>
    <n v="259630"/>
    <s v="MAGDA"/>
    <s v="4103010200 HO Corp Credit Control &amp; Maintenance"/>
    <s v="410301020004"/>
    <x v="7"/>
    <n v="1"/>
    <x v="131"/>
    <s v="C0012090"/>
    <s v="Loan Support"/>
    <s v="4103 Business Operations"/>
    <s v="DOBA"/>
    <s v="4103010000 HO Corporate Support"/>
    <d v="2008-11-03T00:00:00"/>
    <m/>
    <n v="11"/>
    <x v="7"/>
  </r>
  <r>
    <n v="234458"/>
    <s v="VRATISLAV"/>
    <s v="4103010200 HO Corp Credit Control &amp; Maintenance"/>
    <s v="410301020001"/>
    <x v="9"/>
    <n v="1"/>
    <x v="100"/>
    <s v="C0012090"/>
    <s v="Loan Support"/>
    <s v="4103 Business Operations"/>
    <s v="DOBA"/>
    <s v="4103010000 HO Corporate Support"/>
    <d v="2000-06-01T00:00:00"/>
    <m/>
    <n v="6"/>
    <x v="7"/>
  </r>
  <r>
    <n v="259623"/>
    <s v="JAN"/>
    <s v="4103010200 HO Corp Credit Control &amp; Maintenance"/>
    <s v="410301020006"/>
    <x v="7"/>
    <n v="1"/>
    <x v="36"/>
    <s v="C0012090"/>
    <s v="Loan Support"/>
    <s v="4103 Business Operations"/>
    <s v="DOBA"/>
    <s v="4103010000 HO Corporate Support"/>
    <d v="2008-11-03T00:00:00"/>
    <m/>
    <n v="11"/>
    <x v="7"/>
  </r>
  <r>
    <n v="248962"/>
    <s v="PETRA"/>
    <s v="4103010200 HO Corp Credit Control &amp; Maintenance"/>
    <s v="410301020005"/>
    <x v="7"/>
    <n v="1"/>
    <x v="151"/>
    <s v="C0012090"/>
    <s v="Loan Support"/>
    <s v="4103 Business Operations"/>
    <s v="DOBA"/>
    <s v="4103010000 HO Corporate Support"/>
    <d v="2005-09-01T00:00:00"/>
    <m/>
    <n v="9"/>
    <x v="7"/>
  </r>
  <r>
    <n v="248353"/>
    <s v="PETR"/>
    <s v="4103010200 HO Corp Credit Control &amp; Maintenance"/>
    <s v="410301020016"/>
    <x v="7"/>
    <n v="1"/>
    <x v="170"/>
    <s v="C0012090"/>
    <s v="Loan Support"/>
    <s v="4103 Business Operations"/>
    <s v="DOBA"/>
    <s v="4103010000 HO Corporate Support"/>
    <d v="2005-06-20T00:00:00"/>
    <m/>
    <n v="6"/>
    <x v="7"/>
  </r>
  <r>
    <n v="246351"/>
    <s v="RENATA"/>
    <s v="4103010200 HO Corp Credit Control &amp; Maintenance"/>
    <s v="410301020022"/>
    <x v="7"/>
    <n v="1"/>
    <x v="558"/>
    <s v="C0012090"/>
    <s v="Loan Support"/>
    <s v="4103 Business Operations"/>
    <s v="DOBA"/>
    <s v="4103010000 HO Corporate Support"/>
    <d v="2004-08-01T00:00:00"/>
    <m/>
    <n v="8"/>
    <x v="7"/>
  </r>
  <r>
    <n v="239344"/>
    <s v="ANNA"/>
    <s v="4103010200 HO Corp Credit Control &amp; Maintenance"/>
    <s v="410301020007"/>
    <x v="7"/>
    <n v="1"/>
    <x v="265"/>
    <s v="C0012090"/>
    <s v="Loan Support"/>
    <s v="4103 Business Operations"/>
    <s v="DOBA"/>
    <s v="4103010000 HO Corporate Support"/>
    <d v="2001-09-17T00:00:00"/>
    <m/>
    <n v="9"/>
    <x v="7"/>
  </r>
  <r>
    <n v="243369"/>
    <s v="EVA"/>
    <s v="4103010200 HO Corp Credit Control &amp; Maintenance"/>
    <s v="410301020018"/>
    <x v="7"/>
    <n v="1"/>
    <x v="544"/>
    <s v="C0012090"/>
    <s v="Loan Support"/>
    <s v="4103 Business Operations"/>
    <s v="DOBA"/>
    <s v="4103010000 HO Corporate Support"/>
    <d v="2003-05-05T00:00:00"/>
    <m/>
    <n v="5"/>
    <x v="7"/>
  </r>
  <r>
    <n v="267806"/>
    <s v="JAN"/>
    <s v="4103010200 HO Corp Credit Control &amp; Maintenance"/>
    <s v="410301020023"/>
    <x v="7"/>
    <n v="1"/>
    <x v="169"/>
    <s v="C0012090"/>
    <s v="Loan Support"/>
    <s v="4103 Business Operations"/>
    <s v="DOBA"/>
    <s v="4103010000 HO Corporate Support"/>
    <d v="2011-03-01T00:00:00"/>
    <m/>
    <n v="3"/>
    <x v="7"/>
  </r>
  <r>
    <n v="665679"/>
    <s v="KAREL"/>
    <s v="4103020000 HO Loan Back Office"/>
    <s v="410302000001"/>
    <x v="11"/>
    <n v="1"/>
    <x v="127"/>
    <s v="C0012070"/>
    <s v="Loan back office"/>
    <s v="4103 Business Operations"/>
    <s v="DOBA"/>
    <s v="4103020000 HO Loan Back Office"/>
    <d v="2000-02-14T00:00:00"/>
    <m/>
    <n v="2"/>
    <x v="7"/>
  </r>
  <r>
    <n v="75145"/>
    <s v="ZUZANA"/>
    <s v="4103020100 HO Retail Credit Control"/>
    <s v="410302010013"/>
    <x v="7"/>
    <n v="1"/>
    <x v="202"/>
    <s v="C0012070"/>
    <s v="Loan back office"/>
    <s v="4103 Business Operations"/>
    <s v="DOBA"/>
    <s v="4103020000 HO Loan Back Office"/>
    <d v="2009-12-01T00:00:00"/>
    <m/>
    <n v="12"/>
    <x v="7"/>
  </r>
  <r>
    <n v="666883"/>
    <s v="JAKUB"/>
    <s v="4103020100 HO Retail Credit Control"/>
    <s v="410302010010"/>
    <x v="7"/>
    <n v="1"/>
    <x v="250"/>
    <s v="C0012070"/>
    <s v="Loan back office"/>
    <s v="4103 Business Operations"/>
    <s v="DOBA"/>
    <s v="4103020000 HO Loan Back Office"/>
    <d v="2002-06-03T00:00:00"/>
    <m/>
    <n v="6"/>
    <x v="7"/>
  </r>
  <r>
    <n v="255080"/>
    <s v="IVA"/>
    <s v="4103020100 HO Retail Credit Control"/>
    <s v="410302010017"/>
    <x v="7"/>
    <n v="1"/>
    <x v="244"/>
    <s v="C0012070"/>
    <s v="Loan back office"/>
    <s v="4103 Business Operations"/>
    <s v="DOBA"/>
    <s v="4103020000 HO Loan Back Office"/>
    <d v="2007-10-15T00:00:00"/>
    <m/>
    <n v="10"/>
    <x v="7"/>
  </r>
  <r>
    <n v="668647"/>
    <s v="MARIE"/>
    <s v="4103020100 HO Retail Credit Control"/>
    <s v="410302010011"/>
    <x v="7"/>
    <n v="1"/>
    <x v="255"/>
    <s v="C0012070"/>
    <s v="Loan back office"/>
    <s v="4103 Business Operations"/>
    <s v="DOBA"/>
    <s v="4103020000 HO Loan Back Office"/>
    <d v="2004-02-02T00:00:00"/>
    <m/>
    <n v="2"/>
    <x v="7"/>
  </r>
  <r>
    <n v="665973"/>
    <s v="DAGMARA"/>
    <s v="4103020100 HO Retail Credit Control"/>
    <s v="410302010003"/>
    <x v="7"/>
    <n v="1"/>
    <x v="344"/>
    <s v="C0012070"/>
    <s v="Loan back office"/>
    <s v="4103 Business Operations"/>
    <s v="DOBA"/>
    <s v="4103020000 HO Loan Back Office"/>
    <d v="2007-09-03T00:00:00"/>
    <m/>
    <n v="9"/>
    <x v="7"/>
  </r>
  <r>
    <n v="670390"/>
    <s v="JAKUB"/>
    <s v="4103020100 HO Retail Credit Control"/>
    <s v="410302010004"/>
    <x v="7"/>
    <n v="1"/>
    <x v="234"/>
    <s v="C0012070"/>
    <s v="Loan back office"/>
    <s v="4103 Business Operations"/>
    <s v="DOBA"/>
    <s v="4103020000 HO Loan Back Office"/>
    <d v="2006-01-02T00:00:00"/>
    <m/>
    <n v="1"/>
    <x v="7"/>
  </r>
  <r>
    <n v="671699"/>
    <s v="ALENA"/>
    <s v="4103020100 HO Retail Credit Control"/>
    <s v="410302010008"/>
    <x v="7"/>
    <n v="1"/>
    <x v="343"/>
    <s v="C0012070"/>
    <s v="Loan back office"/>
    <s v="4103 Business Operations"/>
    <s v="DOBA"/>
    <s v="4103020000 HO Loan Back Office"/>
    <d v="2007-02-15T00:00:00"/>
    <m/>
    <n v="2"/>
    <x v="7"/>
  </r>
  <r>
    <n v="263627"/>
    <s v="LUCIE"/>
    <s v="4103020100 HO Retail Credit Control"/>
    <s v="410302010016"/>
    <x v="7"/>
    <n v="1"/>
    <x v="10"/>
    <s v="C0012070"/>
    <s v="Loan back office"/>
    <s v="4103 Business Operations"/>
    <s v="DOBA"/>
    <s v="4103020000 HO Loan Back Office"/>
    <d v="2010-05-03T00:00:00"/>
    <m/>
    <n v="5"/>
    <x v="7"/>
  </r>
  <r>
    <n v="269640"/>
    <s v="JOSEF"/>
    <s v="4103020100 HO Retail Credit Control"/>
    <s v="410302010019"/>
    <x v="7"/>
    <n v="1"/>
    <x v="343"/>
    <s v="C0012070"/>
    <s v="Loan back office"/>
    <s v="4103 Business Operations"/>
    <s v="DOBA"/>
    <s v="4103020000 HO Loan Back Office"/>
    <d v="2011-07-01T00:00:00"/>
    <m/>
    <n v="7"/>
    <x v="7"/>
  </r>
  <r>
    <n v="671363"/>
    <s v="PETR"/>
    <s v="4103020100 HO Retail Credit Control"/>
    <s v="410302010001"/>
    <x v="9"/>
    <n v="1"/>
    <x v="26"/>
    <s v="C0012070"/>
    <s v="Loan back office"/>
    <s v="4103 Business Operations"/>
    <s v="DOBA"/>
    <s v="4103020000 HO Loan Back Office"/>
    <d v="2006-10-16T00:00:00"/>
    <m/>
    <n v="10"/>
    <x v="7"/>
  </r>
  <r>
    <n v="266707"/>
    <s v="JANA"/>
    <s v="4103020100 HO Retail Credit Control"/>
    <s v="410302010014"/>
    <x v="7"/>
    <n v="1"/>
    <x v="202"/>
    <s v="C0012070"/>
    <s v="Loan back office"/>
    <s v="4103 Business Operations"/>
    <s v="DOBA"/>
    <s v="4103020000 HO Loan Back Office"/>
    <d v="2010-12-15T00:00:00"/>
    <m/>
    <n v="12"/>
    <x v="7"/>
  </r>
  <r>
    <n v="671244"/>
    <s v="HANA"/>
    <s v="4103020100 HO Retail Credit Control"/>
    <s v="410302010005"/>
    <x v="7"/>
    <n v="1"/>
    <x v="304"/>
    <s v="C0012070"/>
    <s v="Loan back office"/>
    <s v="4103 Business Operations"/>
    <s v="DOBA"/>
    <s v="4103020000 HO Loan Back Office"/>
    <d v="2006-09-15T00:00:00"/>
    <m/>
    <n v="9"/>
    <x v="7"/>
  </r>
  <r>
    <n v="269605"/>
    <s v="JASMINA"/>
    <s v="4103020100 HO Retail Credit Control"/>
    <s v="410302010018"/>
    <x v="7"/>
    <n v="1"/>
    <x v="300"/>
    <s v="C0012070"/>
    <s v="Loan back office"/>
    <s v="4103 Business Operations"/>
    <s v="DOBA"/>
    <s v="4103020000 HO Loan Back Office"/>
    <d v="2011-08-01T00:00:00"/>
    <m/>
    <n v="8"/>
    <x v="7"/>
  </r>
  <r>
    <n v="266721"/>
    <s v="PAVLA"/>
    <s v="4103020100 HO Retail Credit Control"/>
    <s v="410302010015"/>
    <x v="7"/>
    <n v="1"/>
    <x v="226"/>
    <s v="C0012070"/>
    <s v="Loan back office"/>
    <s v="4103 Business Operations"/>
    <s v="DOBA"/>
    <s v="4103020000 HO Loan Back Office"/>
    <d v="2010-12-15T00:00:00"/>
    <m/>
    <n v="12"/>
    <x v="7"/>
  </r>
  <r>
    <n v="671545"/>
    <s v="JARMILA"/>
    <s v="4103020200 HO SEMM Credit Control"/>
    <s v="410302020005"/>
    <x v="7"/>
    <n v="1"/>
    <x v="250"/>
    <s v="C0012080"/>
    <n v="0"/>
    <s v="4103 Business Operations"/>
    <s v="DOBA"/>
    <s v="4103020000 HO Loan Back Office"/>
    <d v="2006-12-01T00:00:00"/>
    <m/>
    <n v="12"/>
    <x v="7"/>
  </r>
  <r>
    <n v="665903"/>
    <s v="IVANA"/>
    <s v="4103020200 HO SEMM Credit Control"/>
    <s v="410302020002"/>
    <x v="7"/>
    <n v="1"/>
    <x v="281"/>
    <s v="C0012080"/>
    <n v="0"/>
    <s v="4103 Business Operations"/>
    <s v="DOBA"/>
    <s v="4103020000 HO Loan Back Office"/>
    <d v="2000-10-16T00:00:00"/>
    <m/>
    <n v="10"/>
    <x v="7"/>
  </r>
  <r>
    <n v="665021"/>
    <s v="LUDMILA"/>
    <s v="4103020200 HO SEMM Credit Control"/>
    <s v="410302020013"/>
    <x v="9"/>
    <n v="1"/>
    <x v="37"/>
    <s v="C0012080"/>
    <n v="0"/>
    <s v="4103 Business Operations"/>
    <s v="DOBA"/>
    <s v="4103020000 HO Loan Back Office"/>
    <d v="1993-01-05T00:00:00"/>
    <m/>
    <n v="1"/>
    <x v="7"/>
  </r>
  <r>
    <n v="665777"/>
    <s v="FILIP"/>
    <s v="4103020200 HO SEMM Credit Control"/>
    <s v="410302020004"/>
    <x v="7"/>
    <n v="1"/>
    <x v="244"/>
    <s v="C0012080"/>
    <n v="0"/>
    <s v="4103 Business Operations"/>
    <s v="DOBA"/>
    <s v="4103020000 HO Loan Back Office"/>
    <d v="2000-08-15T00:00:00"/>
    <m/>
    <n v="8"/>
    <x v="7"/>
  </r>
  <r>
    <n v="665049"/>
    <s v="BARBORA"/>
    <s v="4103020200 HO SEMM Credit Control"/>
    <s v="410302020014"/>
    <x v="7"/>
    <n v="1"/>
    <x v="255"/>
    <s v="C0012080"/>
    <n v="0"/>
    <s v="4103 Business Operations"/>
    <s v="DOBA"/>
    <s v="4103020000 HO Loan Back Office"/>
    <d v="1995-08-01T00:00:00"/>
    <m/>
    <n v="8"/>
    <x v="7"/>
  </r>
  <r>
    <n v="671125"/>
    <s v="LENKA"/>
    <s v="4103020200 HO SEMM Credit Control"/>
    <s v="410302020001"/>
    <x v="9"/>
    <n v="1"/>
    <x v="220"/>
    <s v="C0012080"/>
    <n v="0"/>
    <s v="4103 Business Operations"/>
    <s v="DOBA"/>
    <s v="4103020000 HO Loan Back Office"/>
    <d v="2006-09-15T00:00:00"/>
    <m/>
    <n v="9"/>
    <x v="7"/>
  </r>
  <r>
    <n v="670691"/>
    <s v="JAKUB"/>
    <s v="4103020200 HO SEMM Credit Control"/>
    <s v="410302020003"/>
    <x v="7"/>
    <n v="1"/>
    <x v="281"/>
    <s v="C0012080"/>
    <n v="0"/>
    <s v="4103 Business Operations"/>
    <s v="DOBA"/>
    <s v="4103020000 HO Loan Back Office"/>
    <d v="2006-05-02T00:00:00"/>
    <m/>
    <n v="5"/>
    <x v="7"/>
  </r>
  <r>
    <n v="670425"/>
    <s v="TATIANA"/>
    <s v="4103020200 HO SEMM Credit Control"/>
    <s v="410302020006"/>
    <x v="7"/>
    <n v="1"/>
    <x v="343"/>
    <s v="C0012080"/>
    <n v="0"/>
    <s v="4103 Business Operations"/>
    <s v="DOBA"/>
    <s v="4103020000 HO Loan Back Office"/>
    <d v="2006-01-16T00:00:00"/>
    <m/>
    <n v="1"/>
    <x v="7"/>
  </r>
  <r>
    <n v="269598"/>
    <s v="JIŘÍ"/>
    <s v="4103020200 HO SEMM Credit Control"/>
    <s v="410302020016"/>
    <x v="7"/>
    <n v="1"/>
    <x v="34"/>
    <s v="C0012080"/>
    <n v="0"/>
    <s v="4103 Business Operations"/>
    <s v="DOBA"/>
    <s v="4103020000 HO Loan Back Office"/>
    <d v="2011-07-15T00:00:00"/>
    <m/>
    <n v="7"/>
    <x v="7"/>
  </r>
  <r>
    <n v="672357"/>
    <s v="LUKÁŠ"/>
    <s v="4103020200 HO SEMM Credit Control"/>
    <s v="410302020009"/>
    <x v="7"/>
    <n v="1"/>
    <x v="234"/>
    <s v="C0012080"/>
    <n v="0"/>
    <s v="4103 Business Operations"/>
    <s v="DOBA"/>
    <s v="4103020000 HO Loan Back Office"/>
    <d v="2007-07-13T00:00:00"/>
    <m/>
    <n v="7"/>
    <x v="7"/>
  </r>
  <r>
    <n v="257670"/>
    <s v="PETRA"/>
    <s v="4103020300 HO Loan Maintenance"/>
    <s v="410302030001"/>
    <x v="9"/>
    <n v="1"/>
    <x v="261"/>
    <s v="C0012075"/>
    <s v="Loan Support"/>
    <s v="4103 Business Operations"/>
    <s v="DOBA"/>
    <s v="4103020000 HO Loan Back Office"/>
    <d v="2008-05-02T00:00:00"/>
    <m/>
    <n v="5"/>
    <x v="7"/>
  </r>
  <r>
    <n v="255479"/>
    <s v="ALENA"/>
    <s v="4103020301 HO Loan Review"/>
    <s v="410302030121"/>
    <x v="7"/>
    <n v="1"/>
    <x v="226"/>
    <s v="C0012075"/>
    <s v="Loan Support"/>
    <s v="4103 Business Operations"/>
    <s v="DOBA"/>
    <s v="4103020000 HO Loan Back Office"/>
    <d v="2007-11-05T00:00:00"/>
    <m/>
    <n v="11"/>
    <x v="7"/>
  </r>
  <r>
    <n v="269633"/>
    <s v="ANNA"/>
    <s v="4103020301 HO Loan Review"/>
    <s v="410302030114"/>
    <x v="7"/>
    <n v="1"/>
    <x v="300"/>
    <s v="C0012075"/>
    <s v="Loan Support"/>
    <s v="4103 Business Operations"/>
    <s v="DOBA"/>
    <s v="4103020000 HO Loan Back Office"/>
    <d v="2011-07-01T00:00:00"/>
    <m/>
    <n v="7"/>
    <x v="7"/>
  </r>
  <r>
    <n v="257922"/>
    <s v="IVA"/>
    <s v="4103020301 HO Loan Review"/>
    <s v="410302030103"/>
    <x v="7"/>
    <n v="1"/>
    <x v="244"/>
    <s v="C0012075"/>
    <s v="Loan Support"/>
    <s v="4103 Business Operations"/>
    <s v="DOBA"/>
    <s v="4103020000 HO Loan Back Office"/>
    <d v="2008-08-01T00:00:00"/>
    <m/>
    <n v="8"/>
    <x v="7"/>
  </r>
  <r>
    <n v="266728"/>
    <s v="JIŘÍ"/>
    <s v="4103020301 HO Loan Review"/>
    <s v="410302030124"/>
    <x v="7"/>
    <n v="1"/>
    <x v="10"/>
    <s v="C0012075"/>
    <s v="Loan Support"/>
    <s v="4103 Business Operations"/>
    <s v="DOBA"/>
    <s v="4103020000 HO Loan Back Office"/>
    <d v="2010-12-15T00:00:00"/>
    <m/>
    <n v="12"/>
    <x v="7"/>
  </r>
  <r>
    <n v="267624"/>
    <s v="MARTINA"/>
    <s v="4103020301 HO Loan Review"/>
    <s v="410302030119"/>
    <x v="7"/>
    <n v="1"/>
    <x v="202"/>
    <s v="C0012075"/>
    <s v="Loan Support"/>
    <s v="4103 Business Operations"/>
    <s v="DOBA"/>
    <s v="4103020000 HO Loan Back Office"/>
    <d v="2011-03-01T00:00:00"/>
    <m/>
    <n v="3"/>
    <x v="7"/>
  </r>
  <r>
    <n v="257894"/>
    <s v="VERONIKA"/>
    <s v="4103020301 HO Loan Review"/>
    <s v="410302030104"/>
    <x v="7"/>
    <n v="1"/>
    <x v="344"/>
    <s v="C0012075"/>
    <s v="Loan Support"/>
    <s v="4103 Business Operations"/>
    <s v="DOBA"/>
    <s v="4103020000 HO Loan Back Office"/>
    <d v="2008-06-02T00:00:00"/>
    <m/>
    <n v="6"/>
    <x v="7"/>
  </r>
  <r>
    <n v="266735"/>
    <s v="JAN"/>
    <s v="4103020301 HO Loan Review"/>
    <s v="410302030112"/>
    <x v="7"/>
    <n v="1"/>
    <x v="10"/>
    <s v="C0012075"/>
    <s v="Loan Support"/>
    <s v="4103 Business Operations"/>
    <s v="DOBA"/>
    <s v="4103020000 HO Loan Back Office"/>
    <d v="2010-12-15T00:00:00"/>
    <m/>
    <n v="12"/>
    <x v="7"/>
  </r>
  <r>
    <n v="263480"/>
    <s v="JANKA"/>
    <s v="4103020301 HO Loan Review"/>
    <s v="410302030113"/>
    <x v="7"/>
    <n v="1"/>
    <x v="244"/>
    <s v="C0012075"/>
    <s v="Loan Support"/>
    <s v="4103 Business Operations"/>
    <s v="DOBA"/>
    <s v="4103020000 HO Loan Back Office"/>
    <d v="2010-05-03T00:00:00"/>
    <m/>
    <n v="5"/>
    <x v="7"/>
  </r>
  <r>
    <n v="257201"/>
    <s v="MIROSLAV"/>
    <s v="4103020301 HO Loan Review"/>
    <s v="410302030115"/>
    <x v="7"/>
    <n v="1"/>
    <x v="34"/>
    <s v="C0012075"/>
    <s v="Loan Support"/>
    <s v="4103 Business Operations"/>
    <s v="DOBA"/>
    <s v="4103020000 HO Loan Back Office"/>
    <d v="2008-03-03T00:00:00"/>
    <m/>
    <n v="3"/>
    <x v="7"/>
  </r>
  <r>
    <n v="669739"/>
    <s v="JAN"/>
    <s v="4103020301 HO Loan Review"/>
    <s v="410302030101"/>
    <x v="7"/>
    <n v="1"/>
    <x v="169"/>
    <s v="C0012075"/>
    <s v="Loan Support"/>
    <s v="4103 Business Operations"/>
    <s v="DOBA"/>
    <s v="4103020000 HO Loan Back Office"/>
    <d v="2005-04-01T00:00:00"/>
    <m/>
    <n v="4"/>
    <x v="7"/>
  </r>
  <r>
    <n v="269612"/>
    <s v="ŠTEFAN"/>
    <s v="4103020301 HO Loan Review"/>
    <s v="410302030118"/>
    <x v="7"/>
    <n v="1"/>
    <x v="34"/>
    <s v="C0012075"/>
    <s v="Loan Support"/>
    <s v="4103 Business Operations"/>
    <s v="DOBA"/>
    <s v="4103020000 HO Loan Back Office"/>
    <d v="2011-07-01T00:00:00"/>
    <m/>
    <n v="7"/>
    <x v="7"/>
  </r>
  <r>
    <n v="259238"/>
    <s v="HELENA"/>
    <s v="4103020301 HO Loan Review"/>
    <s v="410302030123"/>
    <x v="7"/>
    <n v="1"/>
    <x v="202"/>
    <s v="C0012075"/>
    <s v="Loan Support"/>
    <s v="4103 Business Operations"/>
    <s v="DOBA"/>
    <s v="4103020000 HO Loan Back Office"/>
    <d v="2008-10-01T00:00:00"/>
    <m/>
    <n v="10"/>
    <x v="7"/>
  </r>
  <r>
    <n v="671615"/>
    <s v="TOMÁŠ"/>
    <s v="4103020301 HO Loan Review"/>
    <s v="410302030107"/>
    <x v="7"/>
    <n v="1"/>
    <x v="234"/>
    <s v="C0012075"/>
    <s v="Loan Support"/>
    <s v="4103 Business Operations"/>
    <s v="DOBA"/>
    <s v="4103020000 HO Loan Back Office"/>
    <d v="2007-02-15T00:00:00"/>
    <m/>
    <n v="2"/>
    <x v="7"/>
  </r>
  <r>
    <n v="258888"/>
    <s v="LENKA"/>
    <s v="4103020302 HO Loan Changes"/>
    <s v="410302030202"/>
    <x v="7"/>
    <n v="1"/>
    <x v="161"/>
    <s v="C0012075"/>
    <s v="Loan Support"/>
    <s v="4103 Business Operations"/>
    <s v="DOBA"/>
    <s v="4103020000 HO Loan Back Office"/>
    <d v="2008-10-01T00:00:00"/>
    <m/>
    <n v="10"/>
    <x v="7"/>
  </r>
  <r>
    <n v="255486"/>
    <s v="JIŘÍ"/>
    <s v="4103020302 HO Loan Changes"/>
    <s v="410302030201"/>
    <x v="35"/>
    <n v="1"/>
    <x v="169"/>
    <s v="C0012075"/>
    <s v="Loan Support"/>
    <s v="4103 Business Operations"/>
    <s v="DOBA"/>
    <s v="4103020000 HO Loan Back Office"/>
    <d v="2007-11-05T00:00:00"/>
    <m/>
    <n v="11"/>
    <x v="7"/>
  </r>
  <r>
    <n v="263543"/>
    <s v="ŠTĚPÁNKA"/>
    <s v="4103020302 HO Loan Changes"/>
    <s v="410302030213"/>
    <x v="7"/>
    <n v="1"/>
    <x v="250"/>
    <s v="C0012075"/>
    <s v="Loan Support"/>
    <s v="4103 Business Operations"/>
    <s v="DOBA"/>
    <s v="4103020000 HO Loan Back Office"/>
    <d v="2010-05-03T00:00:00"/>
    <m/>
    <n v="5"/>
    <x v="7"/>
  </r>
  <r>
    <n v="672896"/>
    <s v="MARTIN"/>
    <s v="4103020302 HO Loan Changes"/>
    <s v="410302030215"/>
    <x v="7"/>
    <n v="1"/>
    <x v="280"/>
    <s v="C0012075"/>
    <s v="Loan Support"/>
    <s v="4103 Business Operations"/>
    <s v="DOBA"/>
    <s v="4103020000 HO Loan Back Office"/>
    <d v="2007-11-01T00:00:00"/>
    <m/>
    <n v="11"/>
    <x v="7"/>
  </r>
  <r>
    <n v="666925"/>
    <s v="LUBOŠ"/>
    <s v="4103020302 HO Loan Changes"/>
    <s v="410302030218"/>
    <x v="7"/>
    <n v="1"/>
    <x v="239"/>
    <s v="C0012075"/>
    <s v="Loan Support"/>
    <s v="4103 Business Operations"/>
    <s v="DOBA"/>
    <s v="4103020000 HO Loan Back Office"/>
    <d v="2002-07-01T00:00:00"/>
    <m/>
    <n v="7"/>
    <x v="7"/>
  </r>
  <r>
    <n v="671636"/>
    <s v="ROBIN"/>
    <s v="4103020302 HO Loan Changes"/>
    <s v="410302030217"/>
    <x v="7"/>
    <n v="1"/>
    <x v="34"/>
    <s v="C0012075"/>
    <s v="Loan Support"/>
    <s v="4103 Business Operations"/>
    <s v="DOBA"/>
    <s v="4103020000 HO Loan Back Office"/>
    <d v="2007-02-01T00:00:00"/>
    <m/>
    <n v="2"/>
    <x v="7"/>
  </r>
  <r>
    <n v="272083"/>
    <s v="PETRA"/>
    <s v="4103020302 HO Loan Changes"/>
    <s v="410302030207"/>
    <x v="7"/>
    <n v="1"/>
    <x v="226"/>
    <s v="C0012075"/>
    <s v="Loan Support"/>
    <s v="4103 Business Operations"/>
    <s v="DOBA"/>
    <s v="4103020000 HO Loan Back Office"/>
    <d v="2012-04-02T00:00:00"/>
    <m/>
    <n v="4"/>
    <x v="7"/>
  </r>
  <r>
    <n v="269619"/>
    <s v="TOMÁŠ"/>
    <s v="4103020302 HO Loan Changes"/>
    <s v="410302030212"/>
    <x v="7"/>
    <n v="1"/>
    <x v="343"/>
    <s v="C0012075"/>
    <s v="Loan Support"/>
    <s v="4103 Business Operations"/>
    <s v="DOBA"/>
    <s v="4103020000 HO Loan Back Office"/>
    <d v="2011-07-01T00:00:00"/>
    <m/>
    <n v="7"/>
    <x v="7"/>
  </r>
  <r>
    <n v="253813"/>
    <s v="MARTIN"/>
    <s v="4103020400 HO Loan Documentation"/>
    <s v="410302040010"/>
    <x v="7"/>
    <n v="1"/>
    <x v="253"/>
    <s v="C0012075"/>
    <s v="Loan Support"/>
    <s v="4103 Business Operations"/>
    <s v="DOBA"/>
    <s v="4103020000 HO Loan Back Office"/>
    <d v="2007-03-01T00:00:00"/>
    <m/>
    <n v="3"/>
    <x v="7"/>
  </r>
  <r>
    <n v="668605"/>
    <s v="ZUZANA"/>
    <s v="4103020400 HO Loan Documentation"/>
    <s v="410302040013"/>
    <x v="7"/>
    <n v="1"/>
    <x v="234"/>
    <s v="C0012075"/>
    <s v="Loan Support"/>
    <s v="4103 Business Operations"/>
    <s v="DOBA"/>
    <s v="4103020000 HO Loan Back Office"/>
    <d v="2004-02-02T00:00:00"/>
    <m/>
    <n v="2"/>
    <x v="7"/>
  </r>
  <r>
    <n v="668675"/>
    <s v="IVETA"/>
    <s v="4103020400 HO Loan Documentation"/>
    <s v="410302040001"/>
    <x v="9"/>
    <n v="1"/>
    <x v="126"/>
    <s v="C0012075"/>
    <s v="Loan Support"/>
    <s v="4103 Business Operations"/>
    <s v="DOBA"/>
    <s v="4103020000 HO Loan Back Office"/>
    <d v="2004-02-16T00:00:00"/>
    <m/>
    <n v="2"/>
    <x v="7"/>
  </r>
  <r>
    <n v="256963"/>
    <s v="LENKA"/>
    <s v="4103020400 HO Loan Documentation"/>
    <s v="410302040002"/>
    <x v="7"/>
    <n v="1"/>
    <x v="344"/>
    <s v="C0012075"/>
    <s v="Loan Support"/>
    <s v="4103 Business Operations"/>
    <s v="DOBA"/>
    <s v="4103020000 HO Loan Back Office"/>
    <d v="2008-03-03T00:00:00"/>
    <m/>
    <n v="3"/>
    <x v="7"/>
  </r>
  <r>
    <n v="632135"/>
    <s v="JOSEF"/>
    <s v="4103020400 HO Loan Documentation"/>
    <s v="410302040006"/>
    <x v="7"/>
    <n v="1"/>
    <x v="217"/>
    <s v="C0012075"/>
    <s v="Loan Support"/>
    <s v="4103 Business Operations"/>
    <s v="DOBA"/>
    <s v="4103020000 HO Loan Back Office"/>
    <d v="2002-06-01T00:00:00"/>
    <m/>
    <n v="6"/>
    <x v="7"/>
  </r>
  <r>
    <n v="671006"/>
    <s v="LUKÁŠ"/>
    <s v="4103020400 HO Loan Documentation"/>
    <s v="410302040003"/>
    <x v="7"/>
    <n v="1"/>
    <x v="344"/>
    <s v="C0012075"/>
    <s v="Loan Support"/>
    <s v="4103 Business Operations"/>
    <s v="DOBA"/>
    <s v="4103020000 HO Loan Back Office"/>
    <d v="2006-08-16T00:00:00"/>
    <m/>
    <n v="8"/>
    <x v="7"/>
  </r>
  <r>
    <n v="665749"/>
    <s v="TOMÁŠ"/>
    <s v="4103020400 HO Loan Documentation"/>
    <s v="410302040007"/>
    <x v="7"/>
    <n v="1"/>
    <x v="256"/>
    <s v="C0012075"/>
    <s v="Loan Support"/>
    <s v="4103 Business Operations"/>
    <s v="DOBA"/>
    <s v="4103020000 HO Loan Back Office"/>
    <d v="2000-08-01T00:00:00"/>
    <m/>
    <n v="8"/>
    <x v="7"/>
  </r>
  <r>
    <n v="672644"/>
    <s v="MAREK"/>
    <s v="4103020400 HO Loan Documentation"/>
    <s v="410302040012"/>
    <x v="7"/>
    <n v="1"/>
    <x v="303"/>
    <s v="C0012075"/>
    <s v="Loan Support"/>
    <s v="4103 Business Operations"/>
    <s v="DOBA"/>
    <s v="4103020000 HO Loan Back Office"/>
    <d v="2007-09-03T00:00:00"/>
    <m/>
    <n v="9"/>
    <x v="7"/>
  </r>
  <r>
    <n v="665525"/>
    <s v="SILVIE"/>
    <s v="4103020400 HO Loan Documentation"/>
    <s v="410302040011"/>
    <x v="7"/>
    <n v="1"/>
    <x v="250"/>
    <s v="C0012075"/>
    <s v="Loan Support"/>
    <s v="4103 Business Operations"/>
    <s v="DOBA"/>
    <s v="4103020000 HO Loan Back Office"/>
    <d v="1999-06-08T00:00:00"/>
    <m/>
    <n v="6"/>
    <x v="7"/>
  </r>
  <r>
    <n v="266441"/>
    <s v="LENKA"/>
    <s v="4103020400 HO Loan Documentation"/>
    <s v="410302040014"/>
    <x v="7"/>
    <n v="1"/>
    <x v="34"/>
    <s v="C0012075"/>
    <s v="Loan Support"/>
    <s v="4103 Business Operations"/>
    <s v="DOBA"/>
    <s v="4103020000 HO Loan Back Office"/>
    <d v="2010-12-01T00:00:00"/>
    <m/>
    <n v="12"/>
    <x v="7"/>
  </r>
  <r>
    <n v="665819"/>
    <s v="HEDVIKA"/>
    <s v="4103030000 HO Integrated Back Office"/>
    <s v="410303000001"/>
    <x v="11"/>
    <n v="1"/>
    <x v="425"/>
    <s v="C0019640"/>
    <s v="Integrated back office"/>
    <s v="4103 Business Operations"/>
    <s v="DOBA"/>
    <s v="4103030000 HO Integrated Back Office"/>
    <d v="2000-09-04T00:00:00"/>
    <m/>
    <n v="9"/>
    <x v="7"/>
  </r>
  <r>
    <n v="241052"/>
    <s v="VLASTA"/>
    <s v="4103030000 HO Integrated Back Office"/>
    <s v="410303000002"/>
    <x v="7"/>
    <n v="1"/>
    <x v="559"/>
    <s v="C0019640"/>
    <s v="Integrated back office"/>
    <s v="4103 Business Operations"/>
    <s v="DOBA"/>
    <s v="4103030000 HO Integrated Back Office"/>
    <d v="2002-06-01T00:00:00"/>
    <m/>
    <n v="6"/>
    <x v="7"/>
  </r>
  <r>
    <n v="267001"/>
    <s v="DAVID"/>
    <s v="4103030100 HO Client Back Office"/>
    <s v="410303010003"/>
    <x v="30"/>
    <n v="1"/>
    <x v="155"/>
    <s v="C0019640"/>
    <s v="Integrated back office"/>
    <s v="4103 Business Operations"/>
    <s v="DOBA"/>
    <s v="4103030000 HO Integrated Back Office"/>
    <d v="2011-01-03T00:00:00"/>
    <m/>
    <n v="1"/>
    <x v="7"/>
  </r>
  <r>
    <n v="258384"/>
    <s v="JANA"/>
    <s v="4103030100 HO Client Back Office"/>
    <s v="410303010007"/>
    <x v="7"/>
    <n v="1"/>
    <x v="303"/>
    <s v="C0019640"/>
    <s v="Integrated back office"/>
    <s v="4103 Business Operations"/>
    <s v="DOBA"/>
    <s v="4103030000 HO Integrated Back Office"/>
    <d v="2008-07-01T00:00:00"/>
    <m/>
    <n v="7"/>
    <x v="7"/>
  </r>
  <r>
    <n v="666575"/>
    <s v="LEO"/>
    <s v="4103030100 HO Client Back Office"/>
    <s v="410303010005"/>
    <x v="7"/>
    <n v="1"/>
    <x v="244"/>
    <s v="C0019640"/>
    <s v="Integrated back office"/>
    <s v="4103 Business Operations"/>
    <s v="DOBA"/>
    <s v="4103030000 HO Integrated Back Office"/>
    <d v="2001-10-01T00:00:00"/>
    <m/>
    <n v="10"/>
    <x v="7"/>
  </r>
  <r>
    <n v="267022"/>
    <s v="ŠTEFAN"/>
    <s v="4103030100 HO Client Back Office"/>
    <s v="410303010009"/>
    <x v="30"/>
    <n v="1"/>
    <x v="224"/>
    <s v="C0019640"/>
    <s v="Integrated back office"/>
    <s v="4103 Business Operations"/>
    <s v="DOBA"/>
    <s v="4103030000 HO Integrated Back Office"/>
    <d v="2011-01-03T00:00:00"/>
    <m/>
    <n v="1"/>
    <x v="7"/>
  </r>
  <r>
    <n v="665812"/>
    <s v="STANISLAV"/>
    <s v="4103030100 HO Client Back Office"/>
    <s v="410303010002"/>
    <x v="30"/>
    <n v="1"/>
    <x v="34"/>
    <s v="C0019640"/>
    <s v="Integrated back office"/>
    <s v="4103 Business Operations"/>
    <s v="DOBA"/>
    <s v="4103030000 HO Integrated Back Office"/>
    <d v="2000-09-04T00:00:00"/>
    <m/>
    <n v="9"/>
    <x v="7"/>
  </r>
  <r>
    <n v="665763"/>
    <s v="MARTINA"/>
    <s v="4103030100 HO Client Back Office"/>
    <s v="410303010020"/>
    <x v="30"/>
    <n v="1"/>
    <x v="303"/>
    <s v="C0019640"/>
    <s v="Integrated back office"/>
    <s v="4103 Business Operations"/>
    <s v="DOBA"/>
    <s v="4103030000 HO Integrated Back Office"/>
    <d v="2000-08-14T00:00:00"/>
    <m/>
    <n v="8"/>
    <x v="7"/>
  </r>
  <r>
    <n v="260008"/>
    <s v="MARTINA"/>
    <s v="4103030100 HO Client Back Office"/>
    <s v="410303010011"/>
    <x v="30"/>
    <n v="1"/>
    <x v="560"/>
    <s v="C0019640"/>
    <s v="Integrated back office"/>
    <s v="4103 Business Operations"/>
    <s v="DOBA"/>
    <s v="4103030000 HO Integrated Back Office"/>
    <d v="2008-12-01T00:00:00"/>
    <m/>
    <n v="12"/>
    <x v="7"/>
  </r>
  <r>
    <n v="267008"/>
    <s v="JIŘÍ"/>
    <s v="4103030100 HO Client Back Office"/>
    <s v="410303010008"/>
    <x v="30"/>
    <n v="1"/>
    <x v="155"/>
    <s v="C0019640"/>
    <s v="Integrated back office"/>
    <s v="4103 Business Operations"/>
    <s v="DOBA"/>
    <s v="4103030000 HO Integrated Back Office"/>
    <d v="2011-01-03T00:00:00"/>
    <m/>
    <n v="1"/>
    <x v="7"/>
  </r>
  <r>
    <n v="665266"/>
    <s v="JIŘINA"/>
    <s v="4103030100 HO Client Back Office"/>
    <s v="410303010006"/>
    <x v="7"/>
    <n v="1"/>
    <x v="347"/>
    <s v="C0019640"/>
    <s v="Integrated back office"/>
    <s v="4103 Business Operations"/>
    <s v="DOBA"/>
    <s v="4103030000 HO Integrated Back Office"/>
    <d v="1998-04-07T00:00:00"/>
    <m/>
    <n v="4"/>
    <x v="7"/>
  </r>
  <r>
    <n v="666729"/>
    <s v="ROMAN"/>
    <s v="4103030100 HO Client Back Office"/>
    <s v="410303010015"/>
    <x v="7"/>
    <n v="1"/>
    <x v="391"/>
    <s v="C0019640"/>
    <s v="Integrated back office"/>
    <s v="4103 Business Operations"/>
    <s v="DOBA"/>
    <s v="4103030000 HO Integrated Back Office"/>
    <d v="2002-01-02T00:00:00"/>
    <m/>
    <n v="1"/>
    <x v="7"/>
  </r>
  <r>
    <n v="265734"/>
    <s v="DMITRY"/>
    <s v="4103030100 HO Client Back Office"/>
    <s v="410303010018"/>
    <x v="30"/>
    <n v="1"/>
    <x v="224"/>
    <s v="C0019640"/>
    <s v="Integrated back office"/>
    <s v="4103 Business Operations"/>
    <s v="DOBA"/>
    <s v="4103030000 HO Integrated Back Office"/>
    <d v="2010-10-01T00:00:00"/>
    <m/>
    <n v="10"/>
    <x v="7"/>
  </r>
  <r>
    <n v="671944"/>
    <s v="PETRA"/>
    <s v="4103030100 HO Client Back Office"/>
    <s v="410303010019"/>
    <x v="30"/>
    <n v="1"/>
    <x v="311"/>
    <s v="C0019640"/>
    <s v="Integrated back office"/>
    <s v="4103 Business Operations"/>
    <s v="DOBA"/>
    <s v="4103030000 HO Integrated Back Office"/>
    <d v="2007-06-01T00:00:00"/>
    <m/>
    <n v="6"/>
    <x v="7"/>
  </r>
  <r>
    <n v="267225"/>
    <s v="ZDENĚK"/>
    <s v="4103030100 HO Client Back Office"/>
    <s v="410303010017"/>
    <x v="30"/>
    <n v="1"/>
    <x v="224"/>
    <s v="C0019640"/>
    <s v="Integrated back office"/>
    <s v="4103 Business Operations"/>
    <s v="DOBA"/>
    <s v="4103030000 HO Integrated Back Office"/>
    <d v="2011-01-17T00:00:00"/>
    <m/>
    <n v="1"/>
    <x v="7"/>
  </r>
  <r>
    <n v="665042"/>
    <s v="PAVEL"/>
    <s v="4103030200 HO Documentation Management"/>
    <s v="410303020001"/>
    <x v="9"/>
    <n v="1"/>
    <x v="240"/>
    <s v="C0012055"/>
    <s v="Documentation management"/>
    <s v="4103 Business Operations"/>
    <s v="DOBA"/>
    <s v="4103030000 HO Integrated Back Office"/>
    <d v="1993-11-01T00:00:00"/>
    <m/>
    <n v="11"/>
    <x v="7"/>
  </r>
  <r>
    <n v="257187"/>
    <s v="MAGDA"/>
    <s v="4103030201 HO Central File"/>
    <s v="410303020117"/>
    <x v="7"/>
    <n v="1"/>
    <x v="387"/>
    <s v="C0012055"/>
    <s v="Documentation management"/>
    <s v="4103 Business Operations"/>
    <s v="DOBA"/>
    <s v="4103030000 HO Integrated Back Office"/>
    <d v="2008-03-03T00:00:00"/>
    <m/>
    <n v="3"/>
    <x v="7"/>
  </r>
  <r>
    <n v="269535"/>
    <s v="ZDENA"/>
    <s v="4103030201 HO Central File"/>
    <s v="410303020140"/>
    <x v="30"/>
    <n v="1"/>
    <x v="213"/>
    <s v="C0012055"/>
    <s v="Documentation management"/>
    <s v="4103 Business Operations"/>
    <s v="DOBA"/>
    <s v="4103030000 HO Integrated Back Office"/>
    <d v="2011-07-01T00:00:00"/>
    <m/>
    <n v="7"/>
    <x v="7"/>
  </r>
  <r>
    <n v="266833"/>
    <s v="EVA"/>
    <s v="4103030201 HO Central File"/>
    <s v="410303020136"/>
    <x v="30"/>
    <n v="1"/>
    <x v="422"/>
    <s v="C0012055"/>
    <s v="Documentation management"/>
    <s v="4103 Business Operations"/>
    <s v="DOBA"/>
    <s v="4103030000 HO Integrated Back Office"/>
    <d v="2010-12-15T00:00:00"/>
    <m/>
    <n v="12"/>
    <x v="7"/>
  </r>
  <r>
    <n v="672007"/>
    <s v="DAVID"/>
    <s v="4103030201 HO Central File"/>
    <s v="410303020113"/>
    <x v="7"/>
    <n v="1"/>
    <x v="303"/>
    <s v="C0012055"/>
    <s v="Documentation management"/>
    <s v="4103 Business Operations"/>
    <s v="DOBA"/>
    <s v="4103030000 HO Integrated Back Office"/>
    <d v="2007-07-02T00:00:00"/>
    <m/>
    <n v="7"/>
    <x v="7"/>
  </r>
  <r>
    <n v="669375"/>
    <s v="PETRA"/>
    <s v="4103030201 HO Central File"/>
    <s v="410303020106"/>
    <x v="7"/>
    <n v="1"/>
    <x v="247"/>
    <s v="C0012055"/>
    <s v="Documentation management"/>
    <s v="4103 Business Operations"/>
    <s v="DOBA"/>
    <s v="4103030000 HO Integrated Back Office"/>
    <d v="2004-09-01T00:00:00"/>
    <m/>
    <n v="9"/>
    <x v="7"/>
  </r>
  <r>
    <n v="257194"/>
    <s v="VLADIMÍRA"/>
    <s v="4103030201 HO Central File"/>
    <s v="410303020118"/>
    <x v="7"/>
    <n v="1"/>
    <x v="332"/>
    <s v="C0012055"/>
    <s v="Documentation management"/>
    <s v="4103 Business Operations"/>
    <s v="DOBA"/>
    <s v="4103030000 HO Integrated Back Office"/>
    <d v="2008-03-03T00:00:00"/>
    <m/>
    <n v="3"/>
    <x v="7"/>
  </r>
  <r>
    <n v="670061"/>
    <s v="PETR"/>
    <s v="4103030201 HO Central File"/>
    <s v="410303020131"/>
    <x v="30"/>
    <n v="1"/>
    <x v="202"/>
    <s v="C0012055"/>
    <s v="Documentation management"/>
    <s v="4103 Business Operations"/>
    <s v="DOBA"/>
    <s v="4103030000 HO Integrated Back Office"/>
    <d v="2005-09-01T00:00:00"/>
    <m/>
    <n v="9"/>
    <x v="7"/>
  </r>
  <r>
    <n v="265958"/>
    <s v="DENISA"/>
    <s v="4103030201 HO Central File"/>
    <s v="410303020130"/>
    <x v="30"/>
    <n v="1"/>
    <x v="561"/>
    <s v="C0012055"/>
    <s v="Documentation management"/>
    <s v="4103 Business Operations"/>
    <s v="DOBA"/>
    <s v="4103030000 HO Integrated Back Office"/>
    <d v="2010-10-15T00:00:00"/>
    <m/>
    <n v="10"/>
    <x v="7"/>
  </r>
  <r>
    <n v="258146"/>
    <s v="MARIE"/>
    <s v="4103030201 HO Central File"/>
    <s v="410303020120"/>
    <x v="7"/>
    <n v="1"/>
    <x v="10"/>
    <s v="C0012055"/>
    <s v="Documentation management"/>
    <s v="4103 Business Operations"/>
    <s v="DOBA"/>
    <s v="4103030000 HO Integrated Back Office"/>
    <d v="2008-07-01T00:00:00"/>
    <m/>
    <n v="7"/>
    <x v="7"/>
  </r>
  <r>
    <n v="267113"/>
    <s v="MICHAL"/>
    <s v="4103030201 HO Central File"/>
    <s v="410303020123"/>
    <x v="30"/>
    <n v="1"/>
    <x v="244"/>
    <s v="C0012055"/>
    <s v="Documentation management"/>
    <s v="4103 Business Operations"/>
    <s v="DOBA"/>
    <s v="4103030000 HO Integrated Back Office"/>
    <d v="2011-01-05T00:00:00"/>
    <m/>
    <n v="1"/>
    <x v="7"/>
  </r>
  <r>
    <n v="669879"/>
    <s v="VÁCLAV"/>
    <s v="4103030201 HO Central File"/>
    <s v="410303020107"/>
    <x v="7"/>
    <n v="0.5"/>
    <x v="562"/>
    <s v="C0012055"/>
    <s v="Documentation management"/>
    <s v="4103 Business Operations"/>
    <s v="DOBA"/>
    <s v="4103030000 HO Integrated Back Office"/>
    <d v="2005-07-01T00:00:00"/>
    <m/>
    <n v="7"/>
    <x v="7"/>
  </r>
  <r>
    <n v="259091"/>
    <s v="LIBOR"/>
    <s v="4103030201 HO Central File"/>
    <s v="410303020103"/>
    <x v="7"/>
    <n v="1"/>
    <x v="342"/>
    <s v="C0012055"/>
    <s v="Documentation management"/>
    <s v="4103 Business Operations"/>
    <s v="DOBA"/>
    <s v="4103030000 HO Integrated Back Office"/>
    <d v="2008-09-01T00:00:00"/>
    <m/>
    <n v="9"/>
    <x v="7"/>
  </r>
  <r>
    <n v="266826"/>
    <s v="PAVLÍNA"/>
    <s v="4103030201 HO Central File"/>
    <s v="410303020137"/>
    <x v="30"/>
    <n v="1"/>
    <x v="155"/>
    <s v="C0012055"/>
    <s v="Documentation management"/>
    <s v="4103 Business Operations"/>
    <s v="DOBA"/>
    <s v="4103030000 HO Integrated Back Office"/>
    <d v="2010-12-15T00:00:00"/>
    <m/>
    <n v="12"/>
    <x v="7"/>
  </r>
  <r>
    <n v="670299"/>
    <s v="JAN"/>
    <s v="4103030201 HO Central File"/>
    <s v="410303020109"/>
    <x v="7"/>
    <n v="1"/>
    <x v="226"/>
    <s v="C0012055"/>
    <s v="Documentation management"/>
    <s v="4103 Business Operations"/>
    <s v="DOBA"/>
    <s v="4103030000 HO Integrated Back Office"/>
    <d v="2005-11-16T00:00:00"/>
    <m/>
    <n v="11"/>
    <x v="7"/>
  </r>
  <r>
    <n v="669228"/>
    <s v="DANA"/>
    <s v="4103030201 HO Central File"/>
    <s v="410303020105"/>
    <x v="7"/>
    <n v="1"/>
    <x v="153"/>
    <s v="C0012055"/>
    <s v="Documentation management"/>
    <s v="4103 Business Operations"/>
    <s v="DOBA"/>
    <s v="4103030000 HO Integrated Back Office"/>
    <d v="2004-07-01T00:00:00"/>
    <m/>
    <n v="7"/>
    <x v="7"/>
  </r>
  <r>
    <n v="256361"/>
    <s v="ROBERT"/>
    <s v="4103030201 HO Central File"/>
    <s v="410303020101"/>
    <x v="35"/>
    <n v="1"/>
    <x v="169"/>
    <s v="C0012055"/>
    <s v="Documentation management"/>
    <s v="4103 Business Operations"/>
    <s v="DOBA"/>
    <s v="4103030000 HO Integrated Back Office"/>
    <d v="2007-10-01T00:00:00"/>
    <m/>
    <n v="10"/>
    <x v="7"/>
  </r>
  <r>
    <n v="671874"/>
    <s v="MILENA"/>
    <s v="4103030201 HO Central File"/>
    <s v="410303020112"/>
    <x v="7"/>
    <n v="0.75"/>
    <x v="420"/>
    <s v="C0012055"/>
    <s v="Documentation management"/>
    <s v="4103 Business Operations"/>
    <s v="DOBA"/>
    <s v="4103030000 HO Integrated Back Office"/>
    <d v="2007-04-18T00:00:00"/>
    <m/>
    <n v="4"/>
    <x v="7"/>
  </r>
  <r>
    <n v="670012"/>
    <s v="MICHAELA"/>
    <s v="4103030201 HO Central File"/>
    <s v="410303020135"/>
    <x v="7"/>
    <n v="1"/>
    <x v="563"/>
    <s v="C0012055"/>
    <s v="Documentation management"/>
    <s v="4103 Business Operations"/>
    <s v="DOBA"/>
    <s v="4103030000 HO Integrated Back Office"/>
    <d v="2005-08-19T00:00:00"/>
    <m/>
    <n v="8"/>
    <x v="7"/>
  </r>
  <r>
    <n v="671608"/>
    <s v="LENKA"/>
    <s v="4103030201 HO Central File"/>
    <s v="410303020111"/>
    <x v="30"/>
    <n v="1"/>
    <x v="244"/>
    <s v="C0012055"/>
    <s v="Documentation management"/>
    <s v="4103 Business Operations"/>
    <s v="DOBA"/>
    <s v="4103030000 HO Integrated Back Office"/>
    <d v="2007-02-01T00:00:00"/>
    <m/>
    <n v="2"/>
    <x v="7"/>
  </r>
  <r>
    <n v="256494"/>
    <s v="LENKA"/>
    <s v="4103030201 HO Central File"/>
    <s v="410303020116"/>
    <x v="7"/>
    <n v="1"/>
    <x v="387"/>
    <s v="C0012055"/>
    <s v="Documentation management"/>
    <s v="4103 Business Operations"/>
    <s v="DOBA"/>
    <s v="4103030000 HO Integrated Back Office"/>
    <d v="2007-11-01T00:00:00"/>
    <m/>
    <n v="11"/>
    <x v="7"/>
  </r>
  <r>
    <n v="665469"/>
    <s v="JÁN"/>
    <s v="4103030201 HO Central File"/>
    <s v="410303020124"/>
    <x v="30"/>
    <n v="1"/>
    <x v="213"/>
    <s v="C0012055"/>
    <s v="Documentation management"/>
    <s v="4103 Business Operations"/>
    <s v="DOBA"/>
    <s v="4103030000 HO Integrated Back Office"/>
    <d v="1999-01-06T00:00:00"/>
    <m/>
    <n v="1"/>
    <x v="7"/>
  </r>
  <r>
    <n v="669438"/>
    <s v="MICHAELA"/>
    <s v="4103030201 HO Central File"/>
    <s v="410303020138"/>
    <x v="30"/>
    <n v="1"/>
    <x v="34"/>
    <s v="C0012055"/>
    <s v="Documentation management"/>
    <s v="4103 Business Operations"/>
    <s v="DOBA"/>
    <s v="4103030000 HO Integrated Back Office"/>
    <d v="2007-10-01T00:00:00"/>
    <m/>
    <n v="10"/>
    <x v="7"/>
  </r>
  <r>
    <n v="669221"/>
    <s v="ROMANA"/>
    <s v="4103030202 HO External Registry Management"/>
    <s v="410303020207"/>
    <x v="30"/>
    <n v="1"/>
    <x v="318"/>
    <s v="C0012055"/>
    <s v="Documentation management"/>
    <s v="4103 Business Operations"/>
    <s v="DOBA"/>
    <s v="4103030000 HO Integrated Back Office"/>
    <d v="2004-07-01T00:00:00"/>
    <m/>
    <n v="7"/>
    <x v="7"/>
  </r>
  <r>
    <n v="669018"/>
    <s v="DANA"/>
    <s v="4103030202 HO External Registry Management"/>
    <s v="410303020206"/>
    <x v="30"/>
    <n v="1"/>
    <x v="560"/>
    <s v="C0012055"/>
    <s v="Documentation management"/>
    <s v="4103 Business Operations"/>
    <s v="DOBA"/>
    <s v="4103030000 HO Integrated Back Office"/>
    <d v="2004-04-15T00:00:00"/>
    <m/>
    <n v="4"/>
    <x v="7"/>
  </r>
  <r>
    <n v="667597"/>
    <s v="ROMAN"/>
    <s v="4103030202 HO External Registry Management"/>
    <s v="410303020204"/>
    <x v="30"/>
    <n v="1"/>
    <x v="62"/>
    <s v="C0012055"/>
    <s v="Documentation management"/>
    <s v="4103 Business Operations"/>
    <s v="DOBA"/>
    <s v="4103030000 HO Integrated Back Office"/>
    <d v="2003-06-02T00:00:00"/>
    <m/>
    <n v="6"/>
    <x v="7"/>
  </r>
  <r>
    <n v="668899"/>
    <s v="JAKUB"/>
    <s v="4103030202 HO External Registry Management"/>
    <s v="410303020201"/>
    <x v="35"/>
    <n v="1"/>
    <x v="262"/>
    <s v="C0012055"/>
    <s v="Documentation management"/>
    <s v="4103 Business Operations"/>
    <s v="DOBA"/>
    <s v="4103030000 HO Integrated Back Office"/>
    <d v="2004-04-01T00:00:00"/>
    <m/>
    <n v="4"/>
    <x v="7"/>
  </r>
  <r>
    <n v="666547"/>
    <s v="DANIEL"/>
    <s v="4103030202 HO External Registry Management"/>
    <s v="410303020205"/>
    <x v="30"/>
    <n v="1"/>
    <x v="200"/>
    <s v="C0012055"/>
    <s v="Documentation management"/>
    <s v="4103 Business Operations"/>
    <s v="DOBA"/>
    <s v="4103030000 HO Integrated Back Office"/>
    <d v="2001-10-01T00:00:00"/>
    <m/>
    <n v="10"/>
    <x v="7"/>
  </r>
  <r>
    <n v="257803"/>
    <s v="MIROSLAV"/>
    <s v="4103030202 HO External Registry Management"/>
    <s v="410303020208"/>
    <x v="30"/>
    <n v="1"/>
    <x v="560"/>
    <s v="C0012055"/>
    <s v="Documentation management"/>
    <s v="4103 Business Operations"/>
    <s v="DOBA"/>
    <s v="4103030000 HO Integrated Back Office"/>
    <d v="2008-06-02T00:00:00"/>
    <m/>
    <n v="6"/>
    <x v="7"/>
  </r>
  <r>
    <n v="270921"/>
    <s v="ROMANA"/>
    <s v="4103030203 HO Optical Archive"/>
    <s v="410303020303"/>
    <x v="30"/>
    <n v="1"/>
    <x v="244"/>
    <s v="C0012055"/>
    <s v="Documentation management"/>
    <s v="4103 Business Operations"/>
    <s v="DOBA"/>
    <s v="4103030000 HO Integrated Back Office"/>
    <d v="2011-12-01T00:00:00"/>
    <m/>
    <n v="12"/>
    <x v="7"/>
  </r>
  <r>
    <n v="264110"/>
    <s v="DANIEL"/>
    <s v="4103030203 HO Optical Archive"/>
    <s v="410303020305"/>
    <x v="30"/>
    <n v="1"/>
    <x v="202"/>
    <s v="C0012055"/>
    <s v="Documentation management"/>
    <s v="4103 Business Operations"/>
    <s v="DOBA"/>
    <s v="4103030000 HO Integrated Back Office"/>
    <d v="2010-09-01T00:00:00"/>
    <m/>
    <n v="9"/>
    <x v="7"/>
  </r>
  <r>
    <n v="667086"/>
    <s v="ANETA"/>
    <s v="4103030203 HO Optical Archive"/>
    <s v="410303020301"/>
    <x v="35"/>
    <n v="1"/>
    <x v="238"/>
    <s v="C0012055"/>
    <s v="Documentation management"/>
    <s v="4103 Business Operations"/>
    <s v="DOBA"/>
    <s v="4103030000 HO Integrated Back Office"/>
    <d v="2002-11-19T00:00:00"/>
    <m/>
    <n v="11"/>
    <x v="7"/>
  </r>
  <r>
    <n v="269689"/>
    <s v="ALENA"/>
    <s v="4103030203 HO Optical Archive"/>
    <s v="410303020304"/>
    <x v="30"/>
    <n v="1"/>
    <x v="561"/>
    <s v="C0012055"/>
    <s v="Documentation management"/>
    <s v="4103 Business Operations"/>
    <s v="DOBA"/>
    <s v="4103030000 HO Integrated Back Office"/>
    <d v="2011-07-01T00:00:00"/>
    <m/>
    <n v="7"/>
    <x v="7"/>
  </r>
  <r>
    <n v="666946"/>
    <s v="FARIDAH"/>
    <s v="4103030300 HO Claims &amp; Investigations"/>
    <s v="410303030012"/>
    <x v="7"/>
    <n v="1"/>
    <x v="202"/>
    <s v="C0019640"/>
    <s v="Integrated back office"/>
    <s v="4103 Business Operations"/>
    <s v="DOBA"/>
    <s v="4103030000 HO Integrated Back Office"/>
    <d v="2002-08-01T00:00:00"/>
    <m/>
    <n v="8"/>
    <x v="7"/>
  </r>
  <r>
    <n v="668220"/>
    <s v="JAROSLAVA"/>
    <s v="4103030300 HO Claims &amp; Investigations"/>
    <s v="410303030006"/>
    <x v="7"/>
    <n v="1"/>
    <x v="336"/>
    <s v="C0019640"/>
    <s v="Integrated back office"/>
    <s v="4103 Business Operations"/>
    <s v="DOBA"/>
    <s v="4103030000 HO Integrated Back Office"/>
    <d v="2003-11-03T00:00:00"/>
    <m/>
    <n v="11"/>
    <x v="7"/>
  </r>
  <r>
    <n v="666386"/>
    <s v="PETR"/>
    <s v="4103030300 HO Claims &amp; Investigations"/>
    <s v="410303030001"/>
    <x v="9"/>
    <n v="1"/>
    <x v="142"/>
    <s v="C0019640"/>
    <s v="Integrated back office"/>
    <s v="4103 Business Operations"/>
    <s v="DOBA"/>
    <s v="4103030000 HO Integrated Back Office"/>
    <d v="2001-07-02T00:00:00"/>
    <m/>
    <n v="7"/>
    <x v="7"/>
  </r>
  <r>
    <n v="671258"/>
    <s v="JAN"/>
    <s v="4103030300 HO Claims &amp; Investigations"/>
    <s v="410303030005"/>
    <x v="7"/>
    <n v="1"/>
    <x v="347"/>
    <s v="C0019640"/>
    <s v="Integrated back office"/>
    <s v="4103 Business Operations"/>
    <s v="DOBA"/>
    <s v="4103030000 HO Integrated Back Office"/>
    <d v="2006-09-15T00:00:00"/>
    <m/>
    <n v="9"/>
    <x v="7"/>
  </r>
  <r>
    <n v="665329"/>
    <s v="DENISA"/>
    <s v="4103030300 HO Claims &amp; Investigations"/>
    <s v="410303030004"/>
    <x v="7"/>
    <n v="1"/>
    <x v="281"/>
    <s v="C0019640"/>
    <s v="Integrated back office"/>
    <s v="4103 Business Operations"/>
    <s v="DOBA"/>
    <s v="4103030000 HO Integrated Back Office"/>
    <d v="1998-05-04T00:00:00"/>
    <m/>
    <n v="5"/>
    <x v="7"/>
  </r>
  <r>
    <n v="260785"/>
    <s v="PETR"/>
    <s v="4103030300 HO Claims &amp; Investigations"/>
    <s v="410303030014"/>
    <x v="30"/>
    <n v="1"/>
    <x v="560"/>
    <s v="C0019640"/>
    <s v="Integrated back office"/>
    <s v="4103 Business Operations"/>
    <s v="DOBA"/>
    <s v="4103030000 HO Integrated Back Office"/>
    <d v="2009-02-16T00:00:00"/>
    <m/>
    <n v="2"/>
    <x v="7"/>
  </r>
  <r>
    <n v="268219"/>
    <s v="PAVLÍNA"/>
    <s v="4103030300 HO Claims &amp; Investigations"/>
    <s v="410303030013"/>
    <x v="7"/>
    <n v="1"/>
    <x v="387"/>
    <s v="C0019640"/>
    <s v="Integrated back office"/>
    <s v="4103 Business Operations"/>
    <s v="DOBA"/>
    <s v="4103030000 HO Integrated Back Office"/>
    <d v="2011-04-01T00:00:00"/>
    <m/>
    <n v="4"/>
    <x v="7"/>
  </r>
  <r>
    <n v="665735"/>
    <s v="JITKA"/>
    <s v="4103030300 HO Claims &amp; Investigations"/>
    <s v="410303030015"/>
    <x v="7"/>
    <n v="1"/>
    <x v="344"/>
    <s v="C0019640"/>
    <s v="Integrated back office"/>
    <s v="4103 Business Operations"/>
    <s v="DOBA"/>
    <s v="4103030000 HO Integrated Back Office"/>
    <d v="2000-07-03T00:00:00"/>
    <m/>
    <n v="7"/>
    <x v="7"/>
  </r>
  <r>
    <n v="665476"/>
    <s v="TEREZA"/>
    <s v="4103030300 HO Claims &amp; Investigations"/>
    <s v="410303030008"/>
    <x v="7"/>
    <n v="1"/>
    <x v="241"/>
    <s v="C0019640"/>
    <s v="Integrated back office"/>
    <s v="4103 Business Operations"/>
    <s v="DOBA"/>
    <s v="4103030000 HO Integrated Back Office"/>
    <d v="1999-01-06T00:00:00"/>
    <m/>
    <n v="1"/>
    <x v="7"/>
  </r>
  <r>
    <n v="668878"/>
    <s v="VÁCLAV"/>
    <s v="4103030300 HO Claims &amp; Investigations"/>
    <s v="410303030009"/>
    <x v="7"/>
    <n v="1"/>
    <x v="161"/>
    <s v="C0019640"/>
    <s v="Integrated back office"/>
    <s v="4103 Business Operations"/>
    <s v="DOBA"/>
    <s v="4103030000 HO Integrated Back Office"/>
    <d v="2004-04-01T00:00:00"/>
    <m/>
    <n v="4"/>
    <x v="7"/>
  </r>
  <r>
    <n v="72128"/>
    <s v="BARBORA"/>
    <s v="4103030300 HO Claims &amp; Investigations"/>
    <s v="410303030010"/>
    <x v="7"/>
    <n v="1"/>
    <x v="564"/>
    <s v="C0019640"/>
    <s v="Integrated back office"/>
    <s v="4103 Business Operations"/>
    <s v="DOBA"/>
    <s v="4103030000 HO Integrated Back Office"/>
    <d v="2008-10-01T00:00:00"/>
    <m/>
    <n v="10"/>
    <x v="7"/>
  </r>
  <r>
    <n v="265727"/>
    <s v="JANA"/>
    <s v="4103030300 HO Claims &amp; Investigations"/>
    <s v="410303030011"/>
    <x v="7"/>
    <n v="1"/>
    <x v="422"/>
    <s v="C0019640"/>
    <s v="Integrated back office"/>
    <s v="4103 Business Operations"/>
    <s v="DOBA"/>
    <s v="4103030000 HO Integrated Back Office"/>
    <d v="2010-10-01T00:00:00"/>
    <m/>
    <n v="10"/>
    <x v="7"/>
  </r>
  <r>
    <n v="264082"/>
    <s v="LADA"/>
    <s v="4103030400 HO Payment Back Office"/>
    <s v="410303040008"/>
    <x v="30"/>
    <n v="1"/>
    <x v="387"/>
    <s v="C0019620"/>
    <s v="Payments and executions"/>
    <s v="4103 Business Operations"/>
    <s v="DOBA"/>
    <s v="4103030000 HO Integrated Back Office"/>
    <d v="2010-09-01T00:00:00"/>
    <m/>
    <n v="9"/>
    <x v="7"/>
  </r>
  <r>
    <n v="266252"/>
    <s v="JANA"/>
    <s v="4103030400 HO Payment Back Office"/>
    <s v="410303040004"/>
    <x v="30"/>
    <n v="1"/>
    <x v="318"/>
    <s v="C0019620"/>
    <s v="Payments and executions"/>
    <s v="4103 Business Operations"/>
    <s v="DOBA"/>
    <s v="4103030000 HO Integrated Back Office"/>
    <d v="2010-11-01T00:00:00"/>
    <m/>
    <n v="11"/>
    <x v="7"/>
  </r>
  <r>
    <n v="267449"/>
    <s v="ZDENĚK"/>
    <s v="4103030400 HO Payment Back Office"/>
    <s v="410303040028"/>
    <x v="30"/>
    <n v="1"/>
    <x v="565"/>
    <s v="C0019620"/>
    <s v="Payments and executions"/>
    <s v="4103 Business Operations"/>
    <s v="DOBA"/>
    <s v="4103030000 HO Integrated Back Office"/>
    <d v="2011-02-01T00:00:00"/>
    <m/>
    <n v="2"/>
    <x v="7"/>
  </r>
  <r>
    <n v="267211"/>
    <s v="JANA"/>
    <s v="4103030400 HO Payment Back Office"/>
    <s v="410303040032"/>
    <x v="30"/>
    <n v="1"/>
    <x v="318"/>
    <s v="C0019620"/>
    <s v="Payments and executions"/>
    <s v="4103 Business Operations"/>
    <s v="DOBA"/>
    <s v="4103030000 HO Integrated Back Office"/>
    <d v="2011-01-17T00:00:00"/>
    <m/>
    <n v="1"/>
    <x v="7"/>
  </r>
  <r>
    <n v="665182"/>
    <s v="JANA"/>
    <s v="4103030400 HO Payment Back Office"/>
    <s v="410303040021"/>
    <x v="35"/>
    <n v="1"/>
    <x v="238"/>
    <s v="C0019620"/>
    <s v="Payments and executions"/>
    <s v="4103 Business Operations"/>
    <s v="DOBA"/>
    <s v="4103030000 HO Integrated Back Office"/>
    <d v="1998-03-04T00:00:00"/>
    <m/>
    <n v="3"/>
    <x v="7"/>
  </r>
  <r>
    <n v="83594"/>
    <s v="JAN"/>
    <s v="4103030400 HO Payment Back Office"/>
    <s v="410303040023"/>
    <x v="30"/>
    <n v="1"/>
    <x v="318"/>
    <s v="C0019620"/>
    <s v="Payments and executions"/>
    <s v="4103 Business Operations"/>
    <s v="DOBA"/>
    <s v="4103030000 HO Integrated Back Office"/>
    <d v="2008-05-02T00:00:00"/>
    <m/>
    <n v="5"/>
    <x v="7"/>
  </r>
  <r>
    <n v="263774"/>
    <s v="SIMONA"/>
    <s v="4103030400 HO Payment Back Office"/>
    <s v="410303040029"/>
    <x v="30"/>
    <n v="1"/>
    <x v="10"/>
    <s v="C0019620"/>
    <s v="Payments and executions"/>
    <s v="4103 Business Operations"/>
    <s v="DOBA"/>
    <s v="4103030000 HO Integrated Back Office"/>
    <d v="2010-06-01T00:00:00"/>
    <m/>
    <n v="6"/>
    <x v="7"/>
  </r>
  <r>
    <n v="665966"/>
    <s v="MONIKA"/>
    <s v="4103030400 HO Payment Back Office"/>
    <s v="410303040001"/>
    <x v="9"/>
    <n v="1"/>
    <x v="61"/>
    <s v="C0019620"/>
    <s v="Payments and executions"/>
    <s v="4103 Business Operations"/>
    <s v="DOBA"/>
    <s v="4103030000 HO Integrated Back Office"/>
    <d v="2000-11-01T00:00:00"/>
    <m/>
    <n v="11"/>
    <x v="7"/>
  </r>
  <r>
    <n v="271607"/>
    <s v="PETRA"/>
    <s v="4103030400 HO Payment Back Office"/>
    <s v="410303040031"/>
    <x v="30"/>
    <n v="1"/>
    <x v="213"/>
    <s v="C0019620"/>
    <s v="Payments and executions"/>
    <s v="4103 Business Operations"/>
    <s v="DOBA"/>
    <s v="4103030000 HO Integrated Back Office"/>
    <d v="2012-02-15T00:00:00"/>
    <m/>
    <n v="2"/>
    <x v="7"/>
  </r>
  <r>
    <n v="665273"/>
    <s v="JANA"/>
    <s v="4103030400 HO Payment Back Office"/>
    <s v="410303040011"/>
    <x v="7"/>
    <n v="1"/>
    <x v="238"/>
    <s v="C0019620"/>
    <s v="Payments and executions"/>
    <s v="4103 Business Operations"/>
    <s v="DOBA"/>
    <s v="4103030000 HO Integrated Back Office"/>
    <d v="1998-04-09T00:00:00"/>
    <m/>
    <n v="4"/>
    <x v="7"/>
  </r>
  <r>
    <n v="264187"/>
    <s v="ZUZANA"/>
    <s v="4103030400 HO Payment Back Office"/>
    <s v="410303040012"/>
    <x v="30"/>
    <n v="1"/>
    <x v="566"/>
    <s v="C0019620"/>
    <s v="Payments and executions"/>
    <s v="4103 Business Operations"/>
    <s v="DOBA"/>
    <s v="4103030000 HO Integrated Back Office"/>
    <d v="2010-09-01T00:00:00"/>
    <m/>
    <n v="9"/>
    <x v="7"/>
  </r>
  <r>
    <n v="267190"/>
    <s v="TOMÁŠ"/>
    <s v="4103030400 HO Payment Back Office"/>
    <s v="410303040010"/>
    <x v="30"/>
    <n v="1"/>
    <x v="311"/>
    <s v="C0019620"/>
    <s v="Payments and executions"/>
    <s v="4103 Business Operations"/>
    <s v="DOBA"/>
    <s v="4103030000 HO Integrated Back Office"/>
    <d v="2011-01-17T00:00:00"/>
    <m/>
    <n v="1"/>
    <x v="7"/>
  </r>
  <r>
    <n v="266385"/>
    <s v="ROMANA"/>
    <s v="4103030400 HO Payment Back Office"/>
    <s v="410303040016"/>
    <x v="30"/>
    <n v="1"/>
    <x v="567"/>
    <s v="C0019620"/>
    <s v="Payments and executions"/>
    <s v="4103 Business Operations"/>
    <s v="DOBA"/>
    <s v="4103030000 HO Integrated Back Office"/>
    <d v="2010-11-15T00:00:00"/>
    <m/>
    <n v="11"/>
    <x v="7"/>
  </r>
  <r>
    <n v="267435"/>
    <s v="ALEŠ"/>
    <s v="4103030400 HO Payment Back Office"/>
    <s v="410303040026"/>
    <x v="30"/>
    <n v="1"/>
    <x v="565"/>
    <s v="C0019620"/>
    <s v="Payments and executions"/>
    <s v="4103 Business Operations"/>
    <s v="DOBA"/>
    <s v="4103030000 HO Integrated Back Office"/>
    <d v="2011-02-01T00:00:00"/>
    <m/>
    <n v="2"/>
    <x v="7"/>
  </r>
  <r>
    <n v="74424"/>
    <s v="JINDŘIŠKA"/>
    <s v="4103030400 HO Payment Back Office"/>
    <s v="410303040022"/>
    <x v="30"/>
    <n v="1"/>
    <x v="304"/>
    <s v="C0019620"/>
    <s v="Payments and executions"/>
    <s v="4103 Business Operations"/>
    <s v="DOBA"/>
    <s v="4103030000 HO Integrated Back Office"/>
    <d v="2009-06-01T00:00:00"/>
    <m/>
    <n v="6"/>
    <x v="7"/>
  </r>
  <r>
    <n v="265986"/>
    <s v="PAVLÍNA"/>
    <s v="4103030400 HO Payment Back Office"/>
    <s v="410303040015"/>
    <x v="30"/>
    <n v="1"/>
    <x v="332"/>
    <s v="C0019620"/>
    <s v="Payments and executions"/>
    <s v="4103 Business Operations"/>
    <s v="DOBA"/>
    <s v="4103030000 HO Integrated Back Office"/>
    <d v="2010-11-01T00:00:00"/>
    <m/>
    <n v="11"/>
    <x v="7"/>
  </r>
  <r>
    <n v="267204"/>
    <s v="DANIEL"/>
    <s v="4103030400 HO Payment Back Office"/>
    <s v="410303040013"/>
    <x v="30"/>
    <n v="1"/>
    <x v="568"/>
    <s v="C0019620"/>
    <s v="Payments and executions"/>
    <s v="4103 Business Operations"/>
    <s v="DOBA"/>
    <s v="4103030000 HO Integrated Back Office"/>
    <d v="2011-01-17T00:00:00"/>
    <m/>
    <n v="1"/>
    <x v="7"/>
  </r>
  <r>
    <n v="270333"/>
    <s v="JIŘÍ"/>
    <s v="4103030400 HO Payment Back Office"/>
    <s v="410303040019"/>
    <x v="30"/>
    <n v="1"/>
    <x v="300"/>
    <s v="C0019620"/>
    <s v="Payments and executions"/>
    <s v="4103 Business Operations"/>
    <s v="DOBA"/>
    <s v="4103030000 HO Integrated Back Office"/>
    <d v="2011-09-15T00:00:00"/>
    <m/>
    <n v="9"/>
    <x v="7"/>
  </r>
  <r>
    <n v="266392"/>
    <s v="EDITA"/>
    <s v="4103030400 HO Payment Back Office"/>
    <s v="410303040017"/>
    <x v="30"/>
    <n v="1"/>
    <x v="568"/>
    <s v="C0019620"/>
    <s v="Payments and executions"/>
    <s v="4103 Business Operations"/>
    <s v="DOBA"/>
    <s v="4103030000 HO Integrated Back Office"/>
    <d v="2010-11-15T00:00:00"/>
    <m/>
    <n v="11"/>
    <x v="7"/>
  </r>
  <r>
    <n v="265965"/>
    <s v="JIŘÍ"/>
    <s v="4103030400 HO Payment Back Office"/>
    <s v="410303040014"/>
    <x v="30"/>
    <n v="1"/>
    <x v="318"/>
    <s v="C0019620"/>
    <s v="Payments and executions"/>
    <s v="4103 Business Operations"/>
    <s v="DOBA"/>
    <s v="4103030000 HO Integrated Back Office"/>
    <d v="2010-10-15T00:00:00"/>
    <m/>
    <n v="10"/>
    <x v="7"/>
  </r>
  <r>
    <n v="264152"/>
    <s v="JANA"/>
    <s v="4103030400 HO Payment Back Office"/>
    <s v="410303040025"/>
    <x v="30"/>
    <n v="1"/>
    <x v="564"/>
    <s v="C0019620"/>
    <s v="Payments and executions"/>
    <s v="4103 Business Operations"/>
    <s v="DOBA"/>
    <s v="4103030000 HO Integrated Back Office"/>
    <d v="2010-09-01T00:00:00"/>
    <m/>
    <n v="9"/>
    <x v="7"/>
  </r>
  <r>
    <n v="267442"/>
    <s v="VERONIKA"/>
    <s v="4103030400 HO Payment Back Office"/>
    <s v="410303040027"/>
    <x v="30"/>
    <n v="1"/>
    <x v="568"/>
    <s v="C0019620"/>
    <s v="Payments and executions"/>
    <s v="4103 Business Operations"/>
    <s v="DOBA"/>
    <s v="4103030000 HO Integrated Back Office"/>
    <d v="2011-02-01T00:00:00"/>
    <m/>
    <n v="2"/>
    <x v="7"/>
  </r>
  <r>
    <n v="271138"/>
    <s v="JAN"/>
    <s v="4103030400 HO Payment Back Office"/>
    <s v="410303040009"/>
    <x v="30"/>
    <n v="1"/>
    <x v="213"/>
    <s v="C0019620"/>
    <s v="Payments and executions"/>
    <s v="4103 Business Operations"/>
    <s v="DOBA"/>
    <s v="4103030000 HO Integrated Back Office"/>
    <d v="2012-01-02T00:00:00"/>
    <m/>
    <n v="1"/>
    <x v="7"/>
  </r>
  <r>
    <n v="272293"/>
    <s v="ROMANA"/>
    <s v="4103030400 HO Payment Back Office"/>
    <s v="410303040018"/>
    <x v="30"/>
    <n v="1"/>
    <x v="332"/>
    <s v="C0019620"/>
    <s v="Payments and executions"/>
    <s v="4103 Business Operations"/>
    <s v="DOBA"/>
    <s v="4103030000 HO Integrated Back Office"/>
    <d v="2012-05-02T00:00:00"/>
    <m/>
    <n v="5"/>
    <x v="7"/>
  </r>
  <r>
    <n v="633668"/>
    <s v="KATEŘINA"/>
    <s v="4103030400 HO Payment Back Office"/>
    <s v="410303040020"/>
    <x v="30"/>
    <n v="1"/>
    <x v="311"/>
    <s v="C0019620"/>
    <s v="Payments and executions"/>
    <s v="4103 Business Operations"/>
    <s v="DOBA"/>
    <s v="4103030000 HO Integrated Back Office"/>
    <d v="2008-04-07T00:00:00"/>
    <m/>
    <n v="4"/>
    <x v="7"/>
  </r>
  <r>
    <n v="271131"/>
    <s v="MARCEL"/>
    <s v="4103030400 HO Payment Back Office"/>
    <s v="410303040024"/>
    <x v="30"/>
    <n v="1"/>
    <x v="155"/>
    <s v="C0019620"/>
    <s v="Payments and executions"/>
    <s v="4103 Business Operations"/>
    <s v="DOBA"/>
    <s v="4103030000 HO Integrated Back Office"/>
    <d v="2012-01-02T00:00:00"/>
    <m/>
    <n v="1"/>
    <x v="7"/>
  </r>
  <r>
    <n v="268548"/>
    <s v="JINDŘICH"/>
    <s v="4103030400 HO Payment Back Office"/>
    <s v="410303040030"/>
    <x v="30"/>
    <n v="1"/>
    <x v="311"/>
    <s v="C0019620"/>
    <s v="Payments and executions"/>
    <s v="4103 Business Operations"/>
    <s v="DOBA"/>
    <s v="4103030000 HO Integrated Back Office"/>
    <d v="2011-04-15T00:00:00"/>
    <m/>
    <n v="4"/>
    <x v="7"/>
  </r>
  <r>
    <n v="267218"/>
    <s v="JAN"/>
    <s v="4103030400 HO Payment Back Office"/>
    <s v="410303040033"/>
    <x v="30"/>
    <n v="1"/>
    <x v="387"/>
    <s v="C0019620"/>
    <s v="Payments and executions"/>
    <s v="4103 Business Operations"/>
    <s v="DOBA"/>
    <s v="4103030000 HO Integrated Back Office"/>
    <d v="2011-01-17T00:00:00"/>
    <m/>
    <n v="1"/>
    <x v="7"/>
  </r>
  <r>
    <n v="266819"/>
    <s v="MICHAL"/>
    <s v="4103030400 HO Payment Back Office"/>
    <s v="410303040007"/>
    <x v="30"/>
    <n v="1"/>
    <x v="202"/>
    <s v="C0019620"/>
    <s v="Payments and executions"/>
    <s v="4103 Business Operations"/>
    <s v="DOBA"/>
    <s v="4103030000 HO Integrated Back Office"/>
    <d v="2010-12-15T00:00:00"/>
    <m/>
    <n v="12"/>
    <x v="7"/>
  </r>
  <r>
    <n v="264341"/>
    <s v="BLANKA"/>
    <s v="4103030500 HO Product Back Office"/>
    <s v="410303050021"/>
    <x v="30"/>
    <n v="1"/>
    <x v="569"/>
    <s v="C0019640"/>
    <s v="Integrated back office"/>
    <s v="4103 Business Operations"/>
    <s v="DOBA"/>
    <s v="4103030000 HO Integrated Back Office"/>
    <d v="2010-09-15T00:00:00"/>
    <m/>
    <n v="9"/>
    <x v="7"/>
  </r>
  <r>
    <n v="272090"/>
    <s v="DITA"/>
    <s v="4103030500 HO Product Back Office"/>
    <s v="410303050011"/>
    <x v="30"/>
    <n v="1"/>
    <x v="202"/>
    <s v="C0019640"/>
    <s v="Integrated back office"/>
    <s v="4103 Business Operations"/>
    <s v="DOBA"/>
    <s v="4103030000 HO Integrated Back Office"/>
    <d v="2012-04-02T00:00:00"/>
    <m/>
    <n v="4"/>
    <x v="7"/>
  </r>
  <r>
    <n v="264320"/>
    <s v="ELIŠKA"/>
    <s v="4103030500 HO Product Back Office"/>
    <s v="410303050015"/>
    <x v="30"/>
    <n v="1"/>
    <x v="570"/>
    <s v="C0019640"/>
    <s v="Integrated back office"/>
    <s v="4103 Business Operations"/>
    <s v="DOBA"/>
    <s v="4103030000 HO Integrated Back Office"/>
    <d v="2010-09-15T00:00:00"/>
    <m/>
    <n v="9"/>
    <x v="7"/>
  </r>
  <r>
    <n v="267771"/>
    <s v="ZDENKA"/>
    <s v="4103030500 HO Product Back Office"/>
    <s v="410303050031"/>
    <x v="30"/>
    <n v="1"/>
    <x v="224"/>
    <s v="C0019640"/>
    <s v="Integrated back office"/>
    <s v="4103 Business Operations"/>
    <s v="DOBA"/>
    <s v="4103030000 HO Integrated Back Office"/>
    <d v="2011-03-01T00:00:00"/>
    <m/>
    <n v="3"/>
    <x v="7"/>
  </r>
  <r>
    <n v="265825"/>
    <s v="LUCIE"/>
    <s v="4103030500 HO Product Back Office"/>
    <s v="410303050018"/>
    <x v="12"/>
    <n v="1"/>
    <x v="561"/>
    <s v="C0019640"/>
    <s v="Integrated back office"/>
    <s v="4103 Business Operations"/>
    <s v="DOBA"/>
    <s v="4103030000 HO Integrated Back Office"/>
    <d v="2010-10-01T00:00:00"/>
    <m/>
    <n v="10"/>
    <x v="7"/>
  </r>
  <r>
    <n v="271040"/>
    <s v="VLADISLAVA"/>
    <s v="4103030500 HO Product Back Office"/>
    <s v="410303050020"/>
    <x v="30"/>
    <n v="1"/>
    <x v="224"/>
    <s v="C0019640"/>
    <s v="Integrated back office"/>
    <s v="4103 Business Operations"/>
    <s v="DOBA"/>
    <s v="4103030000 HO Integrated Back Office"/>
    <d v="2012-02-01T00:00:00"/>
    <m/>
    <n v="2"/>
    <x v="7"/>
  </r>
  <r>
    <n v="264327"/>
    <s v="JAROSLAV"/>
    <s v="4103030500 HO Product Back Office"/>
    <s v="410303050016"/>
    <x v="30"/>
    <n v="1"/>
    <x v="387"/>
    <s v="C0019640"/>
    <s v="Integrated back office"/>
    <s v="4103 Business Operations"/>
    <s v="DOBA"/>
    <s v="4103030000 HO Integrated Back Office"/>
    <d v="2010-09-15T00:00:00"/>
    <m/>
    <n v="9"/>
    <x v="7"/>
  </r>
  <r>
    <n v="259581"/>
    <s v="VERONIKA"/>
    <s v="4103030500 HO Product Back Office"/>
    <s v="410303050036"/>
    <x v="30"/>
    <n v="1"/>
    <x v="304"/>
    <s v="C0019640"/>
    <s v="Integrated back office"/>
    <s v="4103 Business Operations"/>
    <s v="DOBA"/>
    <s v="4103030000 HO Integrated Back Office"/>
    <d v="2008-11-03T00:00:00"/>
    <m/>
    <n v="11"/>
    <x v="7"/>
  </r>
  <r>
    <n v="259875"/>
    <s v="TEREZA"/>
    <s v="4103030500 HO Product Back Office"/>
    <s v="410303050010"/>
    <x v="7"/>
    <n v="1"/>
    <x v="238"/>
    <s v="C0019640"/>
    <s v="Integrated back office"/>
    <s v="4103 Business Operations"/>
    <s v="DOBA"/>
    <s v="4103030000 HO Integrated Back Office"/>
    <d v="2008-11-18T00:00:00"/>
    <m/>
    <n v="11"/>
    <x v="7"/>
  </r>
  <r>
    <n v="255164"/>
    <s v="VERONIKA"/>
    <s v="4103030500 HO Product Back Office"/>
    <s v="410303050006"/>
    <x v="30"/>
    <n v="1"/>
    <x v="202"/>
    <s v="C0019640"/>
    <s v="Integrated back office"/>
    <s v="4103 Business Operations"/>
    <s v="DOBA"/>
    <s v="4103030000 HO Integrated Back Office"/>
    <d v="2007-11-01T00:00:00"/>
    <m/>
    <n v="11"/>
    <x v="7"/>
  </r>
  <r>
    <n v="259210"/>
    <s v="DAGMAR"/>
    <s v="4103030500 HO Product Back Office"/>
    <s v="410303050012"/>
    <x v="30"/>
    <n v="1"/>
    <x v="304"/>
    <s v="C0019640"/>
    <s v="Integrated back office"/>
    <s v="4103 Business Operations"/>
    <s v="DOBA"/>
    <s v="4103030000 HO Integrated Back Office"/>
    <d v="2008-09-15T00:00:00"/>
    <m/>
    <n v="9"/>
    <x v="7"/>
  </r>
  <r>
    <n v="270956"/>
    <s v="MARIÁN"/>
    <s v="4103030500 HO Product Back Office"/>
    <s v="410303050005"/>
    <x v="30"/>
    <n v="1"/>
    <x v="213"/>
    <s v="C0019640"/>
    <s v="Integrated back office"/>
    <s v="4103 Business Operations"/>
    <s v="DOBA"/>
    <s v="4103030000 HO Integrated Back Office"/>
    <d v="2011-12-01T00:00:00"/>
    <m/>
    <n v="12"/>
    <x v="7"/>
  </r>
  <r>
    <n v="266994"/>
    <s v="FILIP"/>
    <s v="4103030500 HO Product Back Office"/>
    <s v="410303050023"/>
    <x v="30"/>
    <n v="1"/>
    <x v="202"/>
    <s v="C0019640"/>
    <s v="Integrated back office"/>
    <s v="4103 Business Operations"/>
    <s v="DOBA"/>
    <s v="4103030000 HO Integrated Back Office"/>
    <d v="2011-01-03T00:00:00"/>
    <m/>
    <n v="1"/>
    <x v="7"/>
  </r>
  <r>
    <n v="76468"/>
    <s v="JAN"/>
    <s v="4103030500 HO Product Back Office"/>
    <s v="410303050007"/>
    <x v="7"/>
    <n v="1"/>
    <x v="311"/>
    <s v="C0019640"/>
    <s v="Integrated back office"/>
    <s v="4103 Business Operations"/>
    <s v="DOBA"/>
    <s v="4103030000 HO Integrated Back Office"/>
    <d v="2010-06-01T00:00:00"/>
    <m/>
    <n v="6"/>
    <x v="7"/>
  </r>
  <r>
    <n v="669347"/>
    <s v="LUCIE"/>
    <s v="4103030500 HO Product Back Office"/>
    <s v="410303050001"/>
    <x v="45"/>
    <n v="1"/>
    <x v="70"/>
    <s v="C0019640"/>
    <s v="Integrated back office"/>
    <s v="4103 Business Operations"/>
    <s v="DOBA"/>
    <s v="4103030000 HO Integrated Back Office"/>
    <d v="2004-08-16T00:00:00"/>
    <m/>
    <n v="8"/>
    <x v="7"/>
  </r>
  <r>
    <n v="264348"/>
    <s v="TOMÁŠ"/>
    <s v="4103030500 HO Product Back Office"/>
    <s v="410303050032"/>
    <x v="30"/>
    <n v="1"/>
    <x v="155"/>
    <s v="C0019640"/>
    <s v="Integrated back office"/>
    <s v="4103 Business Operations"/>
    <s v="DOBA"/>
    <s v="4103030000 HO Integrated Back Office"/>
    <d v="2010-09-15T00:00:00"/>
    <m/>
    <n v="9"/>
    <x v="7"/>
  </r>
  <r>
    <n v="267015"/>
    <s v="NIKOL"/>
    <s v="4103030500 HO Product Back Office"/>
    <s v="410303050024"/>
    <x v="30"/>
    <n v="1"/>
    <x v="213"/>
    <s v="C0019640"/>
    <s v="Integrated back office"/>
    <s v="4103 Business Operations"/>
    <s v="DOBA"/>
    <s v="4103030000 HO Integrated Back Office"/>
    <d v="2011-01-03T00:00:00"/>
    <m/>
    <n v="1"/>
    <x v="7"/>
  </r>
  <r>
    <n v="665630"/>
    <s v="EVA"/>
    <s v="4103030500 HO Product Back Office"/>
    <s v="410303050034"/>
    <x v="30"/>
    <n v="1"/>
    <x v="202"/>
    <s v="C0019640"/>
    <s v="Integrated back office"/>
    <s v="4103 Business Operations"/>
    <s v="DOBA"/>
    <s v="4103030000 HO Integrated Back Office"/>
    <d v="1999-10-25T00:00:00"/>
    <m/>
    <n v="10"/>
    <x v="7"/>
  </r>
  <r>
    <n v="265762"/>
    <s v="MILOŠ"/>
    <s v="4103030500 HO Product Back Office"/>
    <s v="410303050033"/>
    <x v="30"/>
    <n v="1"/>
    <x v="570"/>
    <s v="C0019640"/>
    <s v="Integrated back office"/>
    <s v="4103 Business Operations"/>
    <s v="DOBA"/>
    <s v="4103030000 HO Integrated Back Office"/>
    <d v="2010-10-01T00:00:00"/>
    <m/>
    <n v="10"/>
    <x v="7"/>
  </r>
  <r>
    <n v="271320"/>
    <s v="MARTIN"/>
    <s v="4103030500 HO Product Back Office"/>
    <s v="410303050025"/>
    <x v="30"/>
    <n v="1"/>
    <x v="155"/>
    <s v="C0019640"/>
    <s v="Integrated back office"/>
    <s v="4103 Business Operations"/>
    <s v="DOBA"/>
    <s v="4103030000 HO Integrated Back Office"/>
    <d v="2012-05-02T00:00:00"/>
    <m/>
    <n v="5"/>
    <x v="7"/>
  </r>
  <r>
    <n v="264334"/>
    <s v="PETR"/>
    <s v="4103030500 HO Product Back Office"/>
    <s v="410303050017"/>
    <x v="30"/>
    <n v="1"/>
    <x v="566"/>
    <s v="C0019640"/>
    <s v="Integrated back office"/>
    <s v="4103 Business Operations"/>
    <s v="DOBA"/>
    <s v="4103030000 HO Integrated Back Office"/>
    <d v="2010-09-15T00:00:00"/>
    <m/>
    <n v="9"/>
    <x v="7"/>
  </r>
  <r>
    <n v="668227"/>
    <s v="HANA"/>
    <s v="4103030500 HO Product Back Office"/>
    <s v="410303050008"/>
    <x v="30"/>
    <n v="1"/>
    <x v="566"/>
    <s v="C0019640"/>
    <s v="Integrated back office"/>
    <s v="4103 Business Operations"/>
    <s v="DOBA"/>
    <s v="4103030000 HO Integrated Back Office"/>
    <d v="2003-11-03T00:00:00"/>
    <m/>
    <n v="11"/>
    <x v="7"/>
  </r>
  <r>
    <n v="267400"/>
    <s v="JANA"/>
    <s v="4103030500 HO Product Back Office"/>
    <s v="410303050029"/>
    <x v="30"/>
    <n v="1"/>
    <x v="213"/>
    <s v="C0019640"/>
    <s v="Integrated back office"/>
    <s v="4103 Business Operations"/>
    <s v="DOBA"/>
    <s v="4103030000 HO Integrated Back Office"/>
    <d v="2011-02-01T00:00:00"/>
    <m/>
    <n v="2"/>
    <x v="7"/>
  </r>
  <r>
    <n v="268044"/>
    <s v="KAREL"/>
    <s v="4103030500 HO Product Back Office"/>
    <s v="410303050022"/>
    <x v="30"/>
    <n v="1"/>
    <x v="202"/>
    <s v="C0019640"/>
    <s v="Integrated back office"/>
    <s v="4103 Business Operations"/>
    <s v="DOBA"/>
    <s v="4103030000 HO Integrated Back Office"/>
    <d v="2011-04-01T00:00:00"/>
    <m/>
    <n v="4"/>
    <x v="7"/>
  </r>
  <r>
    <n v="265755"/>
    <s v="SIMONA"/>
    <s v="4103030500 HO Product Back Office"/>
    <s v="410303050013"/>
    <x v="30"/>
    <n v="1"/>
    <x v="570"/>
    <s v="C0019640"/>
    <s v="Integrated back office"/>
    <s v="4103 Business Operations"/>
    <s v="DOBA"/>
    <s v="4103030000 HO Integrated Back Office"/>
    <d v="2010-10-01T00:00:00"/>
    <m/>
    <n v="10"/>
    <x v="7"/>
  </r>
  <r>
    <n v="270235"/>
    <s v="LENKA"/>
    <s v="4103030500 HO Product Back Office"/>
    <s v="410303050014"/>
    <x v="7"/>
    <n v="1"/>
    <x v="224"/>
    <s v="C0019640"/>
    <s v="Integrated back office"/>
    <s v="4103 Business Operations"/>
    <s v="DOBA"/>
    <s v="4103030000 HO Integrated Back Office"/>
    <d v="2012-05-02T00:00:00"/>
    <m/>
    <n v="5"/>
    <x v="7"/>
  </r>
  <r>
    <n v="269269"/>
    <s v="JOSEF"/>
    <s v="4103030500 HO Product Back Office"/>
    <s v="410303050019"/>
    <x v="30"/>
    <n v="1"/>
    <x v="244"/>
    <s v="C0019640"/>
    <s v="Integrated back office"/>
    <s v="4103 Business Operations"/>
    <s v="DOBA"/>
    <s v="4103030000 HO Integrated Back Office"/>
    <d v="2012-05-02T00:00:00"/>
    <m/>
    <n v="5"/>
    <x v="7"/>
  </r>
  <r>
    <n v="669543"/>
    <s v="ZDENĚK"/>
    <s v="4103030500 HO Product Back Office"/>
    <s v="410303050002"/>
    <x v="10"/>
    <n v="1"/>
    <x v="224"/>
    <s v="C0019640"/>
    <s v="Integrated back office"/>
    <s v="4103 Business Operations"/>
    <s v="DOBA"/>
    <s v="4103030000 HO Integrated Back Office"/>
    <d v="2004-11-22T00:00:00"/>
    <m/>
    <n v="11"/>
    <x v="7"/>
  </r>
  <r>
    <n v="271236"/>
    <s v="SIMONA"/>
    <s v="4103030500 HO Product Back Office"/>
    <s v="410303050030"/>
    <x v="30"/>
    <n v="1"/>
    <x v="224"/>
    <s v="C0019640"/>
    <s v="Integrated back office"/>
    <s v="4103 Business Operations"/>
    <s v="DOBA"/>
    <s v="4103030000 HO Integrated Back Office"/>
    <d v="2012-05-02T00:00:00"/>
    <m/>
    <n v="5"/>
    <x v="7"/>
  </r>
  <r>
    <n v="667898"/>
    <s v="MAREK"/>
    <s v="4103040000 HO Payments Support"/>
    <s v="410304000002"/>
    <x v="9"/>
    <n v="1"/>
    <x v="520"/>
    <s v="C0012200"/>
    <s v="Payments support"/>
    <s v="4103 Business Operations"/>
    <s v="DOBA"/>
    <s v="4103040000 HO Payments Support"/>
    <d v="2003-09-01T00:00:00"/>
    <m/>
    <n v="9"/>
    <x v="7"/>
  </r>
  <r>
    <n v="243152"/>
    <s v="VERONIKA"/>
    <s v="4103040000 HO Payments Support"/>
    <s v="410304000003"/>
    <x v="7"/>
    <n v="1"/>
    <x v="257"/>
    <s v="C0012200"/>
    <s v="Payments support"/>
    <s v="4103 Business Operations"/>
    <s v="DOBA"/>
    <s v="4103040000 HO Payments Support"/>
    <d v="2003-03-17T00:00:00"/>
    <m/>
    <n v="3"/>
    <x v="7"/>
  </r>
  <r>
    <n v="240604"/>
    <s v="RŮŽENA"/>
    <s v="4103040000 HO Payments Support"/>
    <s v="410304000010"/>
    <x v="30"/>
    <n v="1"/>
    <x v="26"/>
    <s v="C0012200"/>
    <s v="Payments support"/>
    <s v="4103 Business Operations"/>
    <s v="DOBA"/>
    <s v="4103040000 HO Payments Support"/>
    <d v="2002-03-01T00:00:00"/>
    <m/>
    <n v="3"/>
    <x v="7"/>
  </r>
  <r>
    <n v="665987"/>
    <s v="RÓBERT"/>
    <s v="4103040000 HO Payments Support"/>
    <s v="410304000004"/>
    <x v="7"/>
    <n v="1"/>
    <x v="246"/>
    <s v="C0012200"/>
    <s v="Payments support"/>
    <s v="4103 Business Operations"/>
    <s v="DOBA"/>
    <s v="4103040000 HO Payments Support"/>
    <d v="2000-11-01T00:00:00"/>
    <m/>
    <n v="11"/>
    <x v="7"/>
  </r>
  <r>
    <n v="233905"/>
    <s v="EVA"/>
    <s v="4103040000 HO Payments Support"/>
    <s v="410304000001"/>
    <x v="6"/>
    <n v="1"/>
    <x v="571"/>
    <s v="C0012200"/>
    <s v="Payments support"/>
    <s v="4103 Business Operations"/>
    <s v="DOBA"/>
    <s v="4103040000 HO Payments Support"/>
    <d v="1995-01-18T00:00:00"/>
    <m/>
    <n v="1"/>
    <x v="7"/>
  </r>
  <r>
    <n v="260162"/>
    <s v="PETR"/>
    <s v="4103050000 HO Operations Support"/>
    <s v="410305000001"/>
    <x v="11"/>
    <n v="1"/>
    <x v="443"/>
    <s v="C0012850"/>
    <s v="Operations support"/>
    <s v="4103 Business Operations"/>
    <s v="DOBA"/>
    <s v="4103050000 HO Operations Support"/>
    <d v="2009-01-19T00:00:00"/>
    <m/>
    <n v="1"/>
    <x v="7"/>
  </r>
  <r>
    <n v="665084"/>
    <s v="MICHAL"/>
    <s v="4103050100 HO Applications Support"/>
    <s v="410305010018"/>
    <x v="7"/>
    <n v="1"/>
    <x v="126"/>
    <s v="C0012850"/>
    <s v="Operations support"/>
    <s v="4103 Business Operations"/>
    <s v="DOBA"/>
    <s v="4103050000 HO Operations Support"/>
    <d v="1997-11-01T00:00:00"/>
    <m/>
    <n v="11"/>
    <x v="7"/>
  </r>
  <r>
    <n v="665175"/>
    <s v="FILIP"/>
    <s v="4103050100 HO Applications Support"/>
    <s v="410305010007"/>
    <x v="7"/>
    <n v="1"/>
    <x v="193"/>
    <s v="C0012850"/>
    <s v="Operations support"/>
    <s v="4103 Business Operations"/>
    <s v="DOBA"/>
    <s v="4103050000 HO Operations Support"/>
    <d v="1998-03-01T00:00:00"/>
    <m/>
    <n v="3"/>
    <x v="7"/>
  </r>
  <r>
    <n v="254954"/>
    <s v="TOMÁŠ"/>
    <s v="4103050100 HO Applications Support"/>
    <s v="410305010024"/>
    <x v="7"/>
    <n v="1"/>
    <x v="114"/>
    <s v="C0012850"/>
    <s v="Operations support"/>
    <s v="4103 Business Operations"/>
    <s v="DOBA"/>
    <s v="4103050000 HO Operations Support"/>
    <d v="2007-10-01T00:00:00"/>
    <m/>
    <n v="10"/>
    <x v="7"/>
  </r>
  <r>
    <n v="669123"/>
    <s v="SIMONA"/>
    <s v="4103050100 HO Applications Support"/>
    <s v="410305010013"/>
    <x v="7"/>
    <n v="1"/>
    <x v="259"/>
    <s v="C0012850"/>
    <s v="Operations support"/>
    <s v="4103 Business Operations"/>
    <s v="DOBA"/>
    <s v="4103050000 HO Operations Support"/>
    <d v="2004-05-03T00:00:00"/>
    <m/>
    <n v="5"/>
    <x v="7"/>
  </r>
  <r>
    <n v="666869"/>
    <s v="TOMÁŠ"/>
    <s v="4103050100 HO Applications Support"/>
    <s v="410305010014"/>
    <x v="7"/>
    <n v="1"/>
    <x v="274"/>
    <s v="C0012850"/>
    <s v="Operations support"/>
    <s v="4103 Business Operations"/>
    <s v="DOBA"/>
    <s v="4103050000 HO Operations Support"/>
    <d v="2002-05-02T00:00:00"/>
    <m/>
    <n v="5"/>
    <x v="7"/>
  </r>
  <r>
    <n v="236691"/>
    <s v="MICHAL"/>
    <s v="4103050100 HO Applications Support"/>
    <s v="410305010030"/>
    <x v="7"/>
    <n v="1"/>
    <x v="246"/>
    <s v="C0012850"/>
    <s v="Operations support"/>
    <s v="4103 Business Operations"/>
    <s v="DOBA"/>
    <s v="4103050000 HO Operations Support"/>
    <d v="1999-09-01T00:00:00"/>
    <m/>
    <n v="9"/>
    <x v="7"/>
  </r>
  <r>
    <n v="666309"/>
    <s v="MONIKA"/>
    <s v="4103050100 HO Applications Support"/>
    <s v="410305010017"/>
    <x v="7"/>
    <n v="1"/>
    <x v="572"/>
    <s v="C0012850"/>
    <s v="Operations support"/>
    <s v="4103 Business Operations"/>
    <s v="DOBA"/>
    <s v="4103050000 HO Operations Support"/>
    <d v="2001-05-14T00:00:00"/>
    <d v="2019-12-31T00:00:00"/>
    <n v="5"/>
    <x v="7"/>
  </r>
  <r>
    <n v="665714"/>
    <s v="MICHAL"/>
    <s v="4103050100 HO Applications Support"/>
    <s v="410305010001"/>
    <x v="9"/>
    <n v="1"/>
    <x v="174"/>
    <s v="C0012850"/>
    <s v="Operations support"/>
    <s v="4103 Business Operations"/>
    <s v="DOBA"/>
    <s v="4103050000 HO Operations Support"/>
    <d v="2000-06-27T00:00:00"/>
    <m/>
    <n v="6"/>
    <x v="7"/>
  </r>
  <r>
    <n v="249354"/>
    <s v="JIŘÍ"/>
    <s v="4103050100 HO Applications Support"/>
    <s v="410305010006"/>
    <x v="7"/>
    <n v="1"/>
    <x v="573"/>
    <s v="C0012850"/>
    <s v="Operations support"/>
    <s v="4103 Business Operations"/>
    <s v="DOBA"/>
    <s v="4103050000 HO Operations Support"/>
    <d v="2005-10-24T00:00:00"/>
    <m/>
    <n v="10"/>
    <x v="7"/>
  </r>
  <r>
    <n v="668353"/>
    <s v="TOMÁŠ"/>
    <s v="4103050100 HO Applications Support"/>
    <s v="410305010010"/>
    <x v="7"/>
    <n v="1"/>
    <x v="238"/>
    <s v="C0012850"/>
    <s v="Operations support"/>
    <s v="4103 Business Operations"/>
    <s v="DOBA"/>
    <s v="4103050000 HO Operations Support"/>
    <d v="2003-11-18T00:00:00"/>
    <m/>
    <n v="11"/>
    <x v="7"/>
  </r>
  <r>
    <n v="258510"/>
    <s v="EVA"/>
    <s v="4103050100 HO Applications Support"/>
    <s v="410305010027"/>
    <x v="7"/>
    <n v="1"/>
    <x v="296"/>
    <s v="C0012850"/>
    <s v="Operations support"/>
    <s v="4103 Business Operations"/>
    <s v="DOBA"/>
    <s v="4103050000 HO Operations Support"/>
    <d v="2008-07-14T00:00:00"/>
    <m/>
    <n v="7"/>
    <x v="7"/>
  </r>
  <r>
    <n v="666183"/>
    <s v="MARGARITA"/>
    <s v="4103050100 HO Applications Support"/>
    <s v="410305010016"/>
    <x v="7"/>
    <n v="1"/>
    <x v="159"/>
    <s v="C0012850"/>
    <s v="Operations support"/>
    <s v="4103 Business Operations"/>
    <s v="DOBA"/>
    <s v="4103050000 HO Operations Support"/>
    <d v="2001-03-01T00:00:00"/>
    <m/>
    <n v="3"/>
    <x v="7"/>
  </r>
  <r>
    <n v="259189"/>
    <s v="PETR"/>
    <s v="4103050100 HO Applications Support"/>
    <s v="410305010029"/>
    <x v="7"/>
    <n v="1"/>
    <x v="93"/>
    <s v="C0012850"/>
    <s v="Operations support"/>
    <s v="4103 Business Operations"/>
    <s v="DOBA"/>
    <s v="4103050000 HO Operations Support"/>
    <d v="2008-11-03T00:00:00"/>
    <m/>
    <n v="11"/>
    <x v="7"/>
  </r>
  <r>
    <n v="269262"/>
    <s v="ANETA"/>
    <s v="4103050100 HO Applications Support"/>
    <s v="410305010023"/>
    <x v="7"/>
    <n v="1"/>
    <x v="121"/>
    <s v="C0012850"/>
    <s v="Operations support"/>
    <s v="4103 Business Operations"/>
    <s v="DOBA"/>
    <s v="4103050000 HO Operations Support"/>
    <d v="2011-07-01T00:00:00"/>
    <m/>
    <n v="7"/>
    <x v="7"/>
  </r>
  <r>
    <n v="672252"/>
    <s v="LUDMILA"/>
    <s v="4103050100 HO Applications Support"/>
    <s v="410305010012"/>
    <x v="7"/>
    <n v="1"/>
    <x v="236"/>
    <s v="C0012850"/>
    <s v="Operations support"/>
    <s v="4103 Business Operations"/>
    <s v="DOBA"/>
    <s v="4103050000 HO Operations Support"/>
    <d v="2007-07-02T00:00:00"/>
    <m/>
    <n v="7"/>
    <x v="7"/>
  </r>
  <r>
    <n v="263522"/>
    <s v="ROBERT"/>
    <s v="4103050100 HO Applications Support"/>
    <s v="410305010002"/>
    <x v="7"/>
    <n v="1"/>
    <x v="86"/>
    <s v="C0012850"/>
    <s v="Operations support"/>
    <s v="4103 Business Operations"/>
    <s v="DOBA"/>
    <s v="4103050000 HO Operations Support"/>
    <d v="2010-05-03T00:00:00"/>
    <m/>
    <n v="5"/>
    <x v="7"/>
  </r>
  <r>
    <n v="665140"/>
    <s v="ONDŘEJ"/>
    <s v="4103050100 HO Applications Support"/>
    <s v="410305010011"/>
    <x v="7"/>
    <n v="1"/>
    <x v="37"/>
    <s v="C0012850"/>
    <s v="Operations support"/>
    <s v="4103 Business Operations"/>
    <s v="DOBA"/>
    <s v="4103050000 HO Operations Support"/>
    <d v="1998-03-01T00:00:00"/>
    <m/>
    <n v="3"/>
    <x v="7"/>
  </r>
  <r>
    <n v="237566"/>
    <s v="JAN"/>
    <s v="4103050100 HO Applications Support"/>
    <s v="410305010032"/>
    <x v="7"/>
    <n v="1"/>
    <x v="269"/>
    <s v="C0012850"/>
    <s v="Operations support"/>
    <s v="4103 Business Operations"/>
    <s v="DOBA"/>
    <s v="4103050000 HO Operations Support"/>
    <d v="2000-08-01T00:00:00"/>
    <m/>
    <n v="8"/>
    <x v="7"/>
  </r>
  <r>
    <n v="236537"/>
    <s v="SVĚTLANA"/>
    <s v="4103050100 HO Applications Support"/>
    <s v="410305010022"/>
    <x v="7"/>
    <n v="0.75"/>
    <x v="574"/>
    <s v="C0012850"/>
    <s v="Operations support"/>
    <s v="4103 Business Operations"/>
    <s v="DOBA"/>
    <s v="4103050000 HO Operations Support"/>
    <d v="1999-07-01T00:00:00"/>
    <m/>
    <n v="7"/>
    <x v="7"/>
  </r>
  <r>
    <n v="250047"/>
    <s v="EVA"/>
    <s v="4103050100 HO Applications Support"/>
    <s v="410305010028"/>
    <x v="7"/>
    <n v="1"/>
    <x v="325"/>
    <s v="C0012850"/>
    <s v="Operations support"/>
    <s v="4103 Business Operations"/>
    <s v="DOBA"/>
    <s v="4103050000 HO Operations Support"/>
    <d v="2006-02-06T00:00:00"/>
    <m/>
    <n v="2"/>
    <x v="7"/>
  </r>
  <r>
    <n v="260470"/>
    <s v="PETR"/>
    <s v="4103050100 HO Applications Support"/>
    <s v="410305010031"/>
    <x v="7"/>
    <n v="1"/>
    <x v="80"/>
    <s v="C0012850"/>
    <s v="Operations support"/>
    <s v="4103 Business Operations"/>
    <s v="DOBA"/>
    <s v="4103050000 HO Operations Support"/>
    <d v="2009-01-21T00:00:00"/>
    <m/>
    <n v="1"/>
    <x v="7"/>
  </r>
  <r>
    <n v="671335"/>
    <s v="DAGMAR"/>
    <s v="4103050100 HO Applications Support"/>
    <s v="410305010003"/>
    <x v="7"/>
    <n v="1"/>
    <x v="86"/>
    <s v="C0012850"/>
    <s v="Operations support"/>
    <s v="4103 Business Operations"/>
    <s v="DOBA"/>
    <s v="4103050000 HO Operations Support"/>
    <d v="2006-10-02T00:00:00"/>
    <m/>
    <n v="10"/>
    <x v="7"/>
  </r>
  <r>
    <n v="239113"/>
    <s v="ZUZANA"/>
    <s v="4103050100 HO Applications Support"/>
    <s v="410305010020"/>
    <x v="7"/>
    <n v="1"/>
    <x v="126"/>
    <s v="C0012850"/>
    <s v="Operations support"/>
    <s v="4103 Business Operations"/>
    <s v="DOBA"/>
    <s v="4103050000 HO Operations Support"/>
    <d v="2001-08-01T00:00:00"/>
    <m/>
    <n v="8"/>
    <x v="7"/>
  </r>
  <r>
    <n v="244552"/>
    <s v="NADĚŽDA"/>
    <s v="4103050300 HO Central Cash"/>
    <s v="410305030006"/>
    <x v="30"/>
    <n v="1"/>
    <x v="153"/>
    <s v="C0012350"/>
    <s v="Central Cash"/>
    <s v="4103 Business Operations"/>
    <s v="DOBA"/>
    <s v="4103050000 HO Operations Support"/>
    <d v="2003-10-01T00:00:00"/>
    <d v="2019-08-31T00:00:00"/>
    <n v="10"/>
    <x v="7"/>
  </r>
  <r>
    <n v="240821"/>
    <s v="PETR"/>
    <s v="4103050300 HO Central Cash"/>
    <s v="410305030004"/>
    <x v="30"/>
    <n v="0.6"/>
    <x v="575"/>
    <s v="C0012350"/>
    <s v="Central Cash"/>
    <s v="4103 Business Operations"/>
    <s v="DOBA"/>
    <s v="4103050000 HO Operations Support"/>
    <d v="2002-04-01T00:00:00"/>
    <m/>
    <n v="4"/>
    <x v="7"/>
  </r>
  <r>
    <n v="241941"/>
    <s v="LUCIE"/>
    <s v="4103050300 HO Central Cash"/>
    <s v="410305030005"/>
    <x v="46"/>
    <n v="1"/>
    <x v="219"/>
    <s v="C0012350"/>
    <s v="Central Cash"/>
    <s v="4103 Business Operations"/>
    <s v="DOBA"/>
    <s v="4103050000 HO Operations Support"/>
    <d v="2002-10-01T00:00:00"/>
    <m/>
    <n v="10"/>
    <x v="7"/>
  </r>
  <r>
    <n v="670698"/>
    <s v="TOMÁŠ"/>
    <s v="4103050300 HO Central Cash"/>
    <s v="410305030011"/>
    <x v="30"/>
    <n v="1"/>
    <x v="285"/>
    <s v="C0012350"/>
    <s v="Central Cash"/>
    <s v="4103 Business Operations"/>
    <s v="DOBA"/>
    <s v="4103050000 HO Operations Support"/>
    <d v="2006-05-02T00:00:00"/>
    <m/>
    <n v="5"/>
    <x v="7"/>
  </r>
  <r>
    <n v="238798"/>
    <s v="PETR"/>
    <s v="4103050300 HO Central Cash"/>
    <s v="410305030002"/>
    <x v="46"/>
    <n v="1"/>
    <x v="175"/>
    <s v="C0012350"/>
    <s v="Central Cash"/>
    <s v="4103 Business Operations"/>
    <s v="DOBA"/>
    <s v="4103050000 HO Operations Support"/>
    <d v="2001-06-18T00:00:00"/>
    <m/>
    <n v="6"/>
    <x v="7"/>
  </r>
  <r>
    <n v="246225"/>
    <s v="LADISLAVA"/>
    <s v="4103050300 HO Central Cash"/>
    <s v="410305030017"/>
    <x v="7"/>
    <n v="1"/>
    <x v="220"/>
    <s v="C0012350"/>
    <s v="Central Cash"/>
    <s v="4103 Business Operations"/>
    <s v="DOBA"/>
    <s v="4103050000 HO Operations Support"/>
    <d v="2004-08-01T00:00:00"/>
    <m/>
    <n v="8"/>
    <x v="7"/>
  </r>
  <r>
    <n v="261877"/>
    <s v="MICHAELA"/>
    <s v="4103050300 HO Central Cash"/>
    <s v="410305030019"/>
    <x v="7"/>
    <n v="1"/>
    <x v="55"/>
    <s v="C0012350"/>
    <s v="Central Cash"/>
    <s v="4103 Business Operations"/>
    <s v="DOBA"/>
    <s v="4103050000 HO Operations Support"/>
    <d v="2009-10-01T00:00:00"/>
    <m/>
    <n v="10"/>
    <x v="7"/>
  </r>
  <r>
    <n v="245476"/>
    <s v="JOSEF"/>
    <s v="4103050300 HO Central Cash"/>
    <s v="410305030007"/>
    <x v="46"/>
    <n v="1"/>
    <x v="238"/>
    <s v="C0012350"/>
    <s v="Central Cash"/>
    <s v="4103 Business Operations"/>
    <s v="DOBA"/>
    <s v="4103050000 HO Operations Support"/>
    <d v="2004-05-03T00:00:00"/>
    <m/>
    <n v="5"/>
    <x v="7"/>
  </r>
  <r>
    <n v="240212"/>
    <s v="JAN"/>
    <s v="4103050300 HO Central Cash"/>
    <s v="410305030001"/>
    <x v="9"/>
    <n v="1"/>
    <x v="135"/>
    <s v="C0012350"/>
    <s v="Central Cash"/>
    <s v="4103 Business Operations"/>
    <s v="DOBA"/>
    <s v="4103050000 HO Operations Support"/>
    <d v="2002-01-01T00:00:00"/>
    <m/>
    <n v="1"/>
    <x v="7"/>
  </r>
  <r>
    <n v="239260"/>
    <s v="GABRIELA"/>
    <s v="4103050300 HO Central Cash"/>
    <s v="410305030018"/>
    <x v="30"/>
    <n v="1"/>
    <x v="76"/>
    <s v="C0012350"/>
    <s v="Central Cash"/>
    <s v="4103 Business Operations"/>
    <s v="DOBA"/>
    <s v="4103050000 HO Operations Support"/>
    <d v="2001-09-01T00:00:00"/>
    <m/>
    <n v="9"/>
    <x v="7"/>
  </r>
  <r>
    <n v="255402"/>
    <s v="JANA"/>
    <s v="4103050300 HO Central Cash"/>
    <s v="410305030013"/>
    <x v="46"/>
    <n v="1"/>
    <x v="151"/>
    <s v="C0012350"/>
    <s v="Central Cash"/>
    <s v="4103 Business Operations"/>
    <s v="DOBA"/>
    <s v="4103050000 HO Operations Support"/>
    <d v="2008-01-02T00:00:00"/>
    <m/>
    <n v="1"/>
    <x v="7"/>
  </r>
  <r>
    <n v="254317"/>
    <s v="MONIKA"/>
    <s v="4103050300 HO Central Cash"/>
    <s v="410305030010"/>
    <x v="46"/>
    <n v="1"/>
    <x v="345"/>
    <s v="C0012350"/>
    <s v="Central Cash"/>
    <s v="4103 Business Operations"/>
    <s v="DOBA"/>
    <s v="4103050000 HO Operations Support"/>
    <d v="2007-07-02T00:00:00"/>
    <m/>
    <n v="7"/>
    <x v="7"/>
  </r>
  <r>
    <n v="263599"/>
    <s v="ADÉLA"/>
    <s v="4103050400 HO Card Operations"/>
    <s v="410305040026"/>
    <x v="7"/>
    <n v="1"/>
    <x v="70"/>
    <s v="C0015150"/>
    <s v="Cards Operations"/>
    <s v="4103 Business Operations"/>
    <s v="DOBA"/>
    <s v="4103050000 HO Operations Support"/>
    <d v="2010-07-01T00:00:00"/>
    <m/>
    <n v="7"/>
    <x v="7"/>
  </r>
  <r>
    <n v="241780"/>
    <s v="MICHAEL"/>
    <s v="4103050400 HO Card Operations"/>
    <s v="410305040003"/>
    <x v="9"/>
    <n v="1"/>
    <x v="86"/>
    <s v="C0015150"/>
    <s v="Cards Operations"/>
    <s v="4103 Business Operations"/>
    <s v="DOBA"/>
    <s v="4103050000 HO Operations Support"/>
    <d v="2002-09-09T00:00:00"/>
    <m/>
    <n v="9"/>
    <x v="7"/>
  </r>
  <r>
    <n v="666834"/>
    <s v="LENKA"/>
    <s v="4103050400 HO Card Operations"/>
    <s v="410305040024"/>
    <x v="7"/>
    <n v="1"/>
    <x v="80"/>
    <s v="C0015150"/>
    <s v="Cards Operations"/>
    <s v="4103 Business Operations"/>
    <s v="DOBA"/>
    <s v="4103050000 HO Operations Support"/>
    <d v="2002-04-02T00:00:00"/>
    <m/>
    <n v="4"/>
    <x v="7"/>
  </r>
  <r>
    <n v="672105"/>
    <s v="JANA"/>
    <s v="4103050400 HO Card Operations"/>
    <s v="410305040009"/>
    <x v="7"/>
    <n v="1"/>
    <x v="37"/>
    <s v="C0015150"/>
    <s v="Cards Operations"/>
    <s v="4103 Business Operations"/>
    <s v="DOBA"/>
    <s v="4103050000 HO Operations Support"/>
    <d v="2007-07-02T00:00:00"/>
    <m/>
    <n v="7"/>
    <x v="7"/>
  </r>
  <r>
    <n v="255304"/>
    <s v="JIŘÍ"/>
    <s v="4103050400 HO Card Operations"/>
    <s v="410305040011"/>
    <x v="30"/>
    <n v="1"/>
    <x v="52"/>
    <s v="C0015150"/>
    <s v="Cards Operations"/>
    <s v="4103 Business Operations"/>
    <s v="DOBA"/>
    <s v="4103050000 HO Operations Support"/>
    <d v="2007-11-19T00:00:00"/>
    <m/>
    <n v="11"/>
    <x v="7"/>
  </r>
  <r>
    <n v="246596"/>
    <s v="SIMONA"/>
    <s v="4103050400 HO Card Operations"/>
    <s v="410305040018"/>
    <x v="7"/>
    <n v="0.75"/>
    <x v="153"/>
    <s v="C0015150"/>
    <s v="Cards Operations"/>
    <s v="4103 Business Operations"/>
    <s v="DOBA"/>
    <s v="4103050000 HO Operations Support"/>
    <d v="2004-09-01T00:00:00"/>
    <m/>
    <n v="9"/>
    <x v="7"/>
  </r>
  <r>
    <n v="259805"/>
    <s v="KATEŘINA"/>
    <s v="4103050400 HO Card Operations"/>
    <s v="410305040027"/>
    <x v="30"/>
    <n v="1"/>
    <x v="576"/>
    <s v="C0015150"/>
    <s v="Cards Operations"/>
    <s v="4103 Business Operations"/>
    <s v="DOBA"/>
    <s v="4103050000 HO Operations Support"/>
    <d v="2008-12-01T00:00:00"/>
    <m/>
    <n v="12"/>
    <x v="7"/>
  </r>
  <r>
    <n v="269122"/>
    <s v="MARTIN"/>
    <s v="4103050400 HO Card Operations"/>
    <s v="410305040028"/>
    <x v="30"/>
    <n v="1"/>
    <x v="149"/>
    <s v="C0015150"/>
    <s v="Cards Operations"/>
    <s v="4103 Business Operations"/>
    <s v="DOBA"/>
    <s v="4103050000 HO Operations Support"/>
    <d v="2011-06-01T00:00:00"/>
    <m/>
    <n v="6"/>
    <x v="7"/>
  </r>
  <r>
    <n v="268849"/>
    <s v="IVA"/>
    <s v="4103050400 HO Card Operations"/>
    <s v="410305040029"/>
    <x v="7"/>
    <n v="1"/>
    <x v="37"/>
    <s v="C0015150"/>
    <s v="Cards Operations"/>
    <s v="4103 Business Operations"/>
    <s v="DOBA"/>
    <s v="4103050000 HO Operations Support"/>
    <d v="2011-07-01T00:00:00"/>
    <m/>
    <n v="7"/>
    <x v="7"/>
  </r>
  <r>
    <n v="261387"/>
    <s v="KLÁRA"/>
    <s v="4103050400 HO Card Operations"/>
    <s v="410305040022"/>
    <x v="7"/>
    <n v="0.75"/>
    <x v="154"/>
    <s v="C0015150"/>
    <s v="Cards Operations"/>
    <s v="4103 Business Operations"/>
    <s v="DOBA"/>
    <s v="4103050000 HO Operations Support"/>
    <d v="2009-06-01T00:00:00"/>
    <m/>
    <n v="6"/>
    <x v="7"/>
  </r>
  <r>
    <n v="73269"/>
    <s v="DER"/>
    <s v="4103050400 HO Card Operations"/>
    <s v="410305040025"/>
    <x v="7"/>
    <n v="1"/>
    <x v="187"/>
    <s v="C0015150"/>
    <s v="Cards Operations"/>
    <s v="4103 Business Operations"/>
    <s v="DOBA"/>
    <s v="4103050000 HO Operations Support"/>
    <d v="2007-02-01T00:00:00"/>
    <m/>
    <n v="2"/>
    <x v="7"/>
  </r>
  <r>
    <n v="267981"/>
    <s v="JAROSLAV"/>
    <s v="4103050400 HO Card Operations"/>
    <s v="410305040010"/>
    <x v="23"/>
    <n v="1"/>
    <x v="338"/>
    <s v="C0015150"/>
    <s v="Cards Operations"/>
    <s v="4103 Business Operations"/>
    <s v="DOBA"/>
    <s v="4103050000 HO Operations Support"/>
    <d v="2011-04-01T00:00:00"/>
    <m/>
    <n v="4"/>
    <x v="7"/>
  </r>
  <r>
    <n v="244167"/>
    <s v="TOMÁŠ"/>
    <s v="4103050400 HO Card Operations"/>
    <s v="410305040001"/>
    <x v="11"/>
    <n v="1"/>
    <x v="99"/>
    <s v="C0015150"/>
    <s v="Cards Operations"/>
    <s v="4103 Business Operations"/>
    <s v="DOBA"/>
    <s v="4103050000 HO Operations Support"/>
    <d v="2003-10-21T00:00:00"/>
    <m/>
    <n v="10"/>
    <x v="7"/>
  </r>
  <r>
    <n v="235214"/>
    <s v="PAVLÍNA"/>
    <s v="4103060000 HO Treasury Support"/>
    <s v="410306000003"/>
    <x v="7"/>
    <n v="1"/>
    <x v="577"/>
    <s v="C0012400"/>
    <s v="Treasury Back Office"/>
    <s v="4103 Business Operations"/>
    <s v="DOBA"/>
    <s v="4103060000 HO Treasury Support"/>
    <d v="1997-07-01T00:00:00"/>
    <m/>
    <n v="7"/>
    <x v="7"/>
  </r>
  <r>
    <n v="250306"/>
    <s v="MATĚJ"/>
    <s v="4103060000 HO Treasury Support"/>
    <s v="410306000008"/>
    <x v="7"/>
    <n v="0.625"/>
    <x v="578"/>
    <s v="C0012400"/>
    <s v="Treasury Back Office"/>
    <s v="4103 Business Operations"/>
    <s v="DOBA"/>
    <s v="4103060000 HO Treasury Support"/>
    <d v="2006-03-20T00:00:00"/>
    <m/>
    <n v="3"/>
    <x v="7"/>
  </r>
  <r>
    <n v="249137"/>
    <s v="SIMONA"/>
    <s v="4103060000 HO Treasury Support"/>
    <s v="410306000011"/>
    <x v="7"/>
    <n v="1"/>
    <x v="219"/>
    <s v="C0012400"/>
    <s v="Treasury Back Office"/>
    <s v="4103 Business Operations"/>
    <s v="DOBA"/>
    <s v="4103060000 HO Treasury Support"/>
    <d v="2005-12-01T00:00:00"/>
    <m/>
    <n v="12"/>
    <x v="7"/>
  </r>
  <r>
    <n v="251839"/>
    <s v="ROMANA"/>
    <s v="4103060000 HO Treasury Support"/>
    <s v="410306000001"/>
    <x v="11"/>
    <n v="1"/>
    <x v="57"/>
    <s v="C0012400"/>
    <s v="Treasury Back Office"/>
    <s v="4103 Business Operations"/>
    <s v="DOBA"/>
    <s v="4103060000 HO Treasury Support"/>
    <d v="2006-12-01T00:00:00"/>
    <m/>
    <n v="12"/>
    <x v="7"/>
  </r>
  <r>
    <n v="246715"/>
    <s v="ADAM"/>
    <s v="4103060000 HO Treasury Support"/>
    <s v="410306000014"/>
    <x v="7"/>
    <n v="1"/>
    <x v="257"/>
    <s v="C0012400"/>
    <s v="Treasury Back Office"/>
    <s v="4103 Business Operations"/>
    <s v="DOBA"/>
    <s v="4103060000 HO Treasury Support"/>
    <d v="2004-11-01T00:00:00"/>
    <m/>
    <n v="11"/>
    <x v="7"/>
  </r>
  <r>
    <n v="251244"/>
    <s v="MAREK"/>
    <s v="4103060000 HO Treasury Support"/>
    <s v="410306000012"/>
    <x v="7"/>
    <n v="1"/>
    <x v="165"/>
    <s v="C0012400"/>
    <s v="Treasury Back Office"/>
    <s v="4103 Business Operations"/>
    <s v="DOBA"/>
    <s v="4103060000 HO Treasury Support"/>
    <d v="2006-09-01T00:00:00"/>
    <m/>
    <n v="9"/>
    <x v="7"/>
  </r>
  <r>
    <n v="258804"/>
    <s v="MARTIN"/>
    <s v="4103060000 HO Treasury Support"/>
    <s v="410306000007"/>
    <x v="30"/>
    <n v="1"/>
    <x v="383"/>
    <s v="C0012400"/>
    <s v="Treasury Back Office"/>
    <s v="4103 Business Operations"/>
    <s v="DOBA"/>
    <s v="4103060000 HO Treasury Support"/>
    <d v="2008-09-01T00:00:00"/>
    <m/>
    <n v="9"/>
    <x v="7"/>
  </r>
  <r>
    <n v="261394"/>
    <s v="RADEK"/>
    <s v="4103060000 HO Treasury Support"/>
    <s v="410306000002"/>
    <x v="9"/>
    <n v="1"/>
    <x v="579"/>
    <s v="C0012400"/>
    <s v="Treasury Back Office"/>
    <s v="4103 Business Operations"/>
    <s v="DOBA"/>
    <s v="4103060000 HO Treasury Support"/>
    <d v="2009-07-01T00:00:00"/>
    <m/>
    <n v="7"/>
    <x v="7"/>
  </r>
  <r>
    <n v="271873"/>
    <s v="TOMÁŠ"/>
    <s v="4103060000 HO Treasury Support"/>
    <s v="410306000015"/>
    <x v="9"/>
    <n v="1"/>
    <x v="11"/>
    <s v="C0012400"/>
    <s v="Treasury Back Office"/>
    <s v="4103 Business Operations"/>
    <s v="DOBA"/>
    <s v="4103060000 HO Treasury Support"/>
    <d v="2012-03-05T00:00:00"/>
    <m/>
    <n v="3"/>
    <x v="7"/>
  </r>
  <r>
    <n v="240044"/>
    <s v="EVA"/>
    <s v="4103060000 HO Treasury Support"/>
    <s v="410306000009"/>
    <x v="7"/>
    <n v="1"/>
    <x v="4"/>
    <s v="C0012400"/>
    <s v="Treasury Back Office"/>
    <s v="4103 Business Operations"/>
    <s v="DOBA"/>
    <s v="4103060000 HO Treasury Support"/>
    <d v="2001-12-01T00:00:00"/>
    <m/>
    <n v="12"/>
    <x v="7"/>
  </r>
  <r>
    <n v="252973"/>
    <s v="IVAN"/>
    <s v="4103060000 HO Treasury Support"/>
    <s v="410306000013"/>
    <x v="7"/>
    <n v="1"/>
    <x v="580"/>
    <s v="C0012400"/>
    <s v="Treasury Back Office"/>
    <s v="4103 Business Operations"/>
    <s v="DOBA"/>
    <s v="4103060000 HO Treasury Support"/>
    <d v="2007-04-02T00:00:00"/>
    <m/>
    <n v="4"/>
    <x v="7"/>
  </r>
  <r>
    <n v="665056"/>
    <s v="JIŘÍ"/>
    <s v="4103060100 HO Treasury Processing"/>
    <s v="410306010002"/>
    <x v="7"/>
    <n v="1"/>
    <x v="572"/>
    <s v="C0012400"/>
    <s v="Treasury Back Office"/>
    <s v="4103 Business Operations"/>
    <s v="DOBA"/>
    <s v="4103060000 HO Treasury Support"/>
    <d v="1997-10-01T00:00:00"/>
    <m/>
    <n v="10"/>
    <x v="7"/>
  </r>
  <r>
    <n v="260421"/>
    <s v="MARTIN"/>
    <s v="4103060100 HO Treasury Processing"/>
    <s v="410306010003"/>
    <x v="30"/>
    <n v="1"/>
    <x v="222"/>
    <s v="C0012400"/>
    <s v="Treasury Back Office"/>
    <s v="4103 Business Operations"/>
    <s v="DOBA"/>
    <s v="4103060000 HO Treasury Support"/>
    <d v="2009-02-10T00:00:00"/>
    <m/>
    <n v="2"/>
    <x v="7"/>
  </r>
  <r>
    <n v="257705"/>
    <s v="SIMONA"/>
    <s v="4103060100 HO Treasury Processing"/>
    <s v="410306010009"/>
    <x v="30"/>
    <n v="1"/>
    <x v="50"/>
    <s v="C0012400"/>
    <s v="Treasury Back Office"/>
    <s v="4103 Business Operations"/>
    <s v="DOBA"/>
    <s v="4103060000 HO Treasury Support"/>
    <d v="2008-07-01T00:00:00"/>
    <m/>
    <n v="7"/>
    <x v="7"/>
  </r>
  <r>
    <n v="246554"/>
    <s v="EVA"/>
    <s v="4103060100 HO Treasury Processing"/>
    <s v="410306010008"/>
    <x v="30"/>
    <n v="1"/>
    <x v="80"/>
    <s v="C0012400"/>
    <s v="Treasury Back Office"/>
    <s v="4103 Business Operations"/>
    <s v="DOBA"/>
    <s v="4103060000 HO Treasury Support"/>
    <d v="2004-09-01T00:00:00"/>
    <m/>
    <n v="9"/>
    <x v="7"/>
  </r>
  <r>
    <n v="260848"/>
    <s v="GENNADY"/>
    <s v="4103060100 HO Treasury Processing"/>
    <s v="410306010004"/>
    <x v="7"/>
    <n v="1"/>
    <x v="581"/>
    <s v="C0012400"/>
    <s v="Treasury Back Office"/>
    <s v="4103 Business Operations"/>
    <s v="DOBA"/>
    <s v="4103060000 HO Treasury Support"/>
    <d v="2009-02-23T00:00:00"/>
    <m/>
    <n v="2"/>
    <x v="7"/>
  </r>
  <r>
    <n v="248402"/>
    <s v="IVANA"/>
    <s v="4103060100 HO Treasury Processing"/>
    <s v="410306010007"/>
    <x v="30"/>
    <n v="1"/>
    <x v="582"/>
    <s v="C0012400"/>
    <s v="Treasury Back Office"/>
    <s v="4103 Business Operations"/>
    <s v="DOBA"/>
    <s v="4103060000 HO Treasury Support"/>
    <d v="2005-08-01T00:00:00"/>
    <m/>
    <n v="8"/>
    <x v="7"/>
  </r>
  <r>
    <n v="239939"/>
    <s v="MAREK"/>
    <s v="4103060100 HO Treasury Processing"/>
    <s v="410306010001"/>
    <x v="9"/>
    <n v="1"/>
    <x v="27"/>
    <s v="C0012400"/>
    <s v="Treasury Back Office"/>
    <s v="4103 Business Operations"/>
    <s v="DOBA"/>
    <s v="4103060000 HO Treasury Support"/>
    <d v="2001-11-01T00:00:00"/>
    <m/>
    <n v="11"/>
    <x v="7"/>
  </r>
  <r>
    <n v="243747"/>
    <s v="JAROSLAV"/>
    <s v="4103070000 HO Operations Improvement"/>
    <s v="410307000001"/>
    <x v="6"/>
    <n v="1"/>
    <x v="51"/>
    <s v="C0012800"/>
    <s v="Business Operations"/>
    <s v="4103 Business Operations"/>
    <s v="DOBA"/>
    <s v="4103070000 HO Operations Improvement"/>
    <d v="2003-07-01T00:00:00"/>
    <m/>
    <n v="7"/>
    <x v="7"/>
  </r>
  <r>
    <n v="264047"/>
    <s v="MONIKA"/>
    <s v="4103070000 HO Operations Improvement"/>
    <s v="410307000003"/>
    <x v="7"/>
    <n v="1"/>
    <x v="64"/>
    <s v="C0012800"/>
    <s v="Business Operations"/>
    <s v="4103 Business Operations"/>
    <s v="DOBA"/>
    <s v="4103070000 HO Operations Improvement"/>
    <d v="2010-09-01T00:00:00"/>
    <m/>
    <n v="9"/>
    <x v="7"/>
  </r>
  <r>
    <n v="266805"/>
    <s v="EVA"/>
    <s v="4103070000 HO Operations Improvement"/>
    <s v="410307000004"/>
    <x v="7"/>
    <n v="1"/>
    <x v="279"/>
    <s v="C0012200"/>
    <s v="Payments support"/>
    <s v="4103 Business Operations"/>
    <s v="DOBA"/>
    <s v="4103070000 HO Operations Improvement"/>
    <d v="2010-12-15T00:00:00"/>
    <m/>
    <n v="12"/>
    <x v="7"/>
  </r>
  <r>
    <n v="263102"/>
    <s v="HRADISKÁ"/>
    <s v="4104000000 HO Lean &amp; Service Excellence"/>
    <s v="410400000008"/>
    <x v="0"/>
    <n v="1"/>
    <x v="583"/>
    <s v="C0011020"/>
    <s v="Lean Program"/>
    <s v="4104 Lean Program"/>
    <s v="PLIA"/>
    <s v="4104000000 HO Lean &amp; Service Excellence"/>
    <d v="2010-03-01T00:00:00"/>
    <m/>
    <n v="3"/>
    <x v="7"/>
  </r>
  <r>
    <n v="241136"/>
    <s v="LENKA"/>
    <s v="4104000000 HO Lean &amp; Service Excellence"/>
    <s v="410400000005"/>
    <x v="0"/>
    <n v="1"/>
    <x v="44"/>
    <s v="C0011020"/>
    <s v="Lean Program"/>
    <s v="4104 Lean Program"/>
    <s v="PLIA"/>
    <s v="4104000000 HO Lean &amp; Service Excellence"/>
    <d v="2002-06-01T00:00:00"/>
    <m/>
    <n v="6"/>
    <x v="7"/>
  </r>
  <r>
    <n v="265909"/>
    <s v="JANA"/>
    <s v="4104000000 HO Lean &amp; Service Excellence"/>
    <s v="410400000010"/>
    <x v="7"/>
    <n v="1"/>
    <x v="584"/>
    <s v="C0011020"/>
    <s v="Lean Program"/>
    <s v="4104 Lean Program"/>
    <s v="PLIA"/>
    <s v="4104000000 HO Lean &amp; Service Excellence"/>
    <d v="2010-11-01T00:00:00"/>
    <m/>
    <n v="11"/>
    <x v="7"/>
  </r>
  <r>
    <n v="271348"/>
    <s v="PAVEL"/>
    <s v="4104000000 HO Lean &amp; Service Excellence"/>
    <s v="410400000009"/>
    <x v="0"/>
    <n v="1"/>
    <x v="585"/>
    <s v="C0011020"/>
    <s v="Lean Program"/>
    <s v="4104 Lean Program"/>
    <s v="PLIA"/>
    <s v="4104000000 HO Lean &amp; Service Excellence"/>
    <d v="2012-02-01T00:00:00"/>
    <m/>
    <n v="2"/>
    <x v="7"/>
  </r>
  <r>
    <n v="245301"/>
    <s v="JAN"/>
    <s v="4104000000 HO Lean &amp; Service Excellence"/>
    <s v="410400000001"/>
    <x v="3"/>
    <n v="1"/>
    <x v="489"/>
    <s v="C0017008"/>
    <s v="Transformation progr - Everest"/>
    <s v="4104 Lean Program"/>
    <s v="PLIA"/>
    <s v="4104000000 HO Lean &amp; Service Excellence"/>
    <d v="2004-04-01T00:00:00"/>
    <m/>
    <n v="4"/>
    <x v="7"/>
  </r>
  <r>
    <n v="270088"/>
    <s v="OLDŘICH"/>
    <s v="4104000000 HO Lean &amp; Service Excellence"/>
    <s v="410400000002"/>
    <x v="0"/>
    <n v="1"/>
    <x v="45"/>
    <s v="C0011020"/>
    <s v="Lean Program"/>
    <s v="4104 Lean Program"/>
    <s v="PLIA"/>
    <s v="4104000000 HO Lean &amp; Service Excellence"/>
    <d v="2011-08-01T00:00:00"/>
    <m/>
    <n v="8"/>
    <x v="7"/>
  </r>
  <r>
    <n v="260687"/>
    <s v="KAMILA"/>
    <s v="4104000000 HO Lean &amp; Service Excellence"/>
    <s v="410400000007"/>
    <x v="7"/>
    <n v="1"/>
    <x v="73"/>
    <s v="C0011020"/>
    <s v="Lean Program"/>
    <s v="4104 Lean Program"/>
    <s v="PLIA"/>
    <s v="4104000000 HO Lean &amp; Service Excellence"/>
    <d v="2009-04-01T00:00:00"/>
    <m/>
    <n v="4"/>
    <x v="7"/>
  </r>
  <r>
    <n v="262633"/>
    <s v="MARTIN"/>
    <s v="4104000000 HO Lean &amp; Service Excellence"/>
    <s v="410400000004"/>
    <x v="14"/>
    <n v="1"/>
    <x v="44"/>
    <s v="C0011020"/>
    <s v="Lean Program"/>
    <s v="4104 Lean Program"/>
    <s v="PLIA"/>
    <s v="4104000000 HO Lean &amp; Service Excellence"/>
    <d v="2010-01-01T00:00:00"/>
    <m/>
    <n v="1"/>
    <x v="7"/>
  </r>
  <r>
    <n v="265790"/>
    <s v="JOSEF"/>
    <s v="5101000000 HO Market Risk"/>
    <s v="510100000004"/>
    <x v="14"/>
    <n v="0.875"/>
    <x v="586"/>
    <s v="C0011310"/>
    <s v="Risk M-Market Risk"/>
    <s v="5101 Market Risk"/>
    <s v="HANA"/>
    <s v="5101000000 HO Market Risk"/>
    <d v="2010-12-27T00:00:00"/>
    <m/>
    <n v="12"/>
    <x v="8"/>
  </r>
  <r>
    <n v="238364"/>
    <s v="ZLATKO"/>
    <s v="5101000000 HO Market Risk"/>
    <s v="510100000002"/>
    <x v="47"/>
    <n v="0.6"/>
    <x v="587"/>
    <s v="C0011310"/>
    <s v="Risk M-Market Risk"/>
    <s v="5101 Market Risk"/>
    <s v="HANA"/>
    <s v="5101000000 HO Market Risk"/>
    <d v="2001-02-19T00:00:00"/>
    <m/>
    <n v="2"/>
    <x v="8"/>
  </r>
  <r>
    <n v="265867"/>
    <s v="PAJERSKÁ"/>
    <s v="5101000000 HO Market Risk"/>
    <s v="510100000007"/>
    <x v="14"/>
    <n v="0.875"/>
    <x v="588"/>
    <s v="C0011310"/>
    <s v="Risk M-Market Risk"/>
    <s v="5101 Market Risk"/>
    <s v="HANA"/>
    <s v="5101000000 HO Market Risk"/>
    <d v="2010-11-01T00:00:00"/>
    <m/>
    <n v="11"/>
    <x v="8"/>
  </r>
  <r>
    <n v="241108"/>
    <s v="JAROSLAV"/>
    <s v="5101000000 HO Market Risk"/>
    <s v="510100000001"/>
    <x v="2"/>
    <n v="0.75"/>
    <x v="589"/>
    <s v="C0011310"/>
    <s v="Risk M-Market Risk"/>
    <s v="5101 Market Risk"/>
    <s v="HANA"/>
    <s v="5101000000 HO Market Risk"/>
    <d v="2002-06-01T00:00:00"/>
    <m/>
    <n v="6"/>
    <x v="8"/>
  </r>
  <r>
    <n v="671146"/>
    <s v="MARCELA"/>
    <s v="5101000000 HO Market Risk"/>
    <s v="510100000005"/>
    <x v="47"/>
    <n v="0.75"/>
    <x v="590"/>
    <s v="C0011310"/>
    <s v="Risk M-Market Risk"/>
    <s v="5101 Market Risk"/>
    <s v="HANA"/>
    <s v="5101000000 HO Market Risk"/>
    <d v="2006-09-01T00:00:00"/>
    <m/>
    <n v="9"/>
    <x v="8"/>
  </r>
  <r>
    <n v="261205"/>
    <s v="MARTIN"/>
    <s v="5101000000 HO Market Risk"/>
    <s v="510100000006"/>
    <x v="47"/>
    <n v="1"/>
    <x v="519"/>
    <s v="C0011310"/>
    <s v="Risk M-Market Risk"/>
    <s v="5101 Market Risk"/>
    <s v="HANA"/>
    <s v="5101000000 HO Market Risk"/>
    <d v="2009-04-01T00:00:00"/>
    <m/>
    <n v="4"/>
    <x v="8"/>
  </r>
  <r>
    <n v="250614"/>
    <s v="MARTIN"/>
    <s v="5101000000 HO Market Risk"/>
    <s v="510100000009"/>
    <x v="0"/>
    <n v="0.875"/>
    <x v="591"/>
    <s v="C0011310"/>
    <s v="Risk M-Market Risk"/>
    <s v="5101 Market Risk"/>
    <s v="HANA"/>
    <s v="5101000000 HO Market Risk"/>
    <d v="2006-05-02T00:00:00"/>
    <m/>
    <n v="5"/>
    <x v="8"/>
  </r>
  <r>
    <n v="261471"/>
    <s v="DAGMAR"/>
    <s v="5103000000 HO Workout"/>
    <s v="510300000001"/>
    <x v="3"/>
    <n v="1"/>
    <x v="592"/>
    <s v="C0011255"/>
    <s v="Workout Support"/>
    <s v="5103 Workout"/>
    <s v="KASO"/>
    <s v="5103000000 HO Workout"/>
    <d v="2009-06-15T00:00:00"/>
    <m/>
    <n v="6"/>
    <x v="8"/>
  </r>
  <r>
    <n v="271635"/>
    <s v="MARCELA"/>
    <s v="5103000000 HO Workout"/>
    <s v="510300000007"/>
    <x v="10"/>
    <n v="1"/>
    <x v="76"/>
    <s v="C0011255"/>
    <s v="Workout Support"/>
    <s v="5103 Workout"/>
    <s v="KASO"/>
    <s v="5103000000 HO Workout"/>
    <d v="2012-02-06T00:00:00"/>
    <m/>
    <n v="2"/>
    <x v="8"/>
  </r>
  <r>
    <n v="258881"/>
    <s v="EVA"/>
    <s v="5103010000 HO Regular Cases Workout"/>
    <s v="510301000005"/>
    <x v="7"/>
    <n v="1"/>
    <x v="593"/>
    <s v="C0011210"/>
    <s v="Regular Cases Workout"/>
    <s v="5103 Workout"/>
    <s v="KASO"/>
    <s v="5103010000 HO Regular Cases Workout"/>
    <d v="2008-09-01T00:00:00"/>
    <m/>
    <n v="9"/>
    <x v="8"/>
  </r>
  <r>
    <n v="261695"/>
    <s v="ALENA"/>
    <s v="5103010000 HO Regular Cases Workout"/>
    <s v="510301000009"/>
    <x v="7"/>
    <n v="1"/>
    <x v="346"/>
    <s v="C0011210"/>
    <s v="Regular Cases Workout"/>
    <s v="5103 Workout"/>
    <s v="KASO"/>
    <s v="5103010000 HO Regular Cases Workout"/>
    <d v="2009-08-01T00:00:00"/>
    <m/>
    <n v="8"/>
    <x v="8"/>
  </r>
  <r>
    <n v="263158"/>
    <s v="LUDMILA"/>
    <s v="5103010000 HO Regular Cases Workout"/>
    <s v="510301000003"/>
    <x v="7"/>
    <n v="1"/>
    <x v="221"/>
    <s v="C0011210"/>
    <s v="Regular Cases Workout"/>
    <s v="5103 Workout"/>
    <s v="KASO"/>
    <s v="5103010000 HO Regular Cases Workout"/>
    <d v="2010-02-08T00:00:00"/>
    <m/>
    <n v="2"/>
    <x v="8"/>
  </r>
  <r>
    <n v="255626"/>
    <s v="JANA"/>
    <s v="5103010000 HO Regular Cases Workout"/>
    <s v="510301000001"/>
    <x v="6"/>
    <n v="1"/>
    <x v="57"/>
    <s v="C0011210"/>
    <s v="Regular Cases Workout"/>
    <s v="5103 Workout"/>
    <s v="KASO"/>
    <s v="5103010000 HO Regular Cases Workout"/>
    <d v="2007-08-01T00:00:00"/>
    <m/>
    <n v="8"/>
    <x v="8"/>
  </r>
  <r>
    <n v="266854"/>
    <s v="LUBOŠ"/>
    <s v="5103010000 HO Regular Cases Workout"/>
    <s v="510301000006"/>
    <x v="7"/>
    <n v="1"/>
    <x v="221"/>
    <s v="C0011210"/>
    <s v="Regular Cases Workout"/>
    <s v="5103 Workout"/>
    <s v="KASO"/>
    <s v="5103010000 HO Regular Cases Workout"/>
    <d v="2011-01-03T00:00:00"/>
    <m/>
    <n v="1"/>
    <x v="8"/>
  </r>
  <r>
    <n v="272041"/>
    <s v="ADÉLA"/>
    <s v="5103010000 HO Regular Cases Workout"/>
    <s v="510301000007"/>
    <x v="7"/>
    <n v="1"/>
    <x v="86"/>
    <s v="C0011210"/>
    <s v="Regular Cases Workout"/>
    <s v="5103 Workout"/>
    <s v="KASO"/>
    <s v="5103010000 HO Regular Cases Workout"/>
    <d v="2012-05-02T00:00:00"/>
    <m/>
    <n v="5"/>
    <x v="8"/>
  </r>
  <r>
    <n v="261688"/>
    <s v="RENÁTA"/>
    <s v="5103010000 HO Regular Cases Workout"/>
    <s v="510301000010"/>
    <x v="7"/>
    <n v="1"/>
    <x v="31"/>
    <s v="C0011210"/>
    <s v="Regular Cases Workout"/>
    <s v="5103 Workout"/>
    <s v="KASO"/>
    <s v="5103010000 HO Regular Cases Workout"/>
    <d v="2009-08-01T00:00:00"/>
    <m/>
    <n v="8"/>
    <x v="8"/>
  </r>
  <r>
    <n v="263872"/>
    <s v="PETR"/>
    <s v="5103010000 HO Regular Cases Workout"/>
    <s v="510301000004"/>
    <x v="7"/>
    <n v="1"/>
    <x v="221"/>
    <s v="C0011210"/>
    <s v="Regular Cases Workout"/>
    <s v="5103 Workout"/>
    <s v="KASO"/>
    <s v="5103010000 HO Regular Cases Workout"/>
    <d v="2010-06-01T00:00:00"/>
    <m/>
    <n v="6"/>
    <x v="8"/>
  </r>
  <r>
    <n v="262143"/>
    <s v="MICHAEL"/>
    <s v="5103020000 HO Complex Cases Restructuring"/>
    <s v="510302000004"/>
    <x v="7"/>
    <n v="1"/>
    <x v="594"/>
    <s v="C0011215"/>
    <s v="Complex Cases Restructuring"/>
    <s v="5103 Workout"/>
    <s v="KASO"/>
    <s v="5103020000 HO Complex Cases Restructuring"/>
    <d v="2009-11-01T00:00:00"/>
    <m/>
    <n v="11"/>
    <x v="8"/>
  </r>
  <r>
    <n v="261282"/>
    <s v="DANIELA"/>
    <s v="5103020000 HO Complex Cases Restructuring"/>
    <s v="510302000005"/>
    <x v="7"/>
    <n v="1"/>
    <x v="594"/>
    <s v="C0011215"/>
    <s v="Complex Cases Restructuring"/>
    <s v="5103 Workout"/>
    <s v="KASO"/>
    <s v="5103020000 HO Complex Cases Restructuring"/>
    <d v="2009-04-07T00:00:00"/>
    <m/>
    <n v="4"/>
    <x v="8"/>
  </r>
  <r>
    <n v="264733"/>
    <s v="JANA"/>
    <s v="5103020000 HO Complex Cases Restructuring"/>
    <s v="510302000002"/>
    <x v="7"/>
    <n v="1"/>
    <x v="127"/>
    <s v="C0011215"/>
    <s v="Complex Cases Restructuring"/>
    <s v="5103 Workout"/>
    <s v="KASO"/>
    <s v="5103020000 HO Complex Cases Restructuring"/>
    <d v="2010-08-19T00:00:00"/>
    <m/>
    <n v="8"/>
    <x v="8"/>
  </r>
  <r>
    <n v="237020"/>
    <s v="MARIE"/>
    <s v="5103020000 HO Complex Cases Restructuring"/>
    <s v="510302000001"/>
    <x v="6"/>
    <n v="1"/>
    <x v="595"/>
    <s v="C0011215"/>
    <s v="Complex Cases Restructuring"/>
    <s v="5103 Workout"/>
    <s v="KASO"/>
    <s v="5103020000 HO Complex Cases Restructuring"/>
    <d v="2000-02-01T00:00:00"/>
    <m/>
    <n v="2"/>
    <x v="8"/>
  </r>
  <r>
    <n v="264425"/>
    <s v="PETR"/>
    <s v="5103030000 HO Insolvencies Management"/>
    <s v="510303000007"/>
    <x v="7"/>
    <n v="1"/>
    <x v="177"/>
    <s v="C0011220"/>
    <s v="Insolvencies Management"/>
    <s v="5103 Workout"/>
    <s v="KASO"/>
    <s v="5103030000 HO Insolvencies Management"/>
    <d v="2010-10-15T00:00:00"/>
    <m/>
    <n v="10"/>
    <x v="8"/>
  </r>
  <r>
    <n v="262031"/>
    <s v="SVĚTLANA"/>
    <s v="5103030000 HO Insolvencies Management"/>
    <s v="510303000001"/>
    <x v="6"/>
    <n v="1"/>
    <x v="288"/>
    <s v="C0011220"/>
    <s v="Insolvencies Management"/>
    <s v="5103 Workout"/>
    <s v="KASO"/>
    <s v="5103030000 HO Insolvencies Management"/>
    <d v="2009-09-14T00:00:00"/>
    <m/>
    <n v="9"/>
    <x v="8"/>
  </r>
  <r>
    <n v="252455"/>
    <s v="PAVEL"/>
    <s v="5103030000 HO Insolvencies Management"/>
    <s v="510303000005"/>
    <x v="7"/>
    <n v="1"/>
    <x v="596"/>
    <s v="C0011220"/>
    <s v="Insolvencies Management"/>
    <s v="5103 Workout"/>
    <s v="KASO"/>
    <s v="5103030000 HO Insolvencies Management"/>
    <d v="2007-02-01T00:00:00"/>
    <m/>
    <n v="2"/>
    <x v="8"/>
  </r>
  <r>
    <n v="266217"/>
    <s v="MIROSLAVA"/>
    <s v="5103040000 HO Portfolio &amp; Special Transactions"/>
    <s v="510304000004"/>
    <x v="7"/>
    <n v="1"/>
    <x v="7"/>
    <s v="C0011225"/>
    <s v="Portfolio and Special Transaction"/>
    <s v="5103 Workout"/>
    <s v="KASO"/>
    <s v="5103040000 HO Portfolio &amp; Special Transactions"/>
    <d v="2010-11-01T00:00:00"/>
    <m/>
    <n v="11"/>
    <x v="8"/>
  </r>
  <r>
    <n v="262584"/>
    <s v="MARTIN"/>
    <s v="5103040000 HO Portfolio &amp; Special Transactions"/>
    <s v="510304000001"/>
    <x v="6"/>
    <n v="1"/>
    <x v="75"/>
    <s v="C0011225"/>
    <s v="Portfolio and Special Transaction"/>
    <s v="5103 Workout"/>
    <s v="KASO"/>
    <s v="5103040000 HO Portfolio &amp; Special Transactions"/>
    <d v="2009-12-07T00:00:00"/>
    <m/>
    <n v="12"/>
    <x v="8"/>
  </r>
  <r>
    <n v="270221"/>
    <s v="JAN"/>
    <s v="5103040000 HO Portfolio &amp; Special Transactions"/>
    <s v="510304000005"/>
    <x v="7"/>
    <n v="1"/>
    <x v="80"/>
    <s v="C0011225"/>
    <s v="Portfolio and Special Transaction"/>
    <s v="5103 Workout"/>
    <s v="KASO"/>
    <s v="5103040000 HO Portfolio &amp; Special Transactions"/>
    <d v="2011-09-01T00:00:00"/>
    <m/>
    <n v="9"/>
    <x v="8"/>
  </r>
  <r>
    <n v="261842"/>
    <s v="MILAN"/>
    <s v="5103040000 HO Portfolio &amp; Special Transactions"/>
    <s v="510304000003"/>
    <x v="7"/>
    <n v="1"/>
    <x v="153"/>
    <s v="C0011225"/>
    <s v="Portfolio and Special Transaction"/>
    <s v="5103 Workout"/>
    <s v="KASO"/>
    <s v="5103040000 HO Portfolio &amp; Special Transactions"/>
    <d v="2009-10-01T00:00:00"/>
    <m/>
    <n v="10"/>
    <x v="8"/>
  </r>
  <r>
    <n v="248682"/>
    <s v="MICHAELA"/>
    <s v="5103060000 HO Workout Support"/>
    <s v="510306000014"/>
    <x v="35"/>
    <n v="1"/>
    <x v="261"/>
    <s v="C0011255"/>
    <s v="Workout Support"/>
    <s v="5103 Workout"/>
    <s v="KASO"/>
    <s v="5103060000 HO Workout Support"/>
    <d v="2005-08-01T00:00:00"/>
    <m/>
    <n v="8"/>
    <x v="8"/>
  </r>
  <r>
    <n v="265258"/>
    <s v="MARTIN"/>
    <s v="5103060000 HO Workout Support"/>
    <s v="510306000010"/>
    <x v="7"/>
    <n v="1"/>
    <x v="151"/>
    <s v="C0011255"/>
    <s v="Workout Support"/>
    <s v="5103 Workout"/>
    <s v="KASO"/>
    <s v="5103060000 HO Workout Support"/>
    <d v="2010-07-19T00:00:00"/>
    <m/>
    <n v="7"/>
    <x v="8"/>
  </r>
  <r>
    <n v="82642"/>
    <s v="JAROSLAVA"/>
    <s v="5103060000 HO Workout Support"/>
    <s v="510306000011"/>
    <x v="7"/>
    <n v="1"/>
    <x v="265"/>
    <s v="C0011255"/>
    <s v="Workout Support"/>
    <s v="5103 Workout"/>
    <s v="KASO"/>
    <s v="5103060000 HO Workout Support"/>
    <d v="2008-01-02T00:00:00"/>
    <m/>
    <n v="1"/>
    <x v="8"/>
  </r>
  <r>
    <n v="668808"/>
    <s v="KATEŘINA"/>
    <s v="5103060000 HO Workout Support"/>
    <s v="510306000001"/>
    <x v="6"/>
    <n v="1"/>
    <x v="597"/>
    <s v="C0011255"/>
    <s v="Workout Support"/>
    <s v="5103 Workout"/>
    <s v="KASO"/>
    <s v="5103060000 HO Workout Support"/>
    <d v="2004-03-01T00:00:00"/>
    <m/>
    <n v="3"/>
    <x v="8"/>
  </r>
  <r>
    <n v="668836"/>
    <s v="JAKUB"/>
    <s v="5103060000 HO Workout Support"/>
    <s v="510306000003"/>
    <x v="7"/>
    <n v="1"/>
    <x v="252"/>
    <s v="C0011255"/>
    <s v="Workout Support"/>
    <s v="5103 Workout"/>
    <s v="KASO"/>
    <s v="5103060000 HO Workout Support"/>
    <d v="2004-03-08T00:00:00"/>
    <m/>
    <n v="3"/>
    <x v="8"/>
  </r>
  <r>
    <n v="263473"/>
    <s v="LUCIE"/>
    <s v="5103060000 HO Workout Support"/>
    <s v="510306000009"/>
    <x v="7"/>
    <n v="1"/>
    <x v="62"/>
    <s v="C0011255"/>
    <s v="Workout Support"/>
    <s v="5103 Workout"/>
    <s v="KASO"/>
    <s v="5103060000 HO Workout Support"/>
    <d v="2010-05-03T00:00:00"/>
    <m/>
    <n v="5"/>
    <x v="8"/>
  </r>
  <r>
    <n v="250299"/>
    <s v="MARIE"/>
    <s v="5103060000 HO Workout Support"/>
    <s v="510306000004"/>
    <x v="48"/>
    <n v="1"/>
    <x v="181"/>
    <s v="C0011255"/>
    <s v="Workout Support"/>
    <s v="5103 Workout"/>
    <s v="KASO"/>
    <s v="5103060000 HO Workout Support"/>
    <d v="2006-04-14T00:00:00"/>
    <m/>
    <n v="4"/>
    <x v="8"/>
  </r>
  <r>
    <n v="262927"/>
    <s v="PETRA"/>
    <s v="5103060000 HO Workout Support"/>
    <s v="510306000012"/>
    <x v="7"/>
    <n v="1"/>
    <x v="76"/>
    <s v="C0011255"/>
    <s v="Workout Support"/>
    <s v="5103 Workout"/>
    <s v="KASO"/>
    <s v="5103060000 HO Workout Support"/>
    <d v="2010-01-04T00:00:00"/>
    <m/>
    <n v="1"/>
    <x v="8"/>
  </r>
  <r>
    <n v="270690"/>
    <s v="RADIM"/>
    <s v="5103060000 HO Workout Support"/>
    <s v="510306000013"/>
    <x v="7"/>
    <n v="1"/>
    <x v="121"/>
    <s v="C0011255"/>
    <s v="Workout Support"/>
    <s v="5103 Workout"/>
    <s v="KASO"/>
    <s v="5103060000 HO Workout Support"/>
    <d v="2011-11-01T00:00:00"/>
    <m/>
    <n v="11"/>
    <x v="8"/>
  </r>
  <r>
    <n v="248878"/>
    <s v="PETER"/>
    <s v="5103060000 HO Workout Support"/>
    <s v="510306000002"/>
    <x v="48"/>
    <n v="1"/>
    <x v="598"/>
    <s v="C0011255"/>
    <s v="Workout Support"/>
    <s v="5103 Workout"/>
    <s v="KASO"/>
    <s v="5103060000 HO Workout Support"/>
    <d v="2005-09-01T00:00:00"/>
    <m/>
    <n v="9"/>
    <x v="8"/>
  </r>
  <r>
    <n v="261016"/>
    <s v="MICHALA"/>
    <s v="5103060000 HO Workout Support"/>
    <s v="510306000007"/>
    <x v="14"/>
    <n v="1"/>
    <x v="261"/>
    <s v="C0011255"/>
    <s v="Workout Support"/>
    <s v="5103 Workout"/>
    <s v="KASO"/>
    <s v="5103060000 HO Workout Support"/>
    <d v="2009-03-02T00:00:00"/>
    <m/>
    <n v="3"/>
    <x v="8"/>
  </r>
  <r>
    <n v="262654"/>
    <s v="PETR"/>
    <s v="5103060000 HO Workout Support"/>
    <s v="510306000005"/>
    <x v="7"/>
    <n v="1"/>
    <x v="80"/>
    <s v="C0011255"/>
    <s v="Workout Support"/>
    <s v="5103 Workout"/>
    <s v="KASO"/>
    <s v="5103060000 HO Workout Support"/>
    <d v="2010-01-01T00:00:00"/>
    <m/>
    <n v="1"/>
    <x v="8"/>
  </r>
  <r>
    <n v="251020"/>
    <s v="EVA"/>
    <s v="5103060000 HO Workout Support"/>
    <s v="510306000006"/>
    <x v="7"/>
    <n v="1"/>
    <x v="111"/>
    <s v="C0011255"/>
    <s v="Workout Support"/>
    <s v="5103 Workout"/>
    <s v="KASO"/>
    <s v="5103060000 HO Workout Support"/>
    <d v="2006-07-24T00:00:00"/>
    <m/>
    <n v="7"/>
    <x v="8"/>
  </r>
  <r>
    <n v="247632"/>
    <s v="MARIE"/>
    <s v="5104000000 HO Retail Risk &amp; CPM Risk"/>
    <s v="510400000001"/>
    <x v="3"/>
    <n v="1"/>
    <x v="599"/>
    <s v="C0011345"/>
    <s v="RM-Credit Portfolio"/>
    <s v="5104 Retail Risk &amp; CPM Risk"/>
    <s v="JELO"/>
    <s v="5104000000 HO Retail Risk &amp; CPM Risk"/>
    <d v="2005-04-01T00:00:00"/>
    <m/>
    <n v="4"/>
    <x v="8"/>
  </r>
  <r>
    <n v="667205"/>
    <s v="DANA"/>
    <s v="5104010000 HO Credit Portfolio Management"/>
    <s v="510401000001"/>
    <x v="11"/>
    <n v="1"/>
    <x v="136"/>
    <s v="C0011345"/>
    <s v="RM-Credit Portfolio"/>
    <s v="5104 Retail Risk &amp; CPM Risk"/>
    <s v="JELO"/>
    <s v="5104010000 HO Credit Portfolio Management"/>
    <d v="2003-01-02T00:00:00"/>
    <m/>
    <n v="1"/>
    <x v="8"/>
  </r>
  <r>
    <n v="248003"/>
    <s v="MAREK"/>
    <s v="5104010100 HO Corp CPM &amp; Basel II"/>
    <s v="510401010004"/>
    <x v="36"/>
    <n v="1"/>
    <x v="384"/>
    <s v="C0011345"/>
    <s v="RM-Credit Portfolio"/>
    <s v="5104 Retail Risk &amp; CPM Risk"/>
    <s v="JELO"/>
    <s v="5104010000 HO Credit Portfolio Management"/>
    <d v="2005-06-01T00:00:00"/>
    <m/>
    <n v="6"/>
    <x v="8"/>
  </r>
  <r>
    <n v="235886"/>
    <s v="DANIELA"/>
    <s v="5104010100 HO Corp CPM &amp; Basel II"/>
    <s v="510401010001"/>
    <x v="9"/>
    <n v="1"/>
    <x v="99"/>
    <s v="C0011345"/>
    <s v="RM-Credit Portfolio"/>
    <s v="5104 Retail Risk &amp; CPM Risk"/>
    <s v="JELO"/>
    <s v="5104010000 HO Credit Portfolio Management"/>
    <d v="1998-07-01T00:00:00"/>
    <m/>
    <n v="7"/>
    <x v="8"/>
  </r>
  <r>
    <n v="670110"/>
    <s v="LIBUŠE"/>
    <s v="5104010100 HO Corp CPM &amp; Basel II"/>
    <s v="510401010005"/>
    <x v="36"/>
    <n v="1"/>
    <x v="77"/>
    <s v="C0011345"/>
    <s v="RM-Credit Portfolio"/>
    <s v="5104 Retail Risk &amp; CPM Risk"/>
    <s v="JELO"/>
    <s v="5104010000 HO Credit Portfolio Management"/>
    <d v="2005-09-01T00:00:00"/>
    <m/>
    <n v="9"/>
    <x v="8"/>
  </r>
  <r>
    <n v="240527"/>
    <s v="VLADIMÍR"/>
    <s v="5104010200 HO Collateral Management"/>
    <s v="510401020012"/>
    <x v="49"/>
    <n v="0.5"/>
    <x v="567"/>
    <s v="C0011345"/>
    <s v="RM-Credit Portfolio"/>
    <s v="5104 Retail Risk &amp; CPM Risk"/>
    <s v="JELO"/>
    <s v="5104010000 HO Credit Portfolio Management"/>
    <d v="2002-03-01T00:00:00"/>
    <m/>
    <n v="3"/>
    <x v="8"/>
  </r>
  <r>
    <n v="251790"/>
    <s v="JANA"/>
    <s v="5104010200 HO Collateral Management"/>
    <s v="510401020005"/>
    <x v="49"/>
    <n v="1"/>
    <x v="272"/>
    <s v="C0011345"/>
    <s v="RM-Credit Portfolio"/>
    <s v="5104 Retail Risk &amp; CPM Risk"/>
    <s v="JELO"/>
    <s v="5104010000 HO Credit Portfolio Management"/>
    <d v="2007-01-02T00:00:00"/>
    <m/>
    <n v="1"/>
    <x v="8"/>
  </r>
  <r>
    <n v="251062"/>
    <s v="IGOR"/>
    <s v="5104010200 HO Collateral Management"/>
    <s v="510401020004"/>
    <x v="49"/>
    <n v="0.5"/>
    <x v="39"/>
    <s v="C0011345"/>
    <s v="RM-Credit Portfolio"/>
    <s v="5104 Retail Risk &amp; CPM Risk"/>
    <s v="JELO"/>
    <s v="5104010000 HO Credit Portfolio Management"/>
    <d v="2006-10-02T00:00:00"/>
    <m/>
    <n v="10"/>
    <x v="8"/>
  </r>
  <r>
    <n v="256676"/>
    <s v="PAVLA"/>
    <s v="5104010200 HO Collateral Management"/>
    <s v="510401020011"/>
    <x v="49"/>
    <n v="1"/>
    <x v="236"/>
    <s v="C0011345"/>
    <s v="RM-Credit Portfolio"/>
    <s v="5104 Retail Risk &amp; CPM Risk"/>
    <s v="JELO"/>
    <s v="5104010000 HO Credit Portfolio Management"/>
    <d v="2008-02-01T00:00:00"/>
    <m/>
    <n v="2"/>
    <x v="8"/>
  </r>
  <r>
    <n v="252560"/>
    <s v="JIŘÍ"/>
    <s v="5104010200 HO Collateral Management"/>
    <s v="510401020002"/>
    <x v="49"/>
    <n v="1"/>
    <x v="246"/>
    <s v="C0011345"/>
    <s v="RM-Credit Portfolio"/>
    <s v="5104 Retail Risk &amp; CPM Risk"/>
    <s v="JELO"/>
    <s v="5104010000 HO Credit Portfolio Management"/>
    <d v="2007-03-01T00:00:00"/>
    <m/>
    <n v="3"/>
    <x v="8"/>
  </r>
  <r>
    <n v="256053"/>
    <s v="DANIEL"/>
    <s v="5104010200 HO Collateral Management"/>
    <s v="510401020007"/>
    <x v="49"/>
    <n v="1"/>
    <x v="600"/>
    <s v="C0011345"/>
    <s v="RM-Credit Portfolio"/>
    <s v="5104 Retail Risk &amp; CPM Risk"/>
    <s v="JELO"/>
    <s v="5104010000 HO Credit Portfolio Management"/>
    <d v="2007-08-01T00:00:00"/>
    <m/>
    <n v="8"/>
    <x v="8"/>
  </r>
  <r>
    <n v="665994"/>
    <s v="MARTIN"/>
    <s v="5104010200 HO Collateral Management"/>
    <s v="510401020008"/>
    <x v="49"/>
    <n v="1"/>
    <x v="45"/>
    <s v="C0011345"/>
    <s v="RM-Credit Portfolio"/>
    <s v="5104 Retail Risk &amp; CPM Risk"/>
    <s v="JELO"/>
    <s v="5104010000 HO Credit Portfolio Management"/>
    <d v="2000-11-02T00:00:00"/>
    <m/>
    <n v="11"/>
    <x v="8"/>
  </r>
  <r>
    <n v="667114"/>
    <s v="PAVEL"/>
    <s v="5104010200 HO Collateral Management"/>
    <s v="510401020001"/>
    <x v="9"/>
    <n v="1"/>
    <x v="601"/>
    <s v="C0011345"/>
    <s v="RM-Credit Portfolio"/>
    <s v="5104 Retail Risk &amp; CPM Risk"/>
    <s v="JELO"/>
    <s v="5104010000 HO Credit Portfolio Management"/>
    <d v="2002-12-02T00:00:00"/>
    <m/>
    <n v="12"/>
    <x v="8"/>
  </r>
  <r>
    <n v="267330"/>
    <s v="VLASTA"/>
    <s v="5104010500 HO Retail CPM"/>
    <s v="510401050001"/>
    <x v="9"/>
    <n v="1"/>
    <x v="98"/>
    <s v="C0011345"/>
    <s v="RM-Credit Portfolio"/>
    <s v="5104 Retail Risk &amp; CPM Risk"/>
    <s v="JELO"/>
    <s v="5104010000 HO Credit Portfolio Management"/>
    <d v="2011-04-01T00:00:00"/>
    <m/>
    <n v="4"/>
    <x v="8"/>
  </r>
  <r>
    <n v="261135"/>
    <s v="MARCELA"/>
    <s v="5104010501 HO Basel II &amp; Scoring"/>
    <s v="510401050110"/>
    <x v="36"/>
    <n v="1"/>
    <x v="12"/>
    <s v="C0011345"/>
    <s v="RM-Credit Portfolio"/>
    <s v="5104 Retail Risk &amp; CPM Risk"/>
    <s v="JELO"/>
    <s v="5104010000 HO Credit Portfolio Management"/>
    <d v="2009-03-23T00:00:00"/>
    <m/>
    <n v="3"/>
    <x v="8"/>
  </r>
  <r>
    <n v="262192"/>
    <s v="OLGA"/>
    <s v="5104010501 HO Basel II &amp; Scoring"/>
    <s v="510401050109"/>
    <x v="36"/>
    <n v="1"/>
    <x v="111"/>
    <s v="C0011345"/>
    <s v="RM-Credit Portfolio"/>
    <s v="5104 Retail Risk &amp; CPM Risk"/>
    <s v="JELO"/>
    <s v="5104010000 HO Credit Portfolio Management"/>
    <d v="2010-01-01T00:00:00"/>
    <m/>
    <n v="1"/>
    <x v="8"/>
  </r>
  <r>
    <n v="265195"/>
    <s v="ZUZANA"/>
    <s v="5104010501 HO Basel II &amp; Scoring"/>
    <s v="510401050106"/>
    <x v="36"/>
    <n v="1"/>
    <x v="475"/>
    <s v="C0011345"/>
    <s v="RM-Credit Portfolio"/>
    <s v="5104 Retail Risk &amp; CPM Risk"/>
    <s v="JELO"/>
    <s v="5104010000 HO Credit Portfolio Management"/>
    <d v="2010-09-01T00:00:00"/>
    <m/>
    <n v="9"/>
    <x v="8"/>
  </r>
  <r>
    <n v="269528"/>
    <s v="VERONIKA"/>
    <s v="5104010501 HO Basel II &amp; Scoring"/>
    <s v="510401050111"/>
    <x v="36"/>
    <n v="1"/>
    <x v="144"/>
    <s v="C0011345"/>
    <s v="RM-Credit Portfolio"/>
    <s v="5104 Retail Risk &amp; CPM Risk"/>
    <s v="JELO"/>
    <s v="5104010000 HO Credit Portfolio Management"/>
    <d v="2011-07-01T00:00:00"/>
    <m/>
    <n v="7"/>
    <x v="8"/>
  </r>
  <r>
    <n v="667338"/>
    <s v="BOHUSLAVA"/>
    <s v="5104010501 HO Basel II &amp; Scoring"/>
    <s v="510401050101"/>
    <x v="9"/>
    <n v="1"/>
    <x v="57"/>
    <s v="C0011345"/>
    <s v="RM-Credit Portfolio"/>
    <s v="5104 Retail Risk &amp; CPM Risk"/>
    <s v="JELO"/>
    <s v="5104010000 HO Credit Portfolio Management"/>
    <d v="2003-03-03T00:00:00"/>
    <m/>
    <n v="3"/>
    <x v="8"/>
  </r>
  <r>
    <n v="262129"/>
    <s v="EUGENIE"/>
    <s v="5104010501 HO Basel II &amp; Scoring"/>
    <s v="510401050108"/>
    <x v="36"/>
    <n v="1"/>
    <x v="153"/>
    <s v="C0011345"/>
    <s v="RM-Credit Portfolio"/>
    <s v="5104 Retail Risk &amp; CPM Risk"/>
    <s v="JELO"/>
    <s v="5104010000 HO Credit Portfolio Management"/>
    <d v="2009-10-19T00:00:00"/>
    <m/>
    <n v="10"/>
    <x v="8"/>
  </r>
  <r>
    <n v="669396"/>
    <s v="ONDŘEJ"/>
    <s v="5104010502 HO Policy &amp; Analysis"/>
    <s v="510401050202"/>
    <x v="36"/>
    <n v="1"/>
    <x v="287"/>
    <s v="C0011345"/>
    <s v="RM-Credit Portfolio"/>
    <s v="5104 Retail Risk &amp; CPM Risk"/>
    <s v="JELO"/>
    <s v="5104010000 HO Credit Portfolio Management"/>
    <d v="2004-09-01T00:00:00"/>
    <m/>
    <n v="9"/>
    <x v="8"/>
  </r>
  <r>
    <n v="266910"/>
    <s v="VERONIKA"/>
    <s v="5104010502 HO Policy &amp; Analysis"/>
    <s v="510401050201"/>
    <x v="6"/>
    <n v="1"/>
    <x v="15"/>
    <s v="C0011345"/>
    <s v="RM-Credit Portfolio"/>
    <s v="5104 Retail Risk &amp; CPM Risk"/>
    <s v="JELO"/>
    <s v="5104010000 HO Credit Portfolio Management"/>
    <d v="2011-03-01T00:00:00"/>
    <m/>
    <n v="3"/>
    <x v="8"/>
  </r>
  <r>
    <n v="260141"/>
    <s v="ONDŘEJ"/>
    <s v="5104010502 HO Policy &amp; Analysis"/>
    <s v="510401050209"/>
    <x v="36"/>
    <n v="1"/>
    <x v="78"/>
    <s v="C0011345"/>
    <s v="RM-Credit Portfolio"/>
    <s v="5104 Retail Risk &amp; CPM Risk"/>
    <s v="JELO"/>
    <s v="5104010000 HO Credit Portfolio Management"/>
    <d v="2008-12-15T00:00:00"/>
    <m/>
    <n v="12"/>
    <x v="8"/>
  </r>
  <r>
    <n v="667170"/>
    <s v="LIBOR"/>
    <s v="5104010503 HO Provisioning &amp; Reporting"/>
    <s v="510401050301"/>
    <x v="7"/>
    <n v="1"/>
    <x v="46"/>
    <s v="C0011345"/>
    <s v="RM-Credit Portfolio"/>
    <s v="5104 Retail Risk &amp; CPM Risk"/>
    <s v="JELO"/>
    <s v="5104010000 HO Credit Portfolio Management"/>
    <d v="2003-01-02T00:00:00"/>
    <m/>
    <n v="1"/>
    <x v="8"/>
  </r>
  <r>
    <n v="670180"/>
    <s v="ANETA"/>
    <s v="5104010503 HO Provisioning &amp; Reporting"/>
    <s v="510401050303"/>
    <x v="36"/>
    <n v="1"/>
    <x v="386"/>
    <s v="C0011345"/>
    <s v="RM-Credit Portfolio"/>
    <s v="5104 Retail Risk &amp; CPM Risk"/>
    <s v="JELO"/>
    <s v="5104010000 HO Credit Portfolio Management"/>
    <d v="2005-10-03T00:00:00"/>
    <m/>
    <n v="10"/>
    <x v="8"/>
  </r>
  <r>
    <n v="260148"/>
    <s v="PETRA"/>
    <s v="5104010503 HO Provisioning &amp; Reporting"/>
    <s v="510401050302"/>
    <x v="36"/>
    <n v="1"/>
    <x v="12"/>
    <s v="C0011345"/>
    <s v="RM-Credit Portfolio"/>
    <s v="5104 Retail Risk &amp; CPM Risk"/>
    <s v="JELO"/>
    <s v="5104010000 HO Credit Portfolio Management"/>
    <d v="2008-12-15T00:00:00"/>
    <m/>
    <n v="12"/>
    <x v="8"/>
  </r>
  <r>
    <n v="667450"/>
    <s v="JIŘÍ"/>
    <s v="5104010503 HO Provisioning &amp; Reporting"/>
    <s v="510401050304"/>
    <x v="36"/>
    <n v="1"/>
    <x v="338"/>
    <s v="C0011345"/>
    <s v="RM-Credit Portfolio"/>
    <s v="5104 Retail Risk &amp; CPM Risk"/>
    <s v="JELO"/>
    <s v="5104010000 HO Credit Portfolio Management"/>
    <d v="2003-04-01T00:00:00"/>
    <m/>
    <n v="4"/>
    <x v="8"/>
  </r>
  <r>
    <n v="671916"/>
    <s v="JAKUB"/>
    <s v="5104010503 HO Provisioning &amp; Reporting"/>
    <s v="510401050306"/>
    <x v="36"/>
    <n v="1"/>
    <x v="274"/>
    <s v="C0011345"/>
    <s v="RM-Credit Portfolio"/>
    <s v="5104 Retail Risk &amp; CPM Risk"/>
    <s v="JELO"/>
    <s v="5104010000 HO Credit Portfolio Management"/>
    <d v="2007-05-01T00:00:00"/>
    <m/>
    <n v="5"/>
    <x v="8"/>
  </r>
  <r>
    <n v="256760"/>
    <s v="KAMIL"/>
    <s v="5104010503 HO Provisioning &amp; Reporting"/>
    <s v="510401050307"/>
    <x v="36"/>
    <n v="1"/>
    <x v="602"/>
    <s v="C0011345"/>
    <s v="RM-Credit Portfolio"/>
    <s v="5104 Retail Risk &amp; CPM Risk"/>
    <s v="JELO"/>
    <s v="5104010000 HO Credit Portfolio Management"/>
    <d v="2008-01-02T00:00:00"/>
    <m/>
    <n v="1"/>
    <x v="8"/>
  </r>
  <r>
    <n v="265412"/>
    <s v="MARCELA"/>
    <s v="5104020000 HO Operational Risk"/>
    <s v="510402000001"/>
    <x v="11"/>
    <n v="1"/>
    <x v="382"/>
    <s v="C0011315"/>
    <s v="Risk M-Operatio Risk"/>
    <s v="5104 Retail Risk &amp; CPM Risk"/>
    <s v="JELO"/>
    <s v="5104020000 HO Operational Risk"/>
    <d v="2010-08-01T00:00:00"/>
    <m/>
    <n v="8"/>
    <x v="8"/>
  </r>
  <r>
    <n v="265895"/>
    <s v="JAROSLAV"/>
    <s v="5104020000 HO Operational Risk"/>
    <s v="510402000005"/>
    <x v="14"/>
    <n v="1"/>
    <x v="80"/>
    <s v="C0011315"/>
    <s v="Risk M-Operatio Risk"/>
    <s v="5104 Retail Risk &amp; CPM Risk"/>
    <s v="JELO"/>
    <s v="5104020000 HO Operational Risk"/>
    <d v="2010-10-25T00:00:00"/>
    <m/>
    <n v="10"/>
    <x v="8"/>
  </r>
  <r>
    <n v="248248"/>
    <s v="ZDEŇKA"/>
    <s v="5104020000 HO Operational Risk"/>
    <s v="510402000003"/>
    <x v="50"/>
    <n v="1"/>
    <x v="30"/>
    <s v="C0011315"/>
    <s v="Risk M-Operatio Risk"/>
    <s v="5104 Retail Risk &amp; CPM Risk"/>
    <s v="JELO"/>
    <s v="5104020000 HO Operational Risk"/>
    <d v="2005-07-01T00:00:00"/>
    <m/>
    <n v="7"/>
    <x v="8"/>
  </r>
  <r>
    <n v="270270"/>
    <s v="MILAN"/>
    <s v="5104020000 HO Operational Risk"/>
    <s v="510402000006"/>
    <x v="50"/>
    <n v="1"/>
    <x v="44"/>
    <s v="C0011315"/>
    <s v="Risk M-Operatio Risk"/>
    <s v="5104 Retail Risk &amp; CPM Risk"/>
    <s v="JELO"/>
    <s v="5104020000 HO Operational Risk"/>
    <d v="2011-12-01T00:00:00"/>
    <m/>
    <n v="12"/>
    <x v="8"/>
  </r>
  <r>
    <n v="263487"/>
    <s v="ALEXANDRA"/>
    <s v="5104020000 HO Operational Risk"/>
    <s v="510402000004"/>
    <x v="50"/>
    <n v="1"/>
    <x v="11"/>
    <s v="C0011315"/>
    <s v="Risk M-Operatio Risk"/>
    <s v="5104 Retail Risk &amp; CPM Risk"/>
    <s v="JELO"/>
    <s v="5104020000 HO Operational Risk"/>
    <d v="2010-05-03T00:00:00"/>
    <m/>
    <n v="5"/>
    <x v="8"/>
  </r>
  <r>
    <n v="270942"/>
    <s v="VLADIMÍR"/>
    <s v="5104020000 HO Operational Risk"/>
    <s v="510402000007"/>
    <x v="14"/>
    <n v="1"/>
    <x v="45"/>
    <s v="C0011315"/>
    <s v="Risk M-Operatio Risk"/>
    <s v="5104 Retail Risk &amp; CPM Risk"/>
    <s v="JELO"/>
    <s v="5104020000 HO Operational Risk"/>
    <d v="2012-02-01T00:00:00"/>
    <m/>
    <n v="2"/>
    <x v="8"/>
  </r>
  <r>
    <n v="240520"/>
    <s v="KATEŘINA"/>
    <s v="5104020100 HO Credit Risk Fraud Management"/>
    <s v="510402010005"/>
    <x v="14"/>
    <n v="1"/>
    <x v="245"/>
    <s v="C0011315"/>
    <s v="Risk M-Operatio Risk"/>
    <s v="5104 Retail Risk &amp; CPM Risk"/>
    <s v="JELO"/>
    <s v="5104020000 HO Operational Risk"/>
    <d v="2002-03-01T00:00:00"/>
    <m/>
    <n v="3"/>
    <x v="8"/>
  </r>
  <r>
    <n v="271054"/>
    <s v="HANA"/>
    <s v="5104030000 HO Early Warning System"/>
    <s v="510403000005"/>
    <x v="7"/>
    <n v="1"/>
    <x v="27"/>
    <s v="C0011240"/>
    <s v="Risk M-Operatio Risk"/>
    <s v="5104 Retail Risk &amp; CPM Risk"/>
    <s v="JELO"/>
    <s v="5104030000 HO Early Warning System"/>
    <d v="2012-03-01T00:00:00"/>
    <m/>
    <n v="3"/>
    <x v="8"/>
  </r>
  <r>
    <n v="261863"/>
    <s v="MARTINA"/>
    <s v="5104030000 HO Early Warning System"/>
    <s v="510403000001"/>
    <x v="6"/>
    <n v="1"/>
    <x v="56"/>
    <s v="C0011240"/>
    <s v="Risk M-Operatio Risk"/>
    <s v="5104 Retail Risk &amp; CPM Risk"/>
    <s v="JELO"/>
    <s v="5104030000 HO Early Warning System"/>
    <d v="2009-11-01T00:00:00"/>
    <m/>
    <n v="11"/>
    <x v="8"/>
  </r>
  <r>
    <n v="239204"/>
    <s v="JÁN"/>
    <s v="5104030000 HO Early Warning System"/>
    <s v="510403000003"/>
    <x v="7"/>
    <n v="1"/>
    <x v="603"/>
    <s v="C0011240"/>
    <s v="Risk M-Operatio Risk"/>
    <s v="5104 Retail Risk &amp; CPM Risk"/>
    <s v="JELO"/>
    <s v="5104030000 HO Early Warning System"/>
    <d v="2001-09-01T00:00:00"/>
    <m/>
    <n v="9"/>
    <x v="8"/>
  </r>
  <r>
    <n v="242130"/>
    <s v="JINDRA"/>
    <s v="5104030000 HO Early Warning System"/>
    <s v="510403000002"/>
    <x v="7"/>
    <n v="1"/>
    <x v="604"/>
    <s v="C0011240"/>
    <s v="Risk M-Operatio Risk"/>
    <s v="5104 Retail Risk &amp; CPM Risk"/>
    <s v="JELO"/>
    <s v="5104030000 HO Early Warning System"/>
    <d v="2003-02-01T00:00:00"/>
    <m/>
    <n v="2"/>
    <x v="8"/>
  </r>
  <r>
    <n v="266700"/>
    <s v="RADKA"/>
    <s v="5104030000 HO Early Warning System"/>
    <s v="510403000004"/>
    <x v="7"/>
    <n v="1"/>
    <x v="42"/>
    <s v="C0011240"/>
    <s v="Risk M-Operatio Risk"/>
    <s v="5104 Retail Risk &amp; CPM Risk"/>
    <s v="JELO"/>
    <s v="5104030000 HO Early Warning System"/>
    <d v="2011-01-03T00:00:00"/>
    <m/>
    <n v="1"/>
    <x v="8"/>
  </r>
  <r>
    <n v="267799"/>
    <s v="ROMAN"/>
    <s v="5104040000 HO Mortgage Collection"/>
    <s v="510404000015"/>
    <x v="7"/>
    <n v="1"/>
    <x v="579"/>
    <s v="C0011230"/>
    <s v="Mortgage Workout"/>
    <s v="5104 Retail Risk &amp; CPM Risk"/>
    <s v="JELO"/>
    <s v="5104040000 HO Mortgage Collection"/>
    <d v="2011-03-01T00:00:00"/>
    <m/>
    <n v="3"/>
    <x v="8"/>
  </r>
  <r>
    <n v="668794"/>
    <s v="ZUZANA"/>
    <s v="5104040000 HO Mortgage Collection"/>
    <s v="510404000008"/>
    <x v="7"/>
    <n v="1"/>
    <x v="11"/>
    <s v="C0011230"/>
    <s v="Mortgage Workout"/>
    <s v="5104 Retail Risk &amp; CPM Risk"/>
    <s v="JELO"/>
    <s v="5104040000 HO Mortgage Collection"/>
    <d v="2004-03-01T00:00:00"/>
    <m/>
    <n v="3"/>
    <x v="8"/>
  </r>
  <r>
    <n v="261275"/>
    <s v="JANA"/>
    <s v="5104040000 HO Mortgage Collection"/>
    <s v="510404000003"/>
    <x v="7"/>
    <n v="1"/>
    <x v="238"/>
    <s v="C0011230"/>
    <s v="Mortgage Workout"/>
    <s v="5104 Retail Risk &amp; CPM Risk"/>
    <s v="JELO"/>
    <s v="5104040000 HO Mortgage Collection"/>
    <d v="2009-06-01T00:00:00"/>
    <m/>
    <n v="6"/>
    <x v="8"/>
  </r>
  <r>
    <n v="250187"/>
    <s v="JITKA"/>
    <s v="5104040000 HO Mortgage Collection"/>
    <s v="510404000009"/>
    <x v="7"/>
    <n v="1"/>
    <x v="12"/>
    <s v="C0011230"/>
    <s v="Mortgage Workout"/>
    <s v="5104 Retail Risk &amp; CPM Risk"/>
    <s v="JELO"/>
    <s v="5104040000 HO Mortgage Collection"/>
    <d v="2006-03-01T00:00:00"/>
    <m/>
    <n v="3"/>
    <x v="8"/>
  </r>
  <r>
    <n v="264439"/>
    <s v="JAN"/>
    <s v="5104040000 HO Mortgage Collection"/>
    <s v="510404000011"/>
    <x v="7"/>
    <n v="1"/>
    <x v="605"/>
    <s v="C0011230"/>
    <s v="Mortgage Workout"/>
    <s v="5104 Retail Risk &amp; CPM Risk"/>
    <s v="JELO"/>
    <s v="5104040000 HO Mortgage Collection"/>
    <d v="2010-12-01T00:00:00"/>
    <m/>
    <n v="12"/>
    <x v="8"/>
  </r>
  <r>
    <n v="270011"/>
    <s v="JANA"/>
    <s v="5104040000 HO Mortgage Collection"/>
    <s v="510404000018"/>
    <x v="7"/>
    <n v="1"/>
    <x v="86"/>
    <s v="C0011230"/>
    <s v="Mortgage Workout"/>
    <s v="5104 Retail Risk &amp; CPM Risk"/>
    <s v="JELO"/>
    <s v="5104040000 HO Mortgage Collection"/>
    <d v="2011-10-01T00:00:00"/>
    <m/>
    <n v="10"/>
    <x v="8"/>
  </r>
  <r>
    <n v="249130"/>
    <s v="JIŘÍ"/>
    <s v="5104040000 HO Mortgage Collection"/>
    <s v="510404000013"/>
    <x v="7"/>
    <n v="1"/>
    <x v="261"/>
    <s v="C0011230"/>
    <s v="Mortgage Workout"/>
    <s v="5104 Retail Risk &amp; CPM Risk"/>
    <s v="JELO"/>
    <s v="5104040000 HO Mortgage Collection"/>
    <d v="2005-09-26T00:00:00"/>
    <m/>
    <n v="9"/>
    <x v="8"/>
  </r>
  <r>
    <n v="269066"/>
    <s v="MARCELA"/>
    <s v="5104040000 HO Mortgage Collection"/>
    <s v="510404000017"/>
    <x v="13"/>
    <n v="1"/>
    <x v="80"/>
    <s v="C0011230"/>
    <s v="Mortgage Workout"/>
    <s v="5104 Retail Risk &amp; CPM Risk"/>
    <s v="JELO"/>
    <s v="5104040000 HO Mortgage Collection"/>
    <d v="2011-07-01T00:00:00"/>
    <m/>
    <n v="7"/>
    <x v="8"/>
  </r>
  <r>
    <n v="268674"/>
    <s v="JIŘÍ"/>
    <s v="5104040000 HO Mortgage Collection"/>
    <s v="510404000004"/>
    <x v="7"/>
    <n v="1"/>
    <x v="238"/>
    <s v="C0011230"/>
    <s v="Mortgage Workout"/>
    <s v="5104 Retail Risk &amp; CPM Risk"/>
    <s v="JELO"/>
    <s v="5104040000 HO Mortgage Collection"/>
    <d v="2011-07-01T00:00:00"/>
    <m/>
    <n v="7"/>
    <x v="8"/>
  </r>
  <r>
    <n v="265349"/>
    <s v="DAVID"/>
    <s v="5104040000 HO Mortgage Collection"/>
    <s v="510404000010"/>
    <x v="7"/>
    <n v="1"/>
    <x v="104"/>
    <s v="C0011230"/>
    <s v="Mortgage Workout"/>
    <s v="5104 Retail Risk &amp; CPM Risk"/>
    <s v="JELO"/>
    <s v="5104040000 HO Mortgage Collection"/>
    <d v="2010-09-01T00:00:00"/>
    <m/>
    <n v="9"/>
    <x v="8"/>
  </r>
  <r>
    <n v="265356"/>
    <s v="LUDMILA"/>
    <s v="5104040000 HO Mortgage Collection"/>
    <s v="510404000001"/>
    <x v="6"/>
    <n v="1"/>
    <x v="557"/>
    <s v="C0011230"/>
    <s v="Mortgage Workout"/>
    <s v="5104 Retail Risk &amp; CPM Risk"/>
    <s v="JELO"/>
    <s v="5104040000 HO Mortgage Collection"/>
    <d v="2010-09-01T00:00:00"/>
    <m/>
    <n v="9"/>
    <x v="8"/>
  </r>
  <r>
    <n v="301721"/>
    <s v="MARTINA"/>
    <s v="5104040000 HO Mortgage Collection"/>
    <s v="510404000012"/>
    <x v="7"/>
    <n v="1"/>
    <x v="35"/>
    <s v="C0011230"/>
    <s v="Mortgage Workout"/>
    <s v="5104 Retail Risk &amp; CPM Risk"/>
    <s v="JELO"/>
    <s v="5104040000 HO Mortgage Collection"/>
    <d v="2006-10-02T00:00:00"/>
    <m/>
    <n v="10"/>
    <x v="8"/>
  </r>
  <r>
    <n v="668052"/>
    <s v="IVETA"/>
    <s v="5104040000 HO Mortgage Collection"/>
    <s v="510404000007"/>
    <x v="7"/>
    <n v="1"/>
    <x v="606"/>
    <s v="C0011230"/>
    <s v="Mortgage Workout"/>
    <s v="5104 Retail Risk &amp; CPM Risk"/>
    <s v="JELO"/>
    <s v="5104040000 HO Mortgage Collection"/>
    <d v="2003-10-01T00:00:00"/>
    <m/>
    <n v="10"/>
    <x v="8"/>
  </r>
  <r>
    <n v="268275"/>
    <s v="TAMARA"/>
    <s v="5104040000 HO Mortgage Collection"/>
    <s v="510404000016"/>
    <x v="7"/>
    <n v="1"/>
    <x v="126"/>
    <s v="C0011230"/>
    <s v="Mortgage Workout"/>
    <s v="5104 Retail Risk &amp; CPM Risk"/>
    <s v="JELO"/>
    <s v="5104040000 HO Mortgage Collection"/>
    <d v="2011-04-01T00:00:00"/>
    <m/>
    <n v="4"/>
    <x v="8"/>
  </r>
  <r>
    <n v="265342"/>
    <s v="ROBERT"/>
    <s v="5104040000 HO Mortgage Collection"/>
    <s v="510404000002"/>
    <x v="0"/>
    <n v="1"/>
    <x v="510"/>
    <s v="C0011230"/>
    <s v="Mortgage Workout"/>
    <s v="5104 Retail Risk &amp; CPM Risk"/>
    <s v="JELO"/>
    <s v="5104040000 HO Mortgage Collection"/>
    <d v="2010-09-01T00:00:00"/>
    <m/>
    <n v="9"/>
    <x v="8"/>
  </r>
  <r>
    <n v="72765"/>
    <s v="JANA"/>
    <s v="5104050000 HO Retail Underwriting"/>
    <s v="510405000001"/>
    <x v="11"/>
    <n v="1"/>
    <x v="254"/>
    <s v="C0011390"/>
    <s v="Customer and Micro Underwriting"/>
    <s v="5104 Retail Risk &amp; CPM Risk"/>
    <s v="JELO"/>
    <s v="5104050000 HO Retail Underwriting"/>
    <d v="2009-04-01T00:00:00"/>
    <m/>
    <n v="4"/>
    <x v="8"/>
  </r>
  <r>
    <n v="268065"/>
    <s v="ALENA"/>
    <s v="5104050100 HO Consumer Underwriting"/>
    <s v="510405010001"/>
    <x v="9"/>
    <n v="1"/>
    <x v="76"/>
    <s v="C0011390"/>
    <s v="Customer and Micro Underwriting"/>
    <s v="5104 Retail Risk &amp; CPM Risk"/>
    <s v="JELO"/>
    <s v="5104050000 HO Retail Underwriting"/>
    <d v="2011-06-01T00:00:00"/>
    <m/>
    <n v="6"/>
    <x v="8"/>
  </r>
  <r>
    <n v="251811"/>
    <s v="GABRIELA"/>
    <s v="5104050100 HO Consumer Underwriting"/>
    <s v="510405010009"/>
    <x v="51"/>
    <n v="1"/>
    <x v="161"/>
    <s v="C0011390"/>
    <s v="Customer and Micro Underwriting"/>
    <s v="5104 Retail Risk &amp; CPM Risk"/>
    <s v="JELO"/>
    <s v="5104050000 HO Retail Underwriting"/>
    <d v="2006-12-01T00:00:00"/>
    <m/>
    <n v="12"/>
    <x v="8"/>
  </r>
  <r>
    <n v="241521"/>
    <s v="ŠÁRKA"/>
    <s v="5104050100 HO Consumer Underwriting"/>
    <s v="510405010003"/>
    <x v="35"/>
    <n v="1"/>
    <x v="149"/>
    <s v="C0011390"/>
    <s v="Customer and Micro Underwriting"/>
    <s v="5104 Retail Risk &amp; CPM Risk"/>
    <s v="JELO"/>
    <s v="5104050000 HO Retail Underwriting"/>
    <d v="2002-07-29T00:00:00"/>
    <m/>
    <n v="7"/>
    <x v="8"/>
  </r>
  <r>
    <n v="251468"/>
    <s v="MIROSLAV"/>
    <s v="5104050100 HO Consumer Underwriting"/>
    <s v="510405010007"/>
    <x v="51"/>
    <n v="1"/>
    <x v="154"/>
    <s v="C0011390"/>
    <s v="Customer and Micro Underwriting"/>
    <s v="5104 Retail Risk &amp; CPM Risk"/>
    <s v="JELO"/>
    <s v="5104050000 HO Retail Underwriting"/>
    <d v="2006-10-02T00:00:00"/>
    <m/>
    <n v="10"/>
    <x v="8"/>
  </r>
  <r>
    <n v="666064"/>
    <s v="MAREK"/>
    <s v="5104050200 HO Mortgage Underwriting"/>
    <s v="510405020005"/>
    <x v="52"/>
    <n v="1"/>
    <x v="607"/>
    <s v="C0011320"/>
    <s v="Mortgage Underwriting"/>
    <s v="5104 Retail Risk &amp; CPM Risk"/>
    <s v="JELO"/>
    <s v="5104050000 HO Retail Underwriting"/>
    <d v="2001-01-22T00:00:00"/>
    <m/>
    <n v="1"/>
    <x v="8"/>
  </r>
  <r>
    <n v="668241"/>
    <s v="MICHAL"/>
    <s v="5104050200 HO Mortgage Underwriting"/>
    <s v="510405020006"/>
    <x v="52"/>
    <n v="0.75"/>
    <x v="528"/>
    <s v="C0011320"/>
    <s v="Mortgage Underwriting"/>
    <s v="5104 Retail Risk &amp; CPM Risk"/>
    <s v="JELO"/>
    <s v="5104050000 HO Retail Underwriting"/>
    <d v="2003-11-03T00:00:00"/>
    <m/>
    <n v="11"/>
    <x v="8"/>
  </r>
  <r>
    <n v="667254"/>
    <s v="MARTINA"/>
    <s v="5104050200 HO Mortgage Underwriting"/>
    <s v="510405020001"/>
    <x v="9"/>
    <n v="1"/>
    <x v="70"/>
    <s v="C0011320"/>
    <s v="Mortgage Underwriting"/>
    <s v="5104 Retail Risk &amp; CPM Risk"/>
    <s v="JELO"/>
    <s v="5104050000 HO Retail Underwriting"/>
    <d v="2003-02-03T00:00:00"/>
    <m/>
    <n v="2"/>
    <x v="8"/>
  </r>
  <r>
    <n v="266651"/>
    <s v="LUKÁŠ"/>
    <s v="5104050200 HO Mortgage Underwriting"/>
    <s v="510405020004"/>
    <x v="52"/>
    <n v="1"/>
    <x v="608"/>
    <s v="C0011320"/>
    <s v="Mortgage Underwriting"/>
    <s v="5104 Retail Risk &amp; CPM Risk"/>
    <s v="JELO"/>
    <s v="5104050000 HO Retail Underwriting"/>
    <d v="2010-12-15T00:00:00"/>
    <m/>
    <n v="12"/>
    <x v="8"/>
  </r>
  <r>
    <n v="178542"/>
    <s v="ROMAN"/>
    <s v="5104050300 HO Micro Underwriting"/>
    <s v="510405030006"/>
    <x v="14"/>
    <n v="1"/>
    <x v="243"/>
    <s v="C0011370"/>
    <s v="PI and Micro Risk Policy"/>
    <s v="5104 Retail Risk &amp; CPM Risk"/>
    <s v="JELO"/>
    <s v="5104050000 HO Retail Underwriting"/>
    <d v="2002-01-21T00:00:00"/>
    <m/>
    <n v="1"/>
    <x v="8"/>
  </r>
  <r>
    <n v="249704"/>
    <s v="KAROLÍNA"/>
    <s v="5104050300 HO Micro Underwriting"/>
    <s v="510405030004"/>
    <x v="14"/>
    <n v="1"/>
    <x v="609"/>
    <s v="C0011370"/>
    <s v="PI and Micro Risk Policy"/>
    <s v="5104 Retail Risk &amp; CPM Risk"/>
    <s v="JELO"/>
    <s v="5104050000 HO Retail Underwriting"/>
    <d v="2005-12-12T00:00:00"/>
    <m/>
    <n v="12"/>
    <x v="8"/>
  </r>
  <r>
    <n v="250229"/>
    <s v="JIŘÍ"/>
    <s v="5104050300 HO Micro Underwriting"/>
    <s v="510405030001"/>
    <x v="9"/>
    <n v="1"/>
    <x v="610"/>
    <s v="C0011370"/>
    <s v="PI and Micro Risk Policy"/>
    <s v="5104 Retail Risk &amp; CPM Risk"/>
    <s v="JELO"/>
    <s v="5104050000 HO Retail Underwriting"/>
    <d v="2006-03-06T00:00:00"/>
    <m/>
    <n v="3"/>
    <x v="8"/>
  </r>
  <r>
    <n v="249088"/>
    <s v="ZDENĚK"/>
    <s v="5104050300 HO Micro Underwriting"/>
    <s v="510405030005"/>
    <x v="14"/>
    <n v="1"/>
    <x v="76"/>
    <s v="C0011370"/>
    <s v="PI and Micro Risk Policy"/>
    <s v="5104 Retail Risk &amp; CPM Risk"/>
    <s v="JELO"/>
    <s v="5104050000 HO Retail Underwriting"/>
    <d v="2005-09-26T00:00:00"/>
    <m/>
    <n v="9"/>
    <x v="8"/>
  </r>
  <r>
    <n v="255185"/>
    <s v="HANA"/>
    <s v="5104050400 HO Verification"/>
    <s v="510405040002"/>
    <x v="35"/>
    <n v="1"/>
    <x v="34"/>
    <s v="C0019680"/>
    <s v="Verifications"/>
    <s v="5104 Retail Risk &amp; CPM Risk"/>
    <s v="JELO"/>
    <s v="5104050000 HO Retail Underwriting"/>
    <d v="2007-10-15T00:00:00"/>
    <m/>
    <n v="10"/>
    <x v="8"/>
  </r>
  <r>
    <n v="261849"/>
    <s v="IVANA"/>
    <s v="5104050400 HO Verification"/>
    <s v="510405040001"/>
    <x v="9"/>
    <n v="1"/>
    <x v="238"/>
    <s v="C0019680"/>
    <s v="Verifications"/>
    <s v="5104 Retail Risk &amp; CPM Risk"/>
    <s v="JELO"/>
    <s v="5104050000 HO Retail Underwriting"/>
    <d v="2009-08-17T00:00:00"/>
    <m/>
    <n v="8"/>
    <x v="8"/>
  </r>
  <r>
    <n v="665168"/>
    <s v="JAN"/>
    <s v="5104050400 HO Verification"/>
    <s v="510405040006"/>
    <x v="35"/>
    <n v="1"/>
    <x v="244"/>
    <s v="C0019680"/>
    <s v="Verifications"/>
    <s v="5104 Retail Risk &amp; CPM Risk"/>
    <s v="JELO"/>
    <s v="5104050000 HO Retail Underwriting"/>
    <d v="1998-03-01T00:00:00"/>
    <m/>
    <n v="3"/>
    <x v="8"/>
  </r>
  <r>
    <n v="268009"/>
    <s v="LENKA"/>
    <s v="5104050400 HO Verification"/>
    <s v="510405040005"/>
    <x v="53"/>
    <n v="1"/>
    <x v="611"/>
    <s v="C0019680"/>
    <s v="Verifications"/>
    <s v="5104 Retail Risk &amp; CPM Risk"/>
    <s v="JELO"/>
    <s v="5104050000 HO Retail Underwriting"/>
    <d v="2011-04-01T00:00:00"/>
    <m/>
    <n v="4"/>
    <x v="8"/>
  </r>
  <r>
    <n v="242347"/>
    <s v="LUCIE"/>
    <s v="5104050500 HO Retail Underwriting Policy &amp; Strategy"/>
    <s v="510405050003"/>
    <x v="54"/>
    <n v="1"/>
    <x v="13"/>
    <s v="C0011370"/>
    <s v="PI and Micro Risk Policy"/>
    <s v="5104 Retail Risk &amp; CPM Risk"/>
    <s v="JELO"/>
    <s v="5104050000 HO Retail Underwriting"/>
    <d v="2002-12-01T00:00:00"/>
    <m/>
    <n v="12"/>
    <x v="8"/>
  </r>
  <r>
    <n v="85260"/>
    <s v="BARBORA"/>
    <s v="5104050500 HO Retail Underwriting Policy &amp; Strategy"/>
    <s v="510405050002"/>
    <x v="54"/>
    <n v="1"/>
    <x v="57"/>
    <s v="C0011390"/>
    <s v="Customer and Micro Underwriting"/>
    <s v="5104 Retail Risk &amp; CPM Risk"/>
    <s v="JELO"/>
    <s v="5104050000 HO Retail Underwriting"/>
    <d v="2011-01-03T00:00:00"/>
    <m/>
    <n v="1"/>
    <x v="8"/>
  </r>
  <r>
    <n v="264404"/>
    <s v="BARBORA"/>
    <s v="5104060000 HO Unsecured Collection"/>
    <s v="510406000001"/>
    <x v="11"/>
    <n v="1"/>
    <x v="67"/>
    <s v="C0011380"/>
    <s v="Late Collection"/>
    <s v="5104 Retail Risk &amp; CPM Risk"/>
    <s v="JELO"/>
    <s v="5104060000 HO Unsecured Collection"/>
    <d v="2010-10-01T00:00:00"/>
    <m/>
    <n v="10"/>
    <x v="8"/>
  </r>
  <r>
    <n v="267302"/>
    <s v="MÁRIA"/>
    <s v="5104060000 HO Unsecured Collection"/>
    <s v="510406000004"/>
    <x v="7"/>
    <n v="1"/>
    <x v="37"/>
    <s v="C0011380"/>
    <s v="Late Collection"/>
    <s v="5104 Retail Risk &amp; CPM Risk"/>
    <s v="JELO"/>
    <s v="5104060000 HO Unsecured Collection"/>
    <d v="2011-04-01T00:00:00"/>
    <m/>
    <n v="4"/>
    <x v="8"/>
  </r>
  <r>
    <n v="262024"/>
    <s v="IVA"/>
    <s v="5104060100 HO Early Collection"/>
    <s v="510406010048"/>
    <x v="7"/>
    <n v="1"/>
    <x v="246"/>
    <s v="C0019690"/>
    <s v="PI Early Collection"/>
    <s v="5104 Retail Risk &amp; CPM Risk"/>
    <s v="JELO"/>
    <s v="5104060000 HO Unsecured Collection"/>
    <d v="2009-10-01T00:00:00"/>
    <m/>
    <n v="10"/>
    <x v="8"/>
  </r>
  <r>
    <n v="261982"/>
    <s v="BARBORA"/>
    <s v="5104060100 HO Early Collection"/>
    <s v="510406010036"/>
    <x v="55"/>
    <n v="1"/>
    <x v="10"/>
    <s v="C0019690"/>
    <s v="PI Early Collection"/>
    <s v="5104 Retail Risk &amp; CPM Risk"/>
    <s v="JELO"/>
    <s v="5104060000 HO Unsecured Collection"/>
    <d v="2009-09-01T00:00:00"/>
    <m/>
    <n v="9"/>
    <x v="8"/>
  </r>
  <r>
    <n v="268891"/>
    <s v="LENKA"/>
    <s v="5104060100 HO Early Collection"/>
    <s v="510406010033"/>
    <x v="55"/>
    <n v="1"/>
    <x v="34"/>
    <s v="C0019690"/>
    <s v="PI Early Collection"/>
    <s v="5104 Retail Risk &amp; CPM Risk"/>
    <s v="JELO"/>
    <s v="5104060000 HO Unsecured Collection"/>
    <d v="2011-06-01T00:00:00"/>
    <m/>
    <n v="6"/>
    <x v="8"/>
  </r>
  <r>
    <n v="257733"/>
    <s v="VÁCLAV"/>
    <s v="5104060100 HO Early Collection"/>
    <s v="510406010020"/>
    <x v="35"/>
    <n v="1"/>
    <x v="252"/>
    <s v="C0019690"/>
    <s v="PI Early Collection"/>
    <s v="5104 Retail Risk &amp; CPM Risk"/>
    <s v="JELO"/>
    <s v="5104060000 HO Unsecured Collection"/>
    <d v="2008-05-19T00:00:00"/>
    <m/>
    <n v="5"/>
    <x v="8"/>
  </r>
  <r>
    <n v="261730"/>
    <s v="SOŇA"/>
    <s v="5104060100 HO Early Collection"/>
    <s v="510406010002"/>
    <x v="55"/>
    <n v="1"/>
    <x v="304"/>
    <s v="C0019690"/>
    <s v="PI Early Collection"/>
    <s v="5104 Retail Risk &amp; CPM Risk"/>
    <s v="JELO"/>
    <s v="5104060000 HO Unsecured Collection"/>
    <d v="2009-09-01T00:00:00"/>
    <m/>
    <n v="9"/>
    <x v="8"/>
  </r>
  <r>
    <n v="267274"/>
    <s v="VENDULA"/>
    <s v="5104060100 HO Early Collection"/>
    <s v="510406010045"/>
    <x v="55"/>
    <n v="1"/>
    <x v="311"/>
    <s v="C0019690"/>
    <s v="PI Early Collection"/>
    <s v="5104 Retail Risk &amp; CPM Risk"/>
    <s v="JELO"/>
    <s v="5104060000 HO Unsecured Collection"/>
    <d v="2011-02-01T00:00:00"/>
    <m/>
    <n v="2"/>
    <x v="8"/>
  </r>
  <r>
    <n v="253967"/>
    <s v="MILOSLAV"/>
    <s v="5104060100 HO Early Collection"/>
    <s v="510406010021"/>
    <x v="55"/>
    <n v="1"/>
    <x v="569"/>
    <s v="C0019690"/>
    <s v="PI Early Collection"/>
    <s v="5104 Retail Risk &amp; CPM Risk"/>
    <s v="JELO"/>
    <s v="5104060000 HO Unsecured Collection"/>
    <d v="2007-04-23T00:00:00"/>
    <m/>
    <n v="4"/>
    <x v="8"/>
  </r>
  <r>
    <n v="261317"/>
    <s v="DAGMAR"/>
    <s v="5104060100 HO Early Collection"/>
    <s v="510406010024"/>
    <x v="55"/>
    <n v="1"/>
    <x v="10"/>
    <s v="C0019690"/>
    <s v="PI Early Collection"/>
    <s v="5104 Retail Risk &amp; CPM Risk"/>
    <s v="JELO"/>
    <s v="5104060000 HO Unsecured Collection"/>
    <d v="2009-04-22T00:00:00"/>
    <m/>
    <n v="4"/>
    <x v="8"/>
  </r>
  <r>
    <n v="269458"/>
    <s v="MARTINA"/>
    <s v="5104060100 HO Early Collection"/>
    <s v="510406010006"/>
    <x v="55"/>
    <n v="0.5"/>
    <x v="612"/>
    <s v="C0019690"/>
    <s v="PI Early Collection"/>
    <s v="5104 Retail Risk &amp; CPM Risk"/>
    <s v="JELO"/>
    <s v="5104060000 HO Unsecured Collection"/>
    <d v="2011-07-01T00:00:00"/>
    <m/>
    <n v="7"/>
    <x v="8"/>
  </r>
  <r>
    <n v="254807"/>
    <s v="LENKA"/>
    <s v="5104060100 HO Early Collection"/>
    <s v="510406010003"/>
    <x v="35"/>
    <n v="1"/>
    <x v="261"/>
    <s v="C0019690"/>
    <s v="PI Early Collection"/>
    <s v="5104 Retail Risk &amp; CPM Risk"/>
    <s v="JELO"/>
    <s v="5104060000 HO Unsecured Collection"/>
    <d v="2007-09-17T00:00:00"/>
    <m/>
    <n v="9"/>
    <x v="8"/>
  </r>
  <r>
    <n v="272034"/>
    <s v="IVA"/>
    <s v="5104060100 HO Early Collection"/>
    <s v="510406010040"/>
    <x v="55"/>
    <n v="1"/>
    <x v="155"/>
    <s v="C0019690"/>
    <s v="PI Early Collection"/>
    <s v="5104 Retail Risk &amp; CPM Risk"/>
    <s v="JELO"/>
    <s v="5104060000 HO Unsecured Collection"/>
    <d v="2012-03-15T00:00:00"/>
    <m/>
    <n v="3"/>
    <x v="8"/>
  </r>
  <r>
    <n v="270116"/>
    <s v="KATEŘINA"/>
    <s v="5104060100 HO Early Collection"/>
    <s v="510406010019"/>
    <x v="55"/>
    <n v="0.5"/>
    <x v="207"/>
    <s v="C0019690"/>
    <s v="PI Early Collection"/>
    <s v="5104 Retail Risk &amp; CPM Risk"/>
    <s v="JELO"/>
    <s v="5104060000 HO Unsecured Collection"/>
    <d v="2011-08-01T00:00:00"/>
    <m/>
    <n v="8"/>
    <x v="8"/>
  </r>
  <r>
    <n v="262003"/>
    <s v="ANDREA"/>
    <s v="5104060100 HO Early Collection"/>
    <s v="510406010005"/>
    <x v="55"/>
    <n v="1"/>
    <x v="244"/>
    <s v="C0019690"/>
    <s v="PI Early Collection"/>
    <s v="5104 Retail Risk &amp; CPM Risk"/>
    <s v="JELO"/>
    <s v="5104060000 HO Unsecured Collection"/>
    <d v="2009-10-01T00:00:00"/>
    <m/>
    <n v="10"/>
    <x v="8"/>
  </r>
  <r>
    <n v="671055"/>
    <s v="LUCIE"/>
    <s v="5104060100 HO Early Collection"/>
    <s v="510406010014"/>
    <x v="35"/>
    <n v="1"/>
    <x v="261"/>
    <s v="C0019690"/>
    <s v="PI Early Collection"/>
    <s v="5104 Retail Risk &amp; CPM Risk"/>
    <s v="JELO"/>
    <s v="5104060000 HO Unsecured Collection"/>
    <d v="2006-08-15T00:00:00"/>
    <m/>
    <n v="8"/>
    <x v="8"/>
  </r>
  <r>
    <n v="269976"/>
    <s v="ZDENĚK"/>
    <s v="5104060100 HO Early Collection"/>
    <s v="510406010018"/>
    <x v="48"/>
    <n v="1"/>
    <x v="155"/>
    <s v="C0019690"/>
    <s v="PI Early Collection"/>
    <s v="5104 Retail Risk &amp; CPM Risk"/>
    <s v="JELO"/>
    <s v="5104060000 HO Unsecured Collection"/>
    <d v="2011-07-18T00:00:00"/>
    <m/>
    <n v="7"/>
    <x v="8"/>
  </r>
  <r>
    <n v="72730"/>
    <s v="MONIKA"/>
    <s v="5104060100 HO Early Collection"/>
    <s v="510406010044"/>
    <x v="55"/>
    <n v="1"/>
    <x v="342"/>
    <s v="C0019690"/>
    <s v="PI Early Collection"/>
    <s v="5104 Retail Risk &amp; CPM Risk"/>
    <s v="JELO"/>
    <s v="5104060000 HO Unsecured Collection"/>
    <d v="2009-04-01T00:00:00"/>
    <m/>
    <n v="4"/>
    <x v="8"/>
  </r>
  <r>
    <n v="256298"/>
    <s v="JAROSLAVA"/>
    <s v="5104060100 HO Early Collection"/>
    <s v="510406010027"/>
    <x v="55"/>
    <n v="1"/>
    <x v="202"/>
    <s v="C0019690"/>
    <s v="PI Early Collection"/>
    <s v="5104 Retail Risk &amp; CPM Risk"/>
    <s v="JELO"/>
    <s v="5104060000 HO Unsecured Collection"/>
    <d v="2007-10-03T00:00:00"/>
    <m/>
    <n v="10"/>
    <x v="8"/>
  </r>
  <r>
    <n v="271390"/>
    <s v="JARMILA"/>
    <s v="5104060100 HO Early Collection"/>
    <s v="510406010042"/>
    <x v="55"/>
    <n v="1"/>
    <x v="155"/>
    <s v="C0019690"/>
    <s v="PI Early Collection"/>
    <s v="5104 Retail Risk &amp; CPM Risk"/>
    <s v="JELO"/>
    <s v="5104060000 HO Unsecured Collection"/>
    <d v="2012-02-01T00:00:00"/>
    <m/>
    <n v="2"/>
    <x v="8"/>
  </r>
  <r>
    <n v="264887"/>
    <s v="GABRIELA"/>
    <s v="5104060100 HO Early Collection"/>
    <s v="510406010012"/>
    <x v="55"/>
    <n v="1"/>
    <x v="565"/>
    <s v="C0019690"/>
    <s v="PI Early Collection"/>
    <s v="5104 Retail Risk &amp; CPM Risk"/>
    <s v="JELO"/>
    <s v="5104060000 HO Unsecured Collection"/>
    <d v="2010-07-01T00:00:00"/>
    <m/>
    <n v="7"/>
    <x v="8"/>
  </r>
  <r>
    <n v="666498"/>
    <s v="NIKOLA"/>
    <s v="5104060100 HO Early Collection"/>
    <s v="510406010001"/>
    <x v="6"/>
    <n v="1"/>
    <x v="13"/>
    <s v="C0019690"/>
    <s v="PI Early Collection"/>
    <s v="5104 Retail Risk &amp; CPM Risk"/>
    <s v="JELO"/>
    <s v="5104060000 HO Unsecured Collection"/>
    <d v="2001-09-03T00:00:00"/>
    <m/>
    <n v="9"/>
    <x v="8"/>
  </r>
  <r>
    <n v="266602"/>
    <s v="JIŘÍ"/>
    <s v="5104060100 HO Early Collection"/>
    <s v="510406010041"/>
    <x v="55"/>
    <n v="1"/>
    <x v="567"/>
    <s v="C0019690"/>
    <s v="PI Early Collection"/>
    <s v="5104 Retail Risk &amp; CPM Risk"/>
    <s v="JELO"/>
    <s v="5104060000 HO Unsecured Collection"/>
    <d v="2011-02-01T00:00:00"/>
    <m/>
    <n v="2"/>
    <x v="8"/>
  </r>
  <r>
    <n v="262010"/>
    <s v="BARBORA"/>
    <s v="5104060100 HO Early Collection"/>
    <s v="510406010011"/>
    <x v="55"/>
    <n v="1"/>
    <x v="34"/>
    <s v="C0019690"/>
    <s v="PI Early Collection"/>
    <s v="5104 Retail Risk &amp; CPM Risk"/>
    <s v="JELO"/>
    <s v="5104060000 HO Unsecured Collection"/>
    <d v="2009-10-01T00:00:00"/>
    <m/>
    <n v="10"/>
    <x v="8"/>
  </r>
  <r>
    <n v="264894"/>
    <s v="JARMILA"/>
    <s v="5104060100 HO Early Collection"/>
    <s v="510406010016"/>
    <x v="7"/>
    <n v="1"/>
    <x v="311"/>
    <s v="C0019690"/>
    <s v="PI Early Collection"/>
    <s v="5104 Retail Risk &amp; CPM Risk"/>
    <s v="JELO"/>
    <s v="5104060000 HO Unsecured Collection"/>
    <d v="2010-07-01T00:00:00"/>
    <m/>
    <n v="7"/>
    <x v="8"/>
  </r>
  <r>
    <n v="266588"/>
    <s v="ZBYNĚK"/>
    <s v="5104060100 HO Early Collection"/>
    <s v="510406010009"/>
    <x v="55"/>
    <n v="1"/>
    <x v="569"/>
    <s v="C0019690"/>
    <s v="PI Early Collection"/>
    <s v="5104 Retail Risk &amp; CPM Risk"/>
    <s v="JELO"/>
    <s v="5104060000 HO Unsecured Collection"/>
    <d v="2010-12-01T00:00:00"/>
    <m/>
    <n v="12"/>
    <x v="8"/>
  </r>
  <r>
    <n v="261975"/>
    <s v="ALEŠ"/>
    <s v="5104060100 HO Early Collection"/>
    <s v="510406010030"/>
    <x v="29"/>
    <n v="1"/>
    <x v="158"/>
    <s v="C0019690"/>
    <s v="PI Early Collection"/>
    <s v="5104 Retail Risk &amp; CPM Risk"/>
    <s v="JELO"/>
    <s v="5104060000 HO Unsecured Collection"/>
    <d v="2009-09-01T00:00:00"/>
    <m/>
    <n v="9"/>
    <x v="8"/>
  </r>
  <r>
    <n v="262808"/>
    <s v="ALICE"/>
    <s v="5104060100 HO Early Collection"/>
    <s v="510406010007"/>
    <x v="55"/>
    <n v="1"/>
    <x v="10"/>
    <s v="C0019690"/>
    <s v="PI Early Collection"/>
    <s v="5104 Retail Risk &amp; CPM Risk"/>
    <s v="JELO"/>
    <s v="5104060000 HO Unsecured Collection"/>
    <d v="2010-01-04T00:00:00"/>
    <m/>
    <n v="1"/>
    <x v="8"/>
  </r>
  <r>
    <n v="270123"/>
    <s v="DAVID"/>
    <s v="5104060100 HO Early Collection"/>
    <s v="510406010028"/>
    <x v="55"/>
    <n v="0.5"/>
    <x v="212"/>
    <s v="C0019690"/>
    <s v="PI Early Collection"/>
    <s v="5104 Retail Risk &amp; CPM Risk"/>
    <s v="JELO"/>
    <s v="5104060000 HO Unsecured Collection"/>
    <d v="2011-08-01T00:00:00"/>
    <m/>
    <n v="8"/>
    <x v="8"/>
  </r>
  <r>
    <n v="265391"/>
    <s v="JANA"/>
    <s v="5104060100 HO Early Collection"/>
    <s v="510406010039"/>
    <x v="55"/>
    <n v="0.5"/>
    <x v="613"/>
    <s v="C0019690"/>
    <s v="PI Early Collection"/>
    <s v="5104 Retail Risk &amp; CPM Risk"/>
    <s v="JELO"/>
    <s v="5104060000 HO Unsecured Collection"/>
    <d v="2010-08-02T00:00:00"/>
    <m/>
    <n v="8"/>
    <x v="8"/>
  </r>
  <r>
    <n v="260491"/>
    <s v="RADIM"/>
    <s v="5104060100 HO Early Collection"/>
    <s v="510406010008"/>
    <x v="55"/>
    <n v="1"/>
    <x v="318"/>
    <s v="C0019690"/>
    <s v="PI Early Collection"/>
    <s v="5104 Retail Risk &amp; CPM Risk"/>
    <s v="JELO"/>
    <s v="5104060000 HO Unsecured Collection"/>
    <d v="2009-01-16T00:00:00"/>
    <m/>
    <n v="1"/>
    <x v="8"/>
  </r>
  <r>
    <n v="79814"/>
    <s v="MARTINA"/>
    <s v="5104060100 HO Early Collection"/>
    <s v="510406010049"/>
    <x v="55"/>
    <n v="1"/>
    <x v="213"/>
    <s v="C0019690"/>
    <s v="PI Early Collection"/>
    <s v="5104 Retail Risk &amp; CPM Risk"/>
    <s v="JELO"/>
    <s v="5104060000 HO Unsecured Collection"/>
    <d v="2010-09-01T00:00:00"/>
    <m/>
    <n v="9"/>
    <x v="8"/>
  </r>
  <r>
    <n v="271397"/>
    <s v="HANA"/>
    <s v="5104060100 HO Early Collection"/>
    <s v="510406010047"/>
    <x v="55"/>
    <n v="1"/>
    <x v="224"/>
    <s v="C0019690"/>
    <s v="PI Early Collection"/>
    <s v="5104 Retail Risk &amp; CPM Risk"/>
    <s v="JELO"/>
    <s v="5104060000 HO Unsecured Collection"/>
    <d v="2012-02-15T00:00:00"/>
    <m/>
    <n v="2"/>
    <x v="8"/>
  </r>
  <r>
    <n v="271467"/>
    <s v="LUMÍR"/>
    <s v="5104060100 HO Early Collection"/>
    <s v="510406010037"/>
    <x v="55"/>
    <n v="1"/>
    <x v="244"/>
    <s v="C0019690"/>
    <s v="PI Early Collection"/>
    <s v="5104 Retail Risk &amp; CPM Risk"/>
    <s v="JELO"/>
    <s v="5104060000 HO Unsecured Collection"/>
    <d v="2012-02-01T00:00:00"/>
    <m/>
    <n v="2"/>
    <x v="8"/>
  </r>
  <r>
    <n v="79534"/>
    <s v="LUMÍR"/>
    <s v="5104060100 HO Early Collection"/>
    <s v="510406010043"/>
    <x v="55"/>
    <n v="1"/>
    <x v="311"/>
    <s v="C0019690"/>
    <s v="PI Early Collection"/>
    <s v="5104 Retail Risk &amp; CPM Risk"/>
    <s v="JELO"/>
    <s v="5104060000 HO Unsecured Collection"/>
    <d v="2010-09-01T00:00:00"/>
    <m/>
    <n v="9"/>
    <x v="8"/>
  </r>
  <r>
    <n v="264782"/>
    <s v="ŠÁRKA"/>
    <s v="5104060200 HO Late Collection"/>
    <s v="510406020002"/>
    <x v="7"/>
    <n v="1"/>
    <x v="154"/>
    <s v="C0011380"/>
    <s v="Late Collection"/>
    <s v="5104 Retail Risk &amp; CPM Risk"/>
    <s v="JELO"/>
    <s v="5104060000 HO Unsecured Collection"/>
    <d v="2010-08-02T00:00:00"/>
    <m/>
    <n v="8"/>
    <x v="8"/>
  </r>
  <r>
    <n v="258104"/>
    <s v="DANIELA"/>
    <s v="5104060200 HO Late Collection"/>
    <s v="510406020003"/>
    <x v="7"/>
    <n v="1"/>
    <x v="238"/>
    <s v="C0011380"/>
    <s v="Late Collection"/>
    <s v="5104 Retail Risk &amp; CPM Risk"/>
    <s v="JELO"/>
    <s v="5104060000 HO Unsecured Collection"/>
    <d v="2008-07-01T00:00:00"/>
    <m/>
    <n v="7"/>
    <x v="8"/>
  </r>
  <r>
    <n v="265153"/>
    <s v="MONIKA"/>
    <s v="5104060200 HO Late Collection"/>
    <s v="510406020005"/>
    <x v="14"/>
    <n v="1"/>
    <x v="262"/>
    <s v="C0011380"/>
    <s v="Late Collection"/>
    <s v="5104 Retail Risk &amp; CPM Risk"/>
    <s v="JELO"/>
    <s v="5104060000 HO Unsecured Collection"/>
    <d v="2010-07-12T00:00:00"/>
    <m/>
    <n v="7"/>
    <x v="8"/>
  </r>
  <r>
    <n v="247940"/>
    <s v="JAROSLAVA"/>
    <s v="5104060200 HO Late Collection"/>
    <s v="510406020001"/>
    <x v="11"/>
    <n v="1"/>
    <x v="13"/>
    <s v="C0011380"/>
    <s v="Late Collection"/>
    <s v="5104 Retail Risk &amp; CPM Risk"/>
    <s v="JELO"/>
    <s v="5104060000 HO Unsecured Collection"/>
    <d v="2005-05-02T00:00:00"/>
    <m/>
    <n v="5"/>
    <x v="8"/>
  </r>
  <r>
    <n v="261079"/>
    <s v="STANISLAV"/>
    <s v="5104060300 HO Recovery Collection"/>
    <s v="510406030002"/>
    <x v="7"/>
    <n v="1"/>
    <x v="52"/>
    <s v="C0011375"/>
    <s v="Recovery collection"/>
    <s v="5104 Retail Risk &amp; CPM Risk"/>
    <s v="JELO"/>
    <s v="5104060000 HO Unsecured Collection"/>
    <d v="2009-04-01T00:00:00"/>
    <m/>
    <n v="4"/>
    <x v="8"/>
  </r>
  <r>
    <n v="269913"/>
    <s v="PAVEL"/>
    <s v="5104060300 HO Recovery Collection"/>
    <s v="510406030005"/>
    <x v="7"/>
    <n v="1"/>
    <x v="131"/>
    <s v="C0011375"/>
    <s v="Recovery collection"/>
    <s v="5104 Retail Risk &amp; CPM Risk"/>
    <s v="JELO"/>
    <s v="5104060000 HO Unsecured Collection"/>
    <d v="2011-08-01T00:00:00"/>
    <m/>
    <n v="8"/>
    <x v="8"/>
  </r>
  <r>
    <n v="250656"/>
    <s v="KAREL"/>
    <s v="5104060300 HO Recovery Collection"/>
    <s v="510406030006"/>
    <x v="7"/>
    <n v="1"/>
    <x v="39"/>
    <s v="C0011375"/>
    <s v="Recovery collection"/>
    <s v="5104 Retail Risk &amp; CPM Risk"/>
    <s v="JELO"/>
    <s v="5104060000 HO Unsecured Collection"/>
    <d v="2006-06-07T00:00:00"/>
    <m/>
    <n v="6"/>
    <x v="8"/>
  </r>
  <r>
    <n v="255528"/>
    <s v="RADEK"/>
    <s v="5104060300 HO Recovery Collection"/>
    <s v="510406030001"/>
    <x v="7"/>
    <n v="1"/>
    <x v="70"/>
    <s v="C0011375"/>
    <s v="Recovery collection"/>
    <s v="5104 Retail Risk &amp; CPM Risk"/>
    <s v="JELO"/>
    <s v="5104060000 HO Unsecured Collection"/>
    <d v="2007-07-02T00:00:00"/>
    <m/>
    <n v="7"/>
    <x v="8"/>
  </r>
  <r>
    <n v="268681"/>
    <s v="DAGMAR"/>
    <s v="5104060300 HO Recovery Collection"/>
    <s v="510406030004"/>
    <x v="7"/>
    <n v="1"/>
    <x v="39"/>
    <s v="C0011375"/>
    <s v="Recovery collection"/>
    <s v="5104 Retail Risk &amp; CPM Risk"/>
    <s v="JELO"/>
    <s v="5104060000 HO Unsecured Collection"/>
    <d v="2011-05-09T00:00:00"/>
    <d v="2019-10-31T00:00:00"/>
    <n v="5"/>
    <x v="8"/>
  </r>
  <r>
    <n v="244881"/>
    <s v="ANDREA"/>
    <s v="5104060400 HO Credit &amp; Collection Review"/>
    <s v="510406040001"/>
    <x v="9"/>
    <n v="1"/>
    <x v="128"/>
    <s v="C0011385"/>
    <s v="External Collection and Restructuring"/>
    <s v="5104 Retail Risk &amp; CPM Risk"/>
    <s v="JELO"/>
    <s v="5104060000 HO Unsecured Collection"/>
    <d v="2004-02-02T00:00:00"/>
    <m/>
    <n v="2"/>
    <x v="8"/>
  </r>
  <r>
    <n v="265090"/>
    <s v="JITKA"/>
    <s v="5104060400 HO Credit &amp; Collection Review"/>
    <s v="510406040004"/>
    <x v="7"/>
    <n v="1"/>
    <x v="236"/>
    <s v="C0011385"/>
    <s v="External Collection and Restructuring"/>
    <s v="5104 Retail Risk &amp; CPM Risk"/>
    <s v="JELO"/>
    <s v="5104060000 HO Unsecured Collection"/>
    <d v="2010-07-01T00:00:00"/>
    <m/>
    <n v="7"/>
    <x v="8"/>
  </r>
  <r>
    <n v="266616"/>
    <s v="LUCIE"/>
    <s v="5104060400 HO Credit &amp; Collection Review"/>
    <s v="510406040007"/>
    <x v="55"/>
    <n v="0.5"/>
    <x v="613"/>
    <s v="C0011385"/>
    <s v="External Collection and Restructuring"/>
    <s v="5104 Retail Risk &amp; CPM Risk"/>
    <s v="JELO"/>
    <s v="5104060000 HO Unsecured Collection"/>
    <d v="2010-12-06T00:00:00"/>
    <m/>
    <n v="12"/>
    <x v="8"/>
  </r>
  <r>
    <n v="264747"/>
    <s v="PAVLA"/>
    <s v="5104060400 HO Credit &amp; Collection Review"/>
    <s v="510406040003"/>
    <x v="7"/>
    <n v="1"/>
    <x v="220"/>
    <s v="C0011385"/>
    <s v="External Collection and Restructuring"/>
    <s v="5104 Retail Risk &amp; CPM Risk"/>
    <s v="JELO"/>
    <s v="5104060000 HO Unsecured Collection"/>
    <d v="2010-07-12T00:00:00"/>
    <m/>
    <n v="7"/>
    <x v="8"/>
  </r>
  <r>
    <n v="266609"/>
    <s v="MICHAELA"/>
    <s v="5104060400 HO Credit &amp; Collection Review"/>
    <s v="510406040006"/>
    <x v="55"/>
    <n v="1"/>
    <x v="161"/>
    <s v="C0011385"/>
    <s v="External Collection and Restructuring"/>
    <s v="5104 Retail Risk &amp; CPM Risk"/>
    <s v="JELO"/>
    <s v="5104060000 HO Unsecured Collection"/>
    <d v="2010-12-06T00:00:00"/>
    <m/>
    <n v="12"/>
    <x v="8"/>
  </r>
  <r>
    <n v="261744"/>
    <s v="DAVID"/>
    <s v="5104060400 HO Credit &amp; Collection Review"/>
    <s v="510406040005"/>
    <x v="7"/>
    <n v="1"/>
    <x v="255"/>
    <s v="C0011385"/>
    <s v="External Collection and Restructuring"/>
    <s v="5104 Retail Risk &amp; CPM Risk"/>
    <s v="JELO"/>
    <s v="5104060000 HO Unsecured Collection"/>
    <d v="2009-08-01T00:00:00"/>
    <m/>
    <n v="8"/>
    <x v="8"/>
  </r>
  <r>
    <n v="235459"/>
    <s v="IVANA"/>
    <s v="5105000000 HO Corporate and SE Risk"/>
    <s v="510500000001"/>
    <x v="3"/>
    <n v="1"/>
    <x v="614"/>
    <s v="C0011350"/>
    <s v="Risk M - Corporate"/>
    <s v="5105 Corporate and SE Risk"/>
    <s v="SEDI"/>
    <s v="5105000000 HO Corporate and SE Risk"/>
    <d v="1997-09-01T00:00:00"/>
    <m/>
    <n v="9"/>
    <x v="8"/>
  </r>
  <r>
    <n v="256116"/>
    <s v="MILOSLAV"/>
    <s v="5105010000 HO Industry Risk"/>
    <s v="510501000001"/>
    <x v="11"/>
    <n v="1"/>
    <x v="615"/>
    <s v="C0011350"/>
    <s v="Risk M - Corporate"/>
    <s v="5105 Corporate and SE Risk"/>
    <s v="SEDI"/>
    <s v="5105010000 HO Industry Risk"/>
    <d v="2007-10-01T00:00:00"/>
    <m/>
    <n v="10"/>
    <x v="8"/>
  </r>
  <r>
    <n v="257250"/>
    <s v="MILAN"/>
    <s v="5105010100 HO Industry Risk I"/>
    <s v="510501010006"/>
    <x v="14"/>
    <n v="1"/>
    <x v="195"/>
    <s v="C0011350"/>
    <s v="Risk M - Corporate"/>
    <s v="5105 Corporate and SE Risk"/>
    <s v="SEDI"/>
    <s v="5105010000 HO Industry Risk"/>
    <d v="2008-04-01T00:00:00"/>
    <m/>
    <n v="4"/>
    <x v="8"/>
  </r>
  <r>
    <n v="255668"/>
    <s v="VLADIMÍR"/>
    <s v="5105010100 HO Industry Risk I"/>
    <s v="510501010005"/>
    <x v="14"/>
    <n v="1"/>
    <x v="616"/>
    <s v="C0011350"/>
    <s v="Risk M - Corporate"/>
    <s v="5105 Corporate and SE Risk"/>
    <s v="SEDI"/>
    <s v="5105010000 HO Industry Risk"/>
    <d v="2007-09-03T00:00:00"/>
    <m/>
    <n v="9"/>
    <x v="8"/>
  </r>
  <r>
    <n v="260736"/>
    <s v="ALENA"/>
    <s v="5105010100 HO Industry Risk I"/>
    <s v="510501010004"/>
    <x v="54"/>
    <n v="0.7"/>
    <x v="617"/>
    <s v="C0011350"/>
    <s v="Risk M - Corporate"/>
    <s v="5105 Corporate and SE Risk"/>
    <s v="SEDI"/>
    <s v="5105010000 HO Industry Risk"/>
    <d v="2009-03-01T00:00:00"/>
    <m/>
    <n v="3"/>
    <x v="8"/>
  </r>
  <r>
    <n v="253617"/>
    <s v="OTA"/>
    <s v="5105010100 HO Industry Risk I"/>
    <s v="510501010007"/>
    <x v="14"/>
    <n v="1"/>
    <x v="618"/>
    <s v="C0011350"/>
    <s v="Risk M - Corporate"/>
    <s v="5105 Corporate and SE Risk"/>
    <s v="SEDI"/>
    <s v="5105010000 HO Industry Risk"/>
    <d v="2007-04-10T00:00:00"/>
    <m/>
    <n v="4"/>
    <x v="8"/>
  </r>
  <r>
    <n v="245021"/>
    <s v="TEREZA"/>
    <s v="5105010100 HO Industry Risk I"/>
    <s v="510501010003"/>
    <x v="54"/>
    <n v="1"/>
    <x v="44"/>
    <s v="C0011350"/>
    <s v="Risk M - Corporate"/>
    <s v="5105 Corporate and SE Risk"/>
    <s v="SEDI"/>
    <s v="5105010000 HO Industry Risk"/>
    <d v="2004-04-15T00:00:00"/>
    <m/>
    <n v="4"/>
    <x v="8"/>
  </r>
  <r>
    <n v="265510"/>
    <s v="LENKA"/>
    <s v="5105010100 HO Industry Risk I"/>
    <s v="510501010001"/>
    <x v="9"/>
    <n v="1"/>
    <x v="619"/>
    <s v="C0011350"/>
    <s v="Risk M - Corporate"/>
    <s v="5105 Corporate and SE Risk"/>
    <s v="SEDI"/>
    <s v="5105010000 HO Industry Risk"/>
    <d v="2010-10-01T00:00:00"/>
    <m/>
    <n v="10"/>
    <x v="8"/>
  </r>
  <r>
    <n v="255493"/>
    <s v="HUBERT"/>
    <s v="5105010100 HO Industry Risk I"/>
    <s v="510501010008"/>
    <x v="14"/>
    <n v="1"/>
    <x v="620"/>
    <s v="C0011350"/>
    <s v="Risk M - Corporate"/>
    <s v="5105 Corporate and SE Risk"/>
    <s v="SEDI"/>
    <s v="5105010000 HO Industry Risk"/>
    <d v="2007-12-03T00:00:00"/>
    <m/>
    <n v="12"/>
    <x v="8"/>
  </r>
  <r>
    <n v="253778"/>
    <s v="MARKÉTA"/>
    <s v="5105010200 HO Industry Risk II"/>
    <s v="510501020005"/>
    <x v="14"/>
    <n v="1"/>
    <x v="51"/>
    <s v="C0011350"/>
    <s v="Risk M - Corporate"/>
    <s v="5105 Corporate and SE Risk"/>
    <s v="SEDI"/>
    <s v="5105010000 HO Industry Risk"/>
    <d v="2007-07-02T00:00:00"/>
    <m/>
    <n v="7"/>
    <x v="8"/>
  </r>
  <r>
    <n v="267253"/>
    <s v="JOSEF"/>
    <s v="5105010200 HO Industry Risk II"/>
    <s v="510501020010"/>
    <x v="14"/>
    <n v="1"/>
    <x v="89"/>
    <s v="C0011350"/>
    <s v="Risk M - Corporate"/>
    <s v="5105 Corporate and SE Risk"/>
    <s v="SEDI"/>
    <s v="5105010000 HO Industry Risk"/>
    <d v="2011-02-01T00:00:00"/>
    <m/>
    <n v="2"/>
    <x v="8"/>
  </r>
  <r>
    <n v="256704"/>
    <s v="VENDULA"/>
    <s v="5105010200 HO Industry Risk II"/>
    <s v="510501020009"/>
    <x v="14"/>
    <n v="1"/>
    <x v="134"/>
    <s v="C0011350"/>
    <s v="Risk M - Corporate"/>
    <s v="5105 Corporate and SE Risk"/>
    <s v="SEDI"/>
    <s v="5105010000 HO Industry Risk"/>
    <d v="2008-03-03T00:00:00"/>
    <m/>
    <n v="3"/>
    <x v="8"/>
  </r>
  <r>
    <n v="255325"/>
    <s v="MARTINA"/>
    <s v="5105010200 HO Industry Risk II"/>
    <s v="510501020007"/>
    <x v="14"/>
    <n v="1"/>
    <x v="621"/>
    <s v="C0011350"/>
    <s v="Risk M - Corporate"/>
    <s v="5105 Corporate and SE Risk"/>
    <s v="SEDI"/>
    <s v="5105010000 HO Industry Risk"/>
    <d v="2007-11-01T00:00:00"/>
    <m/>
    <n v="11"/>
    <x v="8"/>
  </r>
  <r>
    <n v="245980"/>
    <s v="LENKA"/>
    <s v="5105010200 HO Industry Risk II"/>
    <s v="510501020004"/>
    <x v="54"/>
    <n v="0.875"/>
    <x v="622"/>
    <s v="C0011350"/>
    <s v="Risk M - Corporate"/>
    <s v="5105 Corporate and SE Risk"/>
    <s v="SEDI"/>
    <s v="5105010000 HO Industry Risk"/>
    <d v="2004-08-02T00:00:00"/>
    <m/>
    <n v="8"/>
    <x v="8"/>
  </r>
  <r>
    <n v="270298"/>
    <s v="JOSEF"/>
    <s v="5105010200 HO Industry Risk II"/>
    <s v="510501020008"/>
    <x v="14"/>
    <n v="1"/>
    <x v="128"/>
    <s v="C0011350"/>
    <s v="Risk M - Corporate"/>
    <s v="5105 Corporate and SE Risk"/>
    <s v="SEDI"/>
    <s v="5105010000 HO Industry Risk"/>
    <d v="2011-11-01T00:00:00"/>
    <m/>
    <n v="11"/>
    <x v="8"/>
  </r>
  <r>
    <n v="256305"/>
    <s v="JANA"/>
    <s v="5105010200 HO Industry Risk II"/>
    <s v="510501020002"/>
    <x v="54"/>
    <n v="1"/>
    <x v="63"/>
    <s v="C0011350"/>
    <s v="Risk M - Corporate"/>
    <s v="5105 Corporate and SE Risk"/>
    <s v="SEDI"/>
    <s v="5105010000 HO Industry Risk"/>
    <d v="2008-01-02T00:00:00"/>
    <m/>
    <n v="1"/>
    <x v="8"/>
  </r>
  <r>
    <n v="238196"/>
    <s v="ZBYNĚK"/>
    <s v="5105010200 HO Industry Risk II"/>
    <s v="510501020003"/>
    <x v="54"/>
    <n v="0.8"/>
    <x v="46"/>
    <s v="C0011350"/>
    <s v="Risk M - Corporate"/>
    <s v="5105 Corporate and SE Risk"/>
    <s v="SEDI"/>
    <s v="5105010000 HO Industry Risk"/>
    <d v="2001-01-01T00:00:00"/>
    <m/>
    <n v="1"/>
    <x v="8"/>
  </r>
  <r>
    <n v="244748"/>
    <s v="JANA"/>
    <s v="5105010300 HO Industry Risk III"/>
    <s v="510501030003"/>
    <x v="54"/>
    <n v="1"/>
    <x v="189"/>
    <s v="C0011350"/>
    <s v="Risk M - Corporate"/>
    <s v="5105 Corporate and SE Risk"/>
    <s v="SEDI"/>
    <s v="5105010000 HO Industry Risk"/>
    <d v="2003-12-01T00:00:00"/>
    <m/>
    <n v="12"/>
    <x v="8"/>
  </r>
  <r>
    <n v="270487"/>
    <s v="PETR"/>
    <s v="5105010300 HO Industry Risk III"/>
    <s v="510501030001"/>
    <x v="9"/>
    <n v="1"/>
    <x v="623"/>
    <s v="C0011350"/>
    <s v="Risk M - Corporate"/>
    <s v="5105 Corporate and SE Risk"/>
    <s v="SEDI"/>
    <s v="5105010000 HO Industry Risk"/>
    <d v="2011-10-01T00:00:00"/>
    <m/>
    <n v="10"/>
    <x v="8"/>
  </r>
  <r>
    <n v="667226"/>
    <s v="MARTA"/>
    <s v="5105020000 HO Regional Risk"/>
    <s v="510502000002"/>
    <x v="9"/>
    <n v="1"/>
    <x v="179"/>
    <s v="C0011360"/>
    <s v="Risk M - SME "/>
    <s v="5105 Corporate and SE Risk"/>
    <s v="SEDI"/>
    <s v="5105020000 HO Regional Risk"/>
    <d v="2003-02-03T00:00:00"/>
    <m/>
    <n v="2"/>
    <x v="8"/>
  </r>
  <r>
    <n v="667233"/>
    <s v="DANIEL"/>
    <s v="5105020000 HO Regional Risk"/>
    <s v="510502000001"/>
    <x v="11"/>
    <n v="1"/>
    <x v="510"/>
    <s v="C0011360"/>
    <s v="Risk M - SME "/>
    <s v="5105 Corporate and SE Risk"/>
    <s v="SEDI"/>
    <s v="5105020000 HO Regional Risk"/>
    <d v="2003-02-03T00:00:00"/>
    <m/>
    <n v="2"/>
    <x v="8"/>
  </r>
  <r>
    <n v="255353"/>
    <s v="ANETA"/>
    <s v="5105020100 Risk Region Prague"/>
    <s v="510502010003"/>
    <x v="14"/>
    <n v="1"/>
    <x v="624"/>
    <s v="C0011360"/>
    <s v="Risk M - SME "/>
    <s v="5105 Corporate and SE Risk"/>
    <s v="SEDI"/>
    <s v="5105020000 HO Regional Risk"/>
    <d v="2007-12-03T00:00:00"/>
    <m/>
    <n v="12"/>
    <x v="8"/>
  </r>
  <r>
    <n v="666281"/>
    <s v="LUCIE"/>
    <s v="5105020100 Risk Region Prague"/>
    <s v="510502010013"/>
    <x v="14"/>
    <n v="1"/>
    <x v="231"/>
    <s v="C0011360"/>
    <s v="Risk M - SME "/>
    <s v="5105 Corporate and SE Risk"/>
    <s v="SEDI"/>
    <s v="5105020000 HO Regional Risk"/>
    <d v="2001-05-02T00:00:00"/>
    <m/>
    <n v="5"/>
    <x v="8"/>
  </r>
  <r>
    <n v="266203"/>
    <s v="RADKA"/>
    <s v="5105020100 Risk Region Prague"/>
    <s v="510502010010"/>
    <x v="14"/>
    <n v="1"/>
    <x v="240"/>
    <s v="C0011360"/>
    <s v="Risk M - SME "/>
    <s v="5105 Corporate and SE Risk"/>
    <s v="SEDI"/>
    <s v="5105020000 HO Regional Risk"/>
    <d v="2010-12-01T00:00:00"/>
    <m/>
    <n v="12"/>
    <x v="8"/>
  </r>
  <r>
    <n v="272020"/>
    <s v="JANA"/>
    <s v="5105020100 Risk Region Prague"/>
    <s v="510502010006"/>
    <x v="14"/>
    <n v="1"/>
    <x v="177"/>
    <s v="C0011360"/>
    <s v="Risk M - SME "/>
    <s v="5105 Corporate and SE Risk"/>
    <s v="SEDI"/>
    <s v="5105020000 HO Regional Risk"/>
    <d v="2012-05-02T00:00:00"/>
    <m/>
    <n v="5"/>
    <x v="8"/>
  </r>
  <r>
    <n v="267344"/>
    <s v="CARMINE"/>
    <s v="5105020100 Risk Region Prague"/>
    <s v="510502010015"/>
    <x v="14"/>
    <n v="1"/>
    <x v="144"/>
    <s v="C0011360"/>
    <s v="Risk M - SME "/>
    <s v="5105 Corporate and SE Risk"/>
    <s v="SEDI"/>
    <s v="5105020000 HO Regional Risk"/>
    <d v="2011-02-01T00:00:00"/>
    <m/>
    <n v="2"/>
    <x v="8"/>
  </r>
  <r>
    <n v="256424"/>
    <s v="JIŘÍ"/>
    <s v="5105020100 Risk Region Prague"/>
    <s v="510502010004"/>
    <x v="14"/>
    <n v="1"/>
    <x v="338"/>
    <s v="C0011360"/>
    <s v="Risk M - SME "/>
    <s v="5105 Corporate and SE Risk"/>
    <s v="SEDI"/>
    <s v="5105020000 HO Regional Risk"/>
    <d v="2007-12-03T00:00:00"/>
    <m/>
    <n v="12"/>
    <x v="8"/>
  </r>
  <r>
    <n v="266420"/>
    <s v="RENATA"/>
    <s v="5105020100 Risk Region Prague"/>
    <s v="510502010005"/>
    <x v="14"/>
    <n v="1"/>
    <x v="257"/>
    <s v="C0011360"/>
    <s v="Risk M - SME "/>
    <s v="5105 Corporate and SE Risk"/>
    <s v="SEDI"/>
    <s v="5105020000 HO Regional Risk"/>
    <d v="2011-02-01T00:00:00"/>
    <m/>
    <n v="2"/>
    <x v="8"/>
  </r>
  <r>
    <n v="266840"/>
    <s v="JANA"/>
    <s v="5105020100 Risk Region Prague"/>
    <s v="510502010011"/>
    <x v="14"/>
    <n v="1"/>
    <x v="31"/>
    <s v="C0011360"/>
    <s v="Risk M - SME "/>
    <s v="5105 Corporate and SE Risk"/>
    <s v="SEDI"/>
    <s v="5105020000 HO Regional Risk"/>
    <d v="2011-01-03T00:00:00"/>
    <m/>
    <n v="1"/>
    <x v="8"/>
  </r>
  <r>
    <n v="238154"/>
    <s v="KRISTÝNA"/>
    <s v="5105020100 Risk Region Prague"/>
    <s v="510502010007"/>
    <x v="54"/>
    <n v="1"/>
    <x v="489"/>
    <s v="C0011360"/>
    <s v="Risk M - SME "/>
    <s v="5105 Corporate and SE Risk"/>
    <s v="SEDI"/>
    <s v="5105020000 HO Regional Risk"/>
    <d v="2001-01-01T00:00:00"/>
    <m/>
    <n v="1"/>
    <x v="8"/>
  </r>
  <r>
    <n v="670019"/>
    <s v="LUCIE"/>
    <s v="5105020100 Risk Region Prague"/>
    <s v="510502010001"/>
    <x v="9"/>
    <n v="1"/>
    <x v="57"/>
    <s v="C0011360"/>
    <s v="Risk M - SME "/>
    <s v="5105 Corporate and SE Risk"/>
    <s v="SEDI"/>
    <s v="5105020000 HO Regional Risk"/>
    <d v="2005-09-01T00:00:00"/>
    <m/>
    <n v="9"/>
    <x v="8"/>
  </r>
  <r>
    <n v="254086"/>
    <s v="MARTIN"/>
    <s v="5105020100 Risk Region Prague"/>
    <s v="510502010009"/>
    <x v="54"/>
    <n v="1"/>
    <x v="104"/>
    <s v="C0011360"/>
    <s v="Risk M - SME "/>
    <s v="5105 Corporate and SE Risk"/>
    <s v="SEDI"/>
    <s v="5105020000 HO Regional Risk"/>
    <d v="2007-08-01T00:00:00"/>
    <m/>
    <n v="8"/>
    <x v="8"/>
  </r>
  <r>
    <n v="247163"/>
    <s v="TOMÁŠ"/>
    <s v="5105020100 Risk Region Prague"/>
    <s v="510502010008"/>
    <x v="54"/>
    <n v="1"/>
    <x v="127"/>
    <s v="C0011360"/>
    <s v="Risk M - SME "/>
    <s v="5105 Corporate and SE Risk"/>
    <s v="SEDI"/>
    <s v="5105020000 HO Regional Risk"/>
    <d v="2004-12-01T00:00:00"/>
    <m/>
    <n v="12"/>
    <x v="8"/>
  </r>
  <r>
    <n v="669193"/>
    <s v="RADEK"/>
    <s v="5105020100 Risk Region Prague"/>
    <s v="510502010012"/>
    <x v="14"/>
    <n v="1"/>
    <x v="625"/>
    <s v="C0011360"/>
    <s v="Risk M - SME "/>
    <s v="5105 Corporate and SE Risk"/>
    <s v="SEDI"/>
    <s v="5105020000 HO Regional Risk"/>
    <d v="2004-07-01T00:00:00"/>
    <m/>
    <n v="7"/>
    <x v="8"/>
  </r>
  <r>
    <n v="249802"/>
    <s v="JIŘÍ"/>
    <s v="5105020200 Risk Region SE Bohemia"/>
    <s v="510502020002"/>
    <x v="14"/>
    <n v="1"/>
    <x v="91"/>
    <s v="C0011360"/>
    <s v="Risk M - SME "/>
    <s v="5105 Corporate and SE Risk"/>
    <s v="SEDI"/>
    <s v="5105020000 HO Regional Risk"/>
    <d v="2006-02-01T00:00:00"/>
    <m/>
    <n v="2"/>
    <x v="8"/>
  </r>
  <r>
    <n v="670845"/>
    <s v="STANISLAV"/>
    <s v="5105020200 Risk Region SE Bohemia"/>
    <s v="510502020011"/>
    <x v="14"/>
    <n v="1"/>
    <x v="284"/>
    <s v="C0011360"/>
    <s v="Risk M - SME "/>
    <s v="5105 Corporate and SE Risk"/>
    <s v="SEDI"/>
    <s v="5105020000 HO Regional Risk"/>
    <d v="2006-07-03T00:00:00"/>
    <m/>
    <n v="7"/>
    <x v="8"/>
  </r>
  <r>
    <n v="666218"/>
    <s v="ANETA"/>
    <s v="5105020200 Risk Region SE Bohemia"/>
    <s v="510502020005"/>
    <x v="14"/>
    <n v="1"/>
    <x v="91"/>
    <s v="C0011360"/>
    <s v="Risk M - SME "/>
    <s v="5105 Corporate and SE Risk"/>
    <s v="SEDI"/>
    <s v="5105020000 HO Regional Risk"/>
    <d v="2001-03-19T00:00:00"/>
    <m/>
    <n v="3"/>
    <x v="8"/>
  </r>
  <r>
    <n v="671811"/>
    <s v="KRISTÝNA"/>
    <s v="5105020200 Risk Region SE Bohemia"/>
    <s v="510502020009"/>
    <x v="14"/>
    <n v="1"/>
    <x v="13"/>
    <s v="C0011360"/>
    <s v="Risk M - SME "/>
    <s v="5105 Corporate and SE Risk"/>
    <s v="SEDI"/>
    <s v="5105020000 HO Regional Risk"/>
    <d v="2007-04-02T00:00:00"/>
    <m/>
    <n v="4"/>
    <x v="8"/>
  </r>
  <r>
    <n v="667324"/>
    <s v="LUCIE"/>
    <s v="5105020200 Risk Region SE Bohemia"/>
    <s v="510502020001"/>
    <x v="9"/>
    <n v="1"/>
    <x v="129"/>
    <s v="C0011360"/>
    <s v="Risk M - SME "/>
    <s v="5105 Corporate and SE Risk"/>
    <s v="SEDI"/>
    <s v="5105020000 HO Regional Risk"/>
    <d v="2003-03-03T00:00:00"/>
    <m/>
    <n v="3"/>
    <x v="8"/>
  </r>
  <r>
    <n v="667842"/>
    <s v="ZUZANA"/>
    <s v="5105020200 Risk Region SE Bohemia"/>
    <s v="510502020003"/>
    <x v="54"/>
    <n v="1"/>
    <x v="503"/>
    <s v="C0011360"/>
    <s v="Risk M - SME "/>
    <s v="5105 Corporate and SE Risk"/>
    <s v="SEDI"/>
    <s v="5105020000 HO Regional Risk"/>
    <d v="2003-09-01T00:00:00"/>
    <m/>
    <n v="9"/>
    <x v="8"/>
  </r>
  <r>
    <n v="670635"/>
    <s v="JAROMÍR"/>
    <s v="5105020200 Risk Region SE Bohemia"/>
    <s v="510502020010"/>
    <x v="14"/>
    <n v="1"/>
    <x v="13"/>
    <s v="C0011360"/>
    <s v="Risk M - SME "/>
    <s v="5105 Corporate and SE Risk"/>
    <s v="SEDI"/>
    <s v="5105020000 HO Regional Risk"/>
    <d v="2006-05-02T00:00:00"/>
    <m/>
    <n v="5"/>
    <x v="8"/>
  </r>
  <r>
    <n v="671804"/>
    <s v="LENKA"/>
    <s v="5105020200 Risk Region SE Bohemia"/>
    <s v="510502020004"/>
    <x v="54"/>
    <n v="1"/>
    <x v="45"/>
    <s v="C0011360"/>
    <s v="Risk M - SME "/>
    <s v="5105 Corporate and SE Risk"/>
    <s v="SEDI"/>
    <s v="5105020000 HO Regional Risk"/>
    <d v="2007-04-01T00:00:00"/>
    <m/>
    <n v="4"/>
    <x v="8"/>
  </r>
  <r>
    <n v="250726"/>
    <s v="ROBERT"/>
    <s v="5105020300 Risk Region NW Bohemia"/>
    <s v="510502030002"/>
    <x v="14"/>
    <n v="1"/>
    <x v="626"/>
    <s v="C0011360"/>
    <s v="Risk M - SME "/>
    <s v="5105 Corporate and SE Risk"/>
    <s v="SEDI"/>
    <s v="5105020000 HO Regional Risk"/>
    <d v="2006-07-03T00:00:00"/>
    <m/>
    <n v="7"/>
    <x v="8"/>
  </r>
  <r>
    <n v="667429"/>
    <s v="ONDŘEJ"/>
    <s v="5105020300 Risk Region NW Bohemia"/>
    <s v="510502030001"/>
    <x v="9"/>
    <n v="1"/>
    <x v="627"/>
    <s v="C0011360"/>
    <s v="Risk M - SME "/>
    <s v="5105 Corporate and SE Risk"/>
    <s v="SEDI"/>
    <s v="5105020000 HO Regional Risk"/>
    <d v="2005-10-03T00:00:00"/>
    <m/>
    <n v="10"/>
    <x v="8"/>
  </r>
  <r>
    <n v="243404"/>
    <s v="MONIKA"/>
    <s v="5105020300 Risk Region NW Bohemia"/>
    <s v="510502030006"/>
    <x v="14"/>
    <n v="1"/>
    <x v="12"/>
    <s v="C0011360"/>
    <s v="Risk M - SME "/>
    <s v="5105 Corporate and SE Risk"/>
    <s v="SEDI"/>
    <s v="5105020000 HO Regional Risk"/>
    <d v="2003-05-05T00:00:00"/>
    <m/>
    <n v="5"/>
    <x v="8"/>
  </r>
  <r>
    <n v="668668"/>
    <s v="TOMÁŠ"/>
    <s v="5105020300 Risk Region NW Bohemia"/>
    <s v="510502030004"/>
    <x v="54"/>
    <n v="1"/>
    <x v="44"/>
    <s v="C0011360"/>
    <s v="Risk M - SME "/>
    <s v="5105 Corporate and SE Risk"/>
    <s v="SEDI"/>
    <s v="5105020000 HO Regional Risk"/>
    <d v="2004-02-02T00:00:00"/>
    <m/>
    <n v="2"/>
    <x v="8"/>
  </r>
  <r>
    <n v="420266"/>
    <s v="MARIE"/>
    <s v="5105020300 Risk Region NW Bohemia"/>
    <s v="510502030009"/>
    <x v="14"/>
    <n v="1"/>
    <x v="628"/>
    <s v="C0011360"/>
    <s v="Risk M - SME "/>
    <s v="5105 Corporate and SE Risk"/>
    <s v="SEDI"/>
    <s v="5105020000 HO Regional Risk"/>
    <d v="2000-12-01T00:00:00"/>
    <m/>
    <n v="12"/>
    <x v="8"/>
  </r>
  <r>
    <n v="243635"/>
    <s v="ZUZANA"/>
    <s v="5105020300 Risk Region NW Bohemia"/>
    <s v="510502030010"/>
    <x v="14"/>
    <n v="1"/>
    <x v="31"/>
    <s v="C0011360"/>
    <s v="Risk M - SME "/>
    <s v="5105 Corporate and SE Risk"/>
    <s v="SEDI"/>
    <s v="5105020000 HO Regional Risk"/>
    <d v="2003-06-16T00:00:00"/>
    <m/>
    <n v="6"/>
    <x v="8"/>
  </r>
  <r>
    <n v="667240"/>
    <s v="NICOLAS"/>
    <s v="5105020300 Risk Region NW Bohemia"/>
    <s v="510502030005"/>
    <x v="14"/>
    <n v="1"/>
    <x v="629"/>
    <s v="C0011360"/>
    <s v="Risk M - SME "/>
    <s v="5105 Corporate and SE Risk"/>
    <s v="SEDI"/>
    <s v="5105020000 HO Regional Risk"/>
    <d v="2003-02-03T00:00:00"/>
    <m/>
    <n v="2"/>
    <x v="8"/>
  </r>
  <r>
    <n v="668927"/>
    <s v="MAREK"/>
    <s v="5105020300 Risk Region NW Bohemia"/>
    <s v="510502030008"/>
    <x v="14"/>
    <n v="1"/>
    <x v="498"/>
    <s v="C0011360"/>
    <s v="Risk M - SME "/>
    <s v="5105 Corporate and SE Risk"/>
    <s v="SEDI"/>
    <s v="5105020000 HO Regional Risk"/>
    <d v="2004-04-01T00:00:00"/>
    <m/>
    <n v="4"/>
    <x v="8"/>
  </r>
  <r>
    <n v="420028"/>
    <s v="ONDŘEJ"/>
    <s v="5105020300 Risk Region NW Bohemia"/>
    <s v="510502030003"/>
    <x v="14"/>
    <n v="1"/>
    <x v="50"/>
    <s v="C0011360"/>
    <s v="Risk M - SME "/>
    <s v="5105 Corporate and SE Risk"/>
    <s v="SEDI"/>
    <s v="5105020000 HO Regional Risk"/>
    <d v="2003-11-10T00:00:00"/>
    <m/>
    <n v="11"/>
    <x v="8"/>
  </r>
  <r>
    <n v="70448"/>
    <s v="TATIANA"/>
    <s v="5105020400 Risk Region South Moravia"/>
    <s v="510502040003"/>
    <x v="14"/>
    <n v="1"/>
    <x v="356"/>
    <s v="C0011360"/>
    <s v="Risk M - SME "/>
    <s v="5105 Corporate and SE Risk"/>
    <s v="SEDI"/>
    <s v="5105020000 HO Regional Risk"/>
    <d v="2002-07-15T00:00:00"/>
    <m/>
    <n v="7"/>
    <x v="8"/>
  </r>
  <r>
    <n v="667149"/>
    <s v="MICHAL"/>
    <s v="5105020400 Risk Region South Moravia"/>
    <s v="510502040005"/>
    <x v="54"/>
    <n v="1"/>
    <x v="286"/>
    <s v="C0011360"/>
    <s v="Risk M - SME "/>
    <s v="5105 Corporate and SE Risk"/>
    <s v="SEDI"/>
    <s v="5105020000 HO Regional Risk"/>
    <d v="2003-01-02T00:00:00"/>
    <m/>
    <n v="1"/>
    <x v="8"/>
  </r>
  <r>
    <n v="265937"/>
    <s v="GABRIELA"/>
    <s v="5105020400 Risk Region South Moravia"/>
    <s v="510502040001"/>
    <x v="9"/>
    <n v="1"/>
    <x v="630"/>
    <s v="C0011360"/>
    <s v="Risk M - SME "/>
    <s v="5105 Corporate and SE Risk"/>
    <s v="SEDI"/>
    <s v="5105020000 HO Regional Risk"/>
    <d v="2011-01-01T00:00:00"/>
    <m/>
    <n v="1"/>
    <x v="8"/>
  </r>
  <r>
    <n v="668661"/>
    <s v="LENKA"/>
    <s v="5105020400 Risk Region South Moravia"/>
    <s v="510502040004"/>
    <x v="54"/>
    <n v="1"/>
    <x v="465"/>
    <s v="C0011360"/>
    <s v="Risk M - SME "/>
    <s v="5105 Corporate and SE Risk"/>
    <s v="SEDI"/>
    <s v="5105020000 HO Regional Risk"/>
    <d v="2004-02-02T00:00:00"/>
    <m/>
    <n v="2"/>
    <x v="8"/>
  </r>
  <r>
    <n v="668556"/>
    <s v="JAROMÍR"/>
    <s v="5105020400 Risk Region South Moravia"/>
    <s v="510502040006"/>
    <x v="14"/>
    <n v="1"/>
    <x v="631"/>
    <s v="C0011360"/>
    <s v="Risk M - SME "/>
    <s v="5105 Corporate and SE Risk"/>
    <s v="SEDI"/>
    <s v="5105020000 HO Regional Risk"/>
    <d v="2004-01-02T00:00:00"/>
    <m/>
    <n v="1"/>
    <x v="8"/>
  </r>
  <r>
    <n v="670474"/>
    <s v="JANA"/>
    <s v="5105020500 Risk Region North Moravia"/>
    <s v="510502050005"/>
    <x v="54"/>
    <n v="1"/>
    <x v="7"/>
    <s v="C0011360"/>
    <s v="Risk M - SME "/>
    <s v="5105 Corporate and SE Risk"/>
    <s v="SEDI"/>
    <s v="5105020000 HO Regional Risk"/>
    <d v="2006-03-01T00:00:00"/>
    <m/>
    <n v="3"/>
    <x v="8"/>
  </r>
  <r>
    <n v="668864"/>
    <s v="RENÁTA"/>
    <s v="5105020500 Risk Region North Moravia"/>
    <s v="510502050006"/>
    <x v="14"/>
    <n v="1"/>
    <x v="20"/>
    <s v="C0011360"/>
    <s v="Risk M - SME "/>
    <s v="5105 Corporate and SE Risk"/>
    <s v="SEDI"/>
    <s v="5105020000 HO Regional Risk"/>
    <d v="2004-04-01T00:00:00"/>
    <m/>
    <n v="4"/>
    <x v="8"/>
  </r>
  <r>
    <n v="251342"/>
    <s v="BARBORA"/>
    <s v="5105020500 Risk Region North Moravia"/>
    <s v="510502050002"/>
    <x v="14"/>
    <n v="1"/>
    <x v="197"/>
    <s v="C0011360"/>
    <s v="Risk M - SME "/>
    <s v="5105 Corporate and SE Risk"/>
    <s v="SEDI"/>
    <s v="5105020000 HO Regional Risk"/>
    <d v="2006-10-02T00:00:00"/>
    <m/>
    <n v="10"/>
    <x v="8"/>
  </r>
  <r>
    <n v="256221"/>
    <s v="GABRIELA"/>
    <s v="5105020500 Risk Region North Moravia"/>
    <s v="510502050004"/>
    <x v="14"/>
    <n v="1"/>
    <x v="165"/>
    <s v="C0011360"/>
    <s v="Risk M - SME "/>
    <s v="5105 Corporate and SE Risk"/>
    <s v="SEDI"/>
    <s v="5105020000 HO Regional Risk"/>
    <d v="2007-11-01T00:00:00"/>
    <m/>
    <n v="11"/>
    <x v="8"/>
  </r>
  <r>
    <n v="666148"/>
    <s v="MICHAL"/>
    <s v="5105020500 Risk Region North Moravia"/>
    <s v="510502050008"/>
    <x v="54"/>
    <n v="1"/>
    <x v="70"/>
    <s v="C0011360"/>
    <s v="Risk M - SME "/>
    <s v="5105 Corporate and SE Risk"/>
    <s v="SEDI"/>
    <s v="5105020000 HO Regional Risk"/>
    <d v="2001-03-01T00:00:00"/>
    <m/>
    <n v="3"/>
    <x v="8"/>
  </r>
  <r>
    <n v="668080"/>
    <s v="ZUZANA"/>
    <s v="5105020500 Risk Region North Moravia"/>
    <s v="510502050001"/>
    <x v="9"/>
    <n v="1"/>
    <x v="632"/>
    <s v="C0011360"/>
    <s v="Risk M - SME "/>
    <s v="5105 Corporate and SE Risk"/>
    <s v="SEDI"/>
    <s v="5105020000 HO Regional Risk"/>
    <d v="2003-10-01T00:00:00"/>
    <m/>
    <n v="10"/>
    <x v="8"/>
  </r>
  <r>
    <n v="246162"/>
    <s v="JIŘÍ"/>
    <s v="5105030000 HO Credit Excellence"/>
    <s v="510503000001"/>
    <x v="6"/>
    <n v="1"/>
    <x v="633"/>
    <s v="C0011355"/>
    <n v="0"/>
    <s v="5105 Corporate and SE Risk"/>
    <s v="SEDI"/>
    <s v="5105030000 HO Credit Excellence"/>
    <d v="2004-07-19T00:00:00"/>
    <m/>
    <n v="7"/>
    <x v="8"/>
  </r>
  <r>
    <n v="234395"/>
    <s v="JIŘINA"/>
    <s v="5105030000 HO Credit Excellence"/>
    <s v="510503000007"/>
    <x v="7"/>
    <n v="1"/>
    <x v="170"/>
    <s v="C0011355"/>
    <n v="0"/>
    <s v="5105 Corporate and SE Risk"/>
    <s v="SEDI"/>
    <s v="5105030000 HO Credit Excellence"/>
    <d v="2008-03-25T00:00:00"/>
    <m/>
    <n v="3"/>
    <x v="8"/>
  </r>
  <r>
    <n v="244699"/>
    <s v="LENKA"/>
    <s v="5105030000 HO Credit Excellence"/>
    <s v="510503000003"/>
    <x v="7"/>
    <n v="1"/>
    <x v="574"/>
    <s v="C0011355"/>
    <n v="0"/>
    <s v="5105 Corporate and SE Risk"/>
    <s v="SEDI"/>
    <s v="5105030000 HO Credit Excellence"/>
    <d v="2003-11-01T00:00:00"/>
    <m/>
    <n v="11"/>
    <x v="8"/>
  </r>
  <r>
    <n v="667184"/>
    <s v="PETRA"/>
    <s v="5105030000 HO Credit Excellence"/>
    <s v="510503000005"/>
    <x v="15"/>
    <n v="1"/>
    <x v="634"/>
    <s v="C0011355"/>
    <n v="0"/>
    <s v="5105 Corporate and SE Risk"/>
    <s v="SEDI"/>
    <s v="5105030000 HO Credit Excellence"/>
    <d v="2003-01-01T00:00:00"/>
    <m/>
    <n v="1"/>
    <x v="8"/>
  </r>
  <r>
    <n v="241073"/>
    <s v="ALŽBĚTA"/>
    <s v="5105030000 HO Credit Excellence"/>
    <s v="510503000002"/>
    <x v="9"/>
    <n v="1"/>
    <x v="71"/>
    <s v="C0011355"/>
    <n v="0"/>
    <s v="5105 Corporate and SE Risk"/>
    <s v="SEDI"/>
    <s v="5105030000 HO Credit Excellence"/>
    <d v="2002-06-01T00:00:00"/>
    <m/>
    <n v="6"/>
    <x v="8"/>
  </r>
  <r>
    <n v="667198"/>
    <s v="MAREK"/>
    <s v="5105030000 HO Credit Excellence"/>
    <s v="510503000006"/>
    <x v="15"/>
    <n v="1"/>
    <x v="66"/>
    <s v="C0011355"/>
    <n v="0"/>
    <s v="5105 Corporate and SE Risk"/>
    <s v="SEDI"/>
    <s v="5105030000 HO Credit Excellence"/>
    <d v="2003-01-02T00:00:00"/>
    <m/>
    <n v="1"/>
    <x v="8"/>
  </r>
  <r>
    <n v="665581"/>
    <s v="VERONIKA"/>
    <s v="6102000000 HO IT Delivery"/>
    <s v="610200000001"/>
    <x v="3"/>
    <n v="1"/>
    <x v="635"/>
    <s v="C0013050"/>
    <s v="IT Processing Div."/>
    <s v="6102 IT Delivery"/>
    <s v="JABO"/>
    <s v="6102000000 HO IT Delivery"/>
    <d v="1999-09-01T00:00:00"/>
    <m/>
    <n v="9"/>
    <x v="9"/>
  </r>
  <r>
    <n v="234997"/>
    <s v="LADISLAVA"/>
    <s v="6102010000 HO IT Delivery and Support"/>
    <s v="610201000001"/>
    <x v="11"/>
    <n v="1"/>
    <x v="636"/>
    <s v="C0013050"/>
    <s v="IT Processing Div."/>
    <s v="6102 IT Delivery"/>
    <s v="JABO"/>
    <s v="6102010000 HO IT Delivery and Support"/>
    <d v="1997-03-01T00:00:00"/>
    <m/>
    <n v="3"/>
    <x v="9"/>
  </r>
  <r>
    <n v="233863"/>
    <s v="DAVID"/>
    <s v="6102010100 HO Application Administration"/>
    <s v="610201010001"/>
    <x v="9"/>
    <n v="1"/>
    <x v="637"/>
    <s v="C0013050"/>
    <s v="IT Processing Div."/>
    <s v="6102 IT Delivery"/>
    <s v="JABO"/>
    <s v="6102010000 HO IT Delivery and Support"/>
    <d v="1994-11-01T00:00:00"/>
    <m/>
    <n v="11"/>
    <x v="9"/>
  </r>
  <r>
    <n v="237363"/>
    <s v="KATEŘINA"/>
    <s v="6102010101 HO Core Banking Application Support"/>
    <s v="610201010106"/>
    <x v="56"/>
    <n v="1"/>
    <x v="283"/>
    <s v="C0013050"/>
    <s v="IT Processing Div."/>
    <s v="6102 IT Delivery"/>
    <s v="JABO"/>
    <s v="6102010000 HO IT Delivery and Support"/>
    <d v="2000-07-03T00:00:00"/>
    <m/>
    <n v="7"/>
    <x v="9"/>
  </r>
  <r>
    <n v="263578"/>
    <s v="KATEŘINA"/>
    <s v="6102010101 HO Core Banking Application Support"/>
    <s v="610201010115"/>
    <x v="56"/>
    <n v="1"/>
    <x v="158"/>
    <s v="C0013050"/>
    <s v="IT Processing Div."/>
    <s v="6102 IT Delivery"/>
    <s v="JABO"/>
    <s v="6102010000 HO IT Delivery and Support"/>
    <d v="2010-06-14T00:00:00"/>
    <m/>
    <n v="6"/>
    <x v="9"/>
  </r>
  <r>
    <n v="237979"/>
    <s v="PETR"/>
    <s v="6102010101 HO Core Banking Application Support"/>
    <s v="610201010107"/>
    <x v="56"/>
    <n v="1"/>
    <x v="638"/>
    <s v="C0013050"/>
    <s v="IT Processing Div."/>
    <s v="6102 IT Delivery"/>
    <s v="JABO"/>
    <s v="6102010000 HO IT Delivery and Support"/>
    <d v="2000-11-01T00:00:00"/>
    <m/>
    <n v="11"/>
    <x v="9"/>
  </r>
  <r>
    <n v="671888"/>
    <s v="VENDULA"/>
    <s v="6102010101 HO Core Banking Application Support"/>
    <s v="610201010113"/>
    <x v="56"/>
    <n v="1"/>
    <x v="227"/>
    <s v="C0013050"/>
    <s v="IT Processing Div."/>
    <s v="6102 IT Delivery"/>
    <s v="JABO"/>
    <s v="6102010000 HO IT Delivery and Support"/>
    <d v="2007-05-02T00:00:00"/>
    <m/>
    <n v="5"/>
    <x v="9"/>
  </r>
  <r>
    <n v="269472"/>
    <s v="JANA"/>
    <s v="6102010101 HO Core Banking Application Support"/>
    <s v="610201010122"/>
    <x v="56"/>
    <n v="1"/>
    <x v="62"/>
    <s v="C0013050"/>
    <s v="IT Processing Div."/>
    <s v="6102 IT Delivery"/>
    <s v="JABO"/>
    <s v="6102010000 HO IT Delivery and Support"/>
    <d v="2011-07-01T00:00:00"/>
    <m/>
    <n v="7"/>
    <x v="9"/>
  </r>
  <r>
    <n v="250698"/>
    <s v="DANIELA"/>
    <s v="6102010101 HO Core Banking Application Support"/>
    <s v="610201010110"/>
    <x v="56"/>
    <n v="1"/>
    <x v="222"/>
    <s v="C0013050"/>
    <s v="IT Processing Div."/>
    <s v="6102 IT Delivery"/>
    <s v="JABO"/>
    <s v="6102010000 HO IT Delivery and Support"/>
    <d v="2006-06-01T00:00:00"/>
    <m/>
    <n v="6"/>
    <x v="9"/>
  </r>
  <r>
    <n v="233793"/>
    <s v="JANA"/>
    <s v="6102010101 HO Core Banking Application Support"/>
    <s v="610201010105"/>
    <x v="56"/>
    <n v="1"/>
    <x v="59"/>
    <s v="C0013050"/>
    <s v="IT Processing Div."/>
    <s v="6102 IT Delivery"/>
    <s v="JABO"/>
    <s v="6102010000 HO IT Delivery and Support"/>
    <d v="1994-06-15T00:00:00"/>
    <m/>
    <n v="6"/>
    <x v="9"/>
  </r>
  <r>
    <n v="265916"/>
    <s v="JIŘINA"/>
    <s v="6102010101 HO Core Banking Application Support"/>
    <s v="610201010117"/>
    <x v="56"/>
    <n v="1"/>
    <x v="184"/>
    <s v="C0013050"/>
    <s v="IT Processing Div."/>
    <s v="6102 IT Delivery"/>
    <s v="JABO"/>
    <s v="6102010000 HO IT Delivery and Support"/>
    <d v="2010-10-15T00:00:00"/>
    <m/>
    <n v="10"/>
    <x v="9"/>
  </r>
  <r>
    <n v="266798"/>
    <s v="KAREL"/>
    <s v="6102010101 HO Core Banking Application Support"/>
    <s v="610201010118"/>
    <x v="56"/>
    <n v="1"/>
    <x v="52"/>
    <s v="C0013050"/>
    <s v="IT Processing Div."/>
    <s v="6102 IT Delivery"/>
    <s v="JABO"/>
    <s v="6102010000 HO IT Delivery and Support"/>
    <d v="2011-01-03T00:00:00"/>
    <m/>
    <n v="1"/>
    <x v="9"/>
  </r>
  <r>
    <n v="667828"/>
    <s v="LUKÁŠ"/>
    <s v="6102010101 HO Core Banking Application Support"/>
    <s v="610201010101"/>
    <x v="57"/>
    <n v="1"/>
    <x v="11"/>
    <s v="C0013050"/>
    <s v="IT Processing Div."/>
    <s v="6102 IT Delivery"/>
    <s v="JABO"/>
    <s v="6102010000 HO IT Delivery and Support"/>
    <d v="2003-08-01T00:00:00"/>
    <m/>
    <n v="8"/>
    <x v="9"/>
  </r>
  <r>
    <n v="244139"/>
    <s v="JANA"/>
    <s v="6102010101 HO Core Banking Application Support"/>
    <s v="610201010109"/>
    <x v="56"/>
    <n v="1"/>
    <x v="639"/>
    <s v="C0013050"/>
    <s v="IT Processing Div."/>
    <s v="6102 IT Delivery"/>
    <s v="JABO"/>
    <s v="6102010000 HO IT Delivery and Support"/>
    <d v="2003-09-01T00:00:00"/>
    <m/>
    <n v="9"/>
    <x v="9"/>
  </r>
  <r>
    <n v="269430"/>
    <s v="DENISA"/>
    <s v="6102010101 HO Core Banking Application Support"/>
    <s v="610201010121"/>
    <x v="56"/>
    <n v="1"/>
    <x v="55"/>
    <s v="C0013050"/>
    <s v="IT Processing Div."/>
    <s v="6102 IT Delivery"/>
    <s v="JABO"/>
    <s v="6102010000 HO IT Delivery and Support"/>
    <d v="2011-08-01T00:00:00"/>
    <m/>
    <n v="8"/>
    <x v="9"/>
  </r>
  <r>
    <n v="269724"/>
    <s v="VERONIKA"/>
    <s v="6102010101 HO Core Banking Application Support"/>
    <s v="610201010124"/>
    <x v="56"/>
    <n v="1"/>
    <x v="218"/>
    <s v="C0013050"/>
    <s v="IT Processing Div."/>
    <s v="6102 IT Delivery"/>
    <s v="JABO"/>
    <s v="6102010000 HO IT Delivery and Support"/>
    <d v="2011-07-15T00:00:00"/>
    <m/>
    <n v="7"/>
    <x v="9"/>
  </r>
  <r>
    <n v="670327"/>
    <s v="ČENĚK"/>
    <s v="6102010101 HO Core Banking Application Support"/>
    <s v="610201010111"/>
    <x v="56"/>
    <n v="1"/>
    <x v="259"/>
    <s v="C0013050"/>
    <s v="IT Processing Div."/>
    <s v="6102 IT Delivery"/>
    <s v="JABO"/>
    <s v="6102010000 HO IT Delivery and Support"/>
    <d v="2005-12-01T00:00:00"/>
    <m/>
    <n v="12"/>
    <x v="9"/>
  </r>
  <r>
    <n v="270858"/>
    <s v="JAN"/>
    <s v="6102010101 HO Core Banking Application Support"/>
    <s v="610201010108"/>
    <x v="56"/>
    <n v="1"/>
    <x v="126"/>
    <s v="C0013050"/>
    <s v="IT Processing Div."/>
    <s v="6102 IT Delivery"/>
    <s v="JABO"/>
    <s v="6102010000 HO IT Delivery and Support"/>
    <d v="2012-02-01T00:00:00"/>
    <m/>
    <n v="2"/>
    <x v="9"/>
  </r>
  <r>
    <n v="270998"/>
    <s v="VENDULA"/>
    <s v="6102010101 HO Core Banking Application Support"/>
    <s v="610201010119"/>
    <x v="56"/>
    <n v="1"/>
    <x v="384"/>
    <s v="C0013050"/>
    <s v="IT Processing Div."/>
    <s v="6102 IT Delivery"/>
    <s v="JABO"/>
    <s v="6102010000 HO IT Delivery and Support"/>
    <d v="2012-05-02T00:00:00"/>
    <m/>
    <n v="5"/>
    <x v="9"/>
  </r>
  <r>
    <n v="263095"/>
    <s v="JAROSLAV"/>
    <s v="6102010101 HO Core Banking Application Support"/>
    <s v="610201010114"/>
    <x v="56"/>
    <n v="1"/>
    <x v="81"/>
    <s v="C0013050"/>
    <s v="IT Processing Div."/>
    <s v="6102 IT Delivery"/>
    <s v="JABO"/>
    <s v="6102010000 HO IT Delivery and Support"/>
    <d v="2010-02-01T00:00:00"/>
    <m/>
    <n v="2"/>
    <x v="9"/>
  </r>
  <r>
    <n v="271908"/>
    <s v="DANIEL"/>
    <s v="6102010101 HO Core Banking Application Support"/>
    <s v="610201010123"/>
    <x v="56"/>
    <n v="1"/>
    <x v="31"/>
    <s v="C0013050"/>
    <s v="IT Processing Div."/>
    <s v="6102 IT Delivery"/>
    <s v="JABO"/>
    <s v="6102010000 HO IT Delivery and Support"/>
    <d v="2012-04-02T00:00:00"/>
    <m/>
    <n v="4"/>
    <x v="9"/>
  </r>
  <r>
    <n v="256816"/>
    <s v="PETR"/>
    <s v="6102010101 HO Core Banking Application Support"/>
    <s v="610201010103"/>
    <x v="56"/>
    <n v="1"/>
    <x v="236"/>
    <s v="C0013050"/>
    <s v="IT Processing Div."/>
    <s v="6102 IT Delivery"/>
    <s v="JABO"/>
    <s v="6102010000 HO IT Delivery and Support"/>
    <d v="2008-01-02T00:00:00"/>
    <m/>
    <n v="1"/>
    <x v="9"/>
  </r>
  <r>
    <n v="241906"/>
    <s v="KATEŘINA"/>
    <s v="6102010101 HO Core Banking Application Support"/>
    <s v="610201010104"/>
    <x v="56"/>
    <n v="1"/>
    <x v="91"/>
    <s v="C0013050"/>
    <s v="IT Processing Div."/>
    <s v="6102 IT Delivery"/>
    <s v="JABO"/>
    <s v="6102010000 HO IT Delivery and Support"/>
    <d v="2002-10-01T00:00:00"/>
    <m/>
    <n v="10"/>
    <x v="9"/>
  </r>
  <r>
    <n v="269136"/>
    <s v="TOMÁŠ"/>
    <s v="6102010101 HO Core Banking Application Support"/>
    <s v="610201010120"/>
    <x v="56"/>
    <n v="1"/>
    <x v="196"/>
    <s v="C0013050"/>
    <s v="IT Processing Div."/>
    <s v="6102 IT Delivery"/>
    <s v="JABO"/>
    <s v="6102010000 HO IT Delivery and Support"/>
    <d v="2011-08-01T00:00:00"/>
    <m/>
    <n v="8"/>
    <x v="9"/>
  </r>
  <r>
    <n v="267260"/>
    <s v="JARMILA"/>
    <s v="6102010102 HO Treasury and Back Office Application Support"/>
    <s v="610201010208"/>
    <x v="56"/>
    <n v="1"/>
    <x v="177"/>
    <s v="C0013050"/>
    <s v="IT Processing Div."/>
    <s v="6102 IT Delivery"/>
    <s v="JABO"/>
    <s v="6102010000 HO IT Delivery and Support"/>
    <d v="2011-04-01T00:00:00"/>
    <m/>
    <n v="4"/>
    <x v="9"/>
  </r>
  <r>
    <n v="237153"/>
    <s v="ADÉLA"/>
    <s v="6102010102 HO Treasury and Back Office Application Support"/>
    <s v="610201010201"/>
    <x v="57"/>
    <n v="1"/>
    <x v="640"/>
    <s v="C0013050"/>
    <s v="IT Processing Div."/>
    <s v="6102 IT Delivery"/>
    <s v="JABO"/>
    <s v="6102010000 HO IT Delivery and Support"/>
    <d v="2000-04-01T00:00:00"/>
    <m/>
    <n v="4"/>
    <x v="9"/>
  </r>
  <r>
    <n v="258979"/>
    <s v="ZUZANA"/>
    <s v="6102010102 HO Treasury and Back Office Application Support"/>
    <s v="610201010205"/>
    <x v="56"/>
    <n v="1"/>
    <x v="85"/>
    <s v="C0013050"/>
    <s v="IT Processing Div."/>
    <s v="6102 IT Delivery"/>
    <s v="JABO"/>
    <s v="6102010000 HO IT Delivery and Support"/>
    <d v="2008-08-25T00:00:00"/>
    <m/>
    <n v="8"/>
    <x v="9"/>
  </r>
  <r>
    <n v="240541"/>
    <s v="LEA"/>
    <s v="6102010102 HO Treasury and Back Office Application Support"/>
    <s v="610201010207"/>
    <x v="56"/>
    <n v="1"/>
    <x v="61"/>
    <s v="C0013050"/>
    <s v="IT Processing Div."/>
    <s v="6102 IT Delivery"/>
    <s v="JABO"/>
    <s v="6102010000 HO IT Delivery and Support"/>
    <d v="2002-03-01T00:00:00"/>
    <m/>
    <n v="3"/>
    <x v="9"/>
  </r>
  <r>
    <n v="256585"/>
    <s v="JIŘÍ"/>
    <s v="6102010102 HO Treasury and Back Office Application Support"/>
    <s v="610201010204"/>
    <x v="56"/>
    <n v="1"/>
    <x v="11"/>
    <s v="C0013050"/>
    <s v="IT Processing Div."/>
    <s v="6102 IT Delivery"/>
    <s v="JABO"/>
    <s v="6102010000 HO IT Delivery and Support"/>
    <d v="2008-02-01T00:00:00"/>
    <m/>
    <n v="2"/>
    <x v="9"/>
  </r>
  <r>
    <n v="269465"/>
    <s v="RICHARD"/>
    <s v="6102010102 HO Treasury and Back Office Application Support"/>
    <s v="610201010213"/>
    <x v="56"/>
    <n v="1"/>
    <x v="641"/>
    <s v="C0013050"/>
    <s v="IT Processing Div."/>
    <s v="6102 IT Delivery"/>
    <s v="JABO"/>
    <s v="6102010000 HO IT Delivery and Support"/>
    <d v="2011-08-01T00:00:00"/>
    <m/>
    <n v="8"/>
    <x v="9"/>
  </r>
  <r>
    <n v="269997"/>
    <s v="RADEK"/>
    <s v="6102010102 HO Treasury and Back Office Application Support"/>
    <s v="610201010202"/>
    <x v="56"/>
    <n v="1"/>
    <x v="169"/>
    <s v="C0013050"/>
    <s v="IT Processing Div."/>
    <s v="6102 IT Delivery"/>
    <s v="JABO"/>
    <s v="6102010000 HO IT Delivery and Support"/>
    <d v="2011-08-01T00:00:00"/>
    <m/>
    <n v="8"/>
    <x v="9"/>
  </r>
  <r>
    <n v="264390"/>
    <s v="ALEŠ"/>
    <s v="6102010102 HO Treasury and Back Office Application Support"/>
    <s v="610201010203"/>
    <x v="56"/>
    <n v="1"/>
    <x v="41"/>
    <s v="C0013050"/>
    <s v="IT Processing Div."/>
    <s v="6102 IT Delivery"/>
    <s v="JABO"/>
    <s v="6102010000 HO IT Delivery and Support"/>
    <d v="2010-10-01T00:00:00"/>
    <m/>
    <n v="10"/>
    <x v="9"/>
  </r>
  <r>
    <n v="235382"/>
    <s v="JANA"/>
    <s v="6102010102 HO Treasury and Back Office Application Support"/>
    <s v="610201010206"/>
    <x v="56"/>
    <n v="1"/>
    <x v="42"/>
    <s v="C0013050"/>
    <s v="IT Processing Div."/>
    <s v="6102 IT Delivery"/>
    <s v="JABO"/>
    <s v="6102010000 HO IT Delivery and Support"/>
    <d v="1997-08-01T00:00:00"/>
    <m/>
    <n v="8"/>
    <x v="9"/>
  </r>
  <r>
    <n v="266329"/>
    <s v="LENKA"/>
    <s v="6102010102 HO Treasury and Back Office Application Support"/>
    <s v="610201010209"/>
    <x v="56"/>
    <n v="1"/>
    <x v="55"/>
    <s v="C0013050"/>
    <s v="IT Processing Div."/>
    <s v="6102 IT Delivery"/>
    <s v="JABO"/>
    <s v="6102010000 HO IT Delivery and Support"/>
    <d v="2010-12-01T00:00:00"/>
    <m/>
    <n v="12"/>
    <x v="9"/>
  </r>
  <r>
    <n v="266112"/>
    <s v="MARTIN"/>
    <s v="6102010102 HO Treasury and Back Office Application Support"/>
    <s v="610201010212"/>
    <x v="56"/>
    <n v="1"/>
    <x v="55"/>
    <s v="C0013050"/>
    <s v="IT Processing Div."/>
    <s v="6102 IT Delivery"/>
    <s v="JABO"/>
    <s v="6102010000 HO IT Delivery and Support"/>
    <d v="2010-11-01T00:00:00"/>
    <m/>
    <n v="11"/>
    <x v="9"/>
  </r>
  <r>
    <n v="671356"/>
    <s v="BRONISLAV"/>
    <s v="6102010102 HO Treasury and Back Office Application Support"/>
    <s v="610201010211"/>
    <x v="56"/>
    <n v="1"/>
    <x v="50"/>
    <s v="C0013050"/>
    <s v="IT Processing Div."/>
    <s v="6102 IT Delivery"/>
    <s v="JABO"/>
    <s v="6102010000 HO IT Delivery and Support"/>
    <d v="2006-10-16T00:00:00"/>
    <m/>
    <n v="10"/>
    <x v="9"/>
  </r>
  <r>
    <n v="261331"/>
    <s v="MIROSLAV"/>
    <s v="6102010103 HO DWH Support"/>
    <s v="610201010306"/>
    <x v="56"/>
    <n v="1"/>
    <x v="80"/>
    <s v="C0013050"/>
    <s v="IT Processing Div."/>
    <s v="6102 IT Delivery"/>
    <s v="JABO"/>
    <s v="6102010000 HO IT Delivery and Support"/>
    <d v="2009-07-01T00:00:00"/>
    <m/>
    <n v="7"/>
    <x v="9"/>
  </r>
  <r>
    <n v="264292"/>
    <s v="DAGMAR"/>
    <s v="6102010103 HO DWH Support"/>
    <s v="610201010307"/>
    <x v="56"/>
    <n v="1"/>
    <x v="233"/>
    <s v="C0013050"/>
    <s v="IT Processing Div."/>
    <s v="6102 IT Delivery"/>
    <s v="JABO"/>
    <s v="6102010000 HO IT Delivery and Support"/>
    <d v="2010-09-15T00:00:00"/>
    <m/>
    <n v="9"/>
    <x v="9"/>
  </r>
  <r>
    <n v="671426"/>
    <s v="ZINA"/>
    <s v="6102010103 HO DWH Support"/>
    <s v="610201010308"/>
    <x v="56"/>
    <n v="1"/>
    <x v="274"/>
    <s v="C0013050"/>
    <s v="IT Processing Div."/>
    <s v="6102 IT Delivery"/>
    <s v="JABO"/>
    <s v="6102010000 HO IT Delivery and Support"/>
    <d v="2006-11-01T00:00:00"/>
    <m/>
    <n v="11"/>
    <x v="9"/>
  </r>
  <r>
    <n v="669851"/>
    <s v="PETR"/>
    <s v="6102010103 HO DWH Support"/>
    <s v="610201010309"/>
    <x v="56"/>
    <n v="1"/>
    <x v="642"/>
    <s v="C0013050"/>
    <s v="IT Processing Div."/>
    <s v="6102 IT Delivery"/>
    <s v="JABO"/>
    <s v="6102010000 HO IT Delivery and Support"/>
    <d v="2005-06-01T00:00:00"/>
    <m/>
    <n v="6"/>
    <x v="9"/>
  </r>
  <r>
    <n v="252070"/>
    <s v="VÁCLAV"/>
    <s v="6102010103 HO DWH Support"/>
    <s v="610201010301"/>
    <x v="57"/>
    <n v="1"/>
    <x v="135"/>
    <s v="C0013050"/>
    <s v="IT Processing Div."/>
    <s v="6102 IT Delivery"/>
    <s v="JABO"/>
    <s v="6102010000 HO IT Delivery and Support"/>
    <d v="2007-02-01T00:00:00"/>
    <m/>
    <n v="2"/>
    <x v="9"/>
  </r>
  <r>
    <n v="256809"/>
    <s v="IVANA"/>
    <s v="6102010103 HO DWH Support"/>
    <s v="610201010305"/>
    <x v="56"/>
    <n v="1"/>
    <x v="233"/>
    <s v="C0013050"/>
    <s v="IT Processing Div."/>
    <s v="6102 IT Delivery"/>
    <s v="JABO"/>
    <s v="6102010000 HO IT Delivery and Support"/>
    <d v="2008-01-02T00:00:00"/>
    <m/>
    <n v="1"/>
    <x v="9"/>
  </r>
  <r>
    <n v="261051"/>
    <s v="BĚLA"/>
    <s v="6102010103 HO DWH Support"/>
    <s v="610201010304"/>
    <x v="56"/>
    <n v="1"/>
    <x v="259"/>
    <s v="C0013050"/>
    <s v="IT Processing Div."/>
    <s v="6102 IT Delivery"/>
    <s v="JABO"/>
    <s v="6102010000 HO IT Delivery and Support"/>
    <d v="2009-04-06T00:00:00"/>
    <m/>
    <n v="4"/>
    <x v="9"/>
  </r>
  <r>
    <n v="672028"/>
    <s v="JITKA"/>
    <s v="6102010104 HO Lotus Notes/Web Support"/>
    <s v="610201010401"/>
    <x v="57"/>
    <n v="1"/>
    <x v="519"/>
    <s v="C0013050"/>
    <s v="IT Processing Div."/>
    <s v="6102 IT Delivery"/>
    <s v="JABO"/>
    <s v="6102010000 HO IT Delivery and Support"/>
    <d v="2007-07-02T00:00:00"/>
    <m/>
    <n v="7"/>
    <x v="9"/>
  </r>
  <r>
    <n v="265671"/>
    <s v="TEREZA"/>
    <s v="6102010104 HO Lotus Notes/Web Support"/>
    <s v="610201010406"/>
    <x v="56"/>
    <n v="1"/>
    <x v="338"/>
    <s v="C0013050"/>
    <s v="IT Processing Div."/>
    <s v="6102 IT Delivery"/>
    <s v="JABO"/>
    <s v="6102010000 HO IT Delivery and Support"/>
    <d v="2010-10-01T00:00:00"/>
    <m/>
    <n v="10"/>
    <x v="9"/>
  </r>
  <r>
    <n v="259994"/>
    <s v="MICHAELA"/>
    <s v="6102010104 HO Lotus Notes/Web Support"/>
    <s v="610201010407"/>
    <x v="56"/>
    <n v="1"/>
    <x v="261"/>
    <s v="C0013050"/>
    <s v="IT Processing Div."/>
    <s v="6102 IT Delivery"/>
    <s v="JABO"/>
    <s v="6102010000 HO IT Delivery and Support"/>
    <d v="2008-12-01T00:00:00"/>
    <m/>
    <n v="12"/>
    <x v="9"/>
  </r>
  <r>
    <n v="267792"/>
    <s v="JANA"/>
    <s v="6102010104 HO Lotus Notes/Web Support"/>
    <s v="610201010409"/>
    <x v="56"/>
    <n v="1"/>
    <x v="266"/>
    <s v="C0013050"/>
    <s v="IT Processing Div."/>
    <s v="6102 IT Delivery"/>
    <s v="JABO"/>
    <s v="6102010000 HO IT Delivery and Support"/>
    <d v="2011-03-01T00:00:00"/>
    <m/>
    <n v="3"/>
    <x v="9"/>
  </r>
  <r>
    <n v="247499"/>
    <s v="KATEŘINA"/>
    <s v="6102010104 HO Lotus Notes/Web Support"/>
    <s v="610201010402"/>
    <x v="56"/>
    <n v="1"/>
    <x v="91"/>
    <s v="C0013050"/>
    <s v="IT Processing Div."/>
    <s v="6102 IT Delivery"/>
    <s v="JABO"/>
    <s v="6102010000 HO IT Delivery and Support"/>
    <d v="2005-02-01T00:00:00"/>
    <m/>
    <n v="2"/>
    <x v="9"/>
  </r>
  <r>
    <n v="265363"/>
    <s v="VERONIKA"/>
    <s v="6102010104 HO Lotus Notes/Web Support"/>
    <s v="610201010408"/>
    <x v="56"/>
    <n v="1"/>
    <x v="27"/>
    <s v="C0013050"/>
    <s v="IT Processing Div."/>
    <s v="6102 IT Delivery"/>
    <s v="JABO"/>
    <s v="6102010000 HO IT Delivery and Support"/>
    <d v="2010-08-02T00:00:00"/>
    <m/>
    <n v="8"/>
    <x v="9"/>
  </r>
  <r>
    <n v="263179"/>
    <s v="ŠTEFAN"/>
    <s v="6102010104 HO Lotus Notes/Web Support"/>
    <s v="610201010403"/>
    <x v="56"/>
    <n v="1"/>
    <x v="283"/>
    <s v="C0013050"/>
    <s v="IT Processing Div."/>
    <s v="6102 IT Delivery"/>
    <s v="JABO"/>
    <s v="6102010000 HO IT Delivery and Support"/>
    <d v="2010-02-08T00:00:00"/>
    <m/>
    <n v="2"/>
    <x v="9"/>
  </r>
  <r>
    <n v="670201"/>
    <s v="LADA"/>
    <s v="6102010200 HO Database Administration"/>
    <s v="610201020004"/>
    <x v="56"/>
    <n v="1"/>
    <x v="42"/>
    <s v="C0013050"/>
    <s v="IT Processing Div."/>
    <s v="6102 IT Delivery"/>
    <s v="JABO"/>
    <s v="6102010000 HO IT Delivery and Support"/>
    <d v="2005-10-07T00:00:00"/>
    <m/>
    <n v="10"/>
    <x v="9"/>
  </r>
  <r>
    <n v="271943"/>
    <s v="ONDŘEJ"/>
    <s v="6102010200 HO Database Administration"/>
    <s v="610201020009"/>
    <x v="56"/>
    <n v="1"/>
    <x v="135"/>
    <s v="C0013050"/>
    <s v="IT Processing Div."/>
    <s v="6102 IT Delivery"/>
    <s v="JABO"/>
    <s v="6102010000 HO IT Delivery and Support"/>
    <d v="2012-03-01T00:00:00"/>
    <m/>
    <n v="3"/>
    <x v="9"/>
  </r>
  <r>
    <n v="668626"/>
    <s v="PAVLÍNA"/>
    <s v="6102010200 HO Database Administration"/>
    <s v="610201020003"/>
    <x v="56"/>
    <n v="1"/>
    <x v="643"/>
    <s v="C0013050"/>
    <s v="IT Processing Div."/>
    <s v="6102 IT Delivery"/>
    <s v="JABO"/>
    <s v="6102010000 HO IT Delivery and Support"/>
    <d v="2004-02-02T00:00:00"/>
    <m/>
    <n v="2"/>
    <x v="9"/>
  </r>
  <r>
    <n v="665133"/>
    <s v="PAVEL"/>
    <s v="6102010200 HO Database Administration"/>
    <s v="610201020001"/>
    <x v="9"/>
    <n v="1"/>
    <x v="644"/>
    <s v="C0013050"/>
    <s v="IT Processing Div."/>
    <s v="6102 IT Delivery"/>
    <s v="JABO"/>
    <s v="6102010000 HO IT Delivery and Support"/>
    <d v="1998-03-01T00:00:00"/>
    <m/>
    <n v="3"/>
    <x v="9"/>
  </r>
  <r>
    <n v="264712"/>
    <s v="NATÁLIE"/>
    <s v="6102010200 HO Database Administration"/>
    <s v="610201020007"/>
    <x v="56"/>
    <n v="1"/>
    <x v="135"/>
    <s v="C0013050"/>
    <s v="IT Processing Div."/>
    <s v="6102 IT Delivery"/>
    <s v="JABO"/>
    <s v="6102010000 HO IT Delivery and Support"/>
    <d v="2010-08-02T00:00:00"/>
    <m/>
    <n v="8"/>
    <x v="9"/>
  </r>
  <r>
    <n v="665805"/>
    <s v="VERONIKA"/>
    <s v="6102010200 HO Database Administration"/>
    <s v="610201020002"/>
    <x v="56"/>
    <n v="1"/>
    <x v="645"/>
    <s v="C0013050"/>
    <s v="IT Processing Div."/>
    <s v="6102 IT Delivery"/>
    <s v="JABO"/>
    <s v="6102010000 HO IT Delivery and Support"/>
    <d v="2000-09-01T00:00:00"/>
    <m/>
    <n v="9"/>
    <x v="9"/>
  </r>
  <r>
    <n v="667989"/>
    <s v="SIMONA"/>
    <s v="6102010300 HO IT Operation &amp; Monitoring"/>
    <s v="610201030009"/>
    <x v="53"/>
    <n v="1"/>
    <x v="262"/>
    <s v="C0013050"/>
    <s v="IT Processing Div."/>
    <s v="6102 IT Delivery"/>
    <s v="JABO"/>
    <s v="6102010000 HO IT Delivery and Support"/>
    <d v="2003-09-15T00:00:00"/>
    <m/>
    <n v="9"/>
    <x v="9"/>
  </r>
  <r>
    <n v="261240"/>
    <s v="PETRA"/>
    <s v="6102010300 HO IT Operation &amp; Monitoring"/>
    <s v="610201030020"/>
    <x v="53"/>
    <n v="1"/>
    <x v="255"/>
    <s v="C0013050"/>
    <s v="IT Processing Div."/>
    <s v="6102 IT Delivery"/>
    <s v="JABO"/>
    <s v="6102010000 HO IT Delivery and Support"/>
    <d v="2009-04-01T00:00:00"/>
    <m/>
    <n v="4"/>
    <x v="9"/>
  </r>
  <r>
    <n v="680631"/>
    <s v="LUKÁŠ"/>
    <s v="6102010300 HO IT Operation &amp; Monitoring"/>
    <s v="610201030021"/>
    <x v="53"/>
    <n v="1"/>
    <x v="252"/>
    <s v="C0013050"/>
    <s v="IT Processing Div."/>
    <s v="6102 IT Delivery"/>
    <s v="JABO"/>
    <s v="6102010000 HO IT Delivery and Support"/>
    <d v="2008-04-01T00:00:00"/>
    <m/>
    <n v="4"/>
    <x v="9"/>
  </r>
  <r>
    <n v="665406"/>
    <s v="VĚRA"/>
    <s v="6102010300 HO IT Operation &amp; Monitoring"/>
    <s v="610201030030"/>
    <x v="53"/>
    <n v="1"/>
    <x v="141"/>
    <s v="C0013050"/>
    <s v="IT Processing Div."/>
    <s v="6102 IT Delivery"/>
    <s v="JABO"/>
    <s v="6102010000 HO IT Delivery and Support"/>
    <d v="1998-09-01T00:00:00"/>
    <m/>
    <n v="9"/>
    <x v="9"/>
  </r>
  <r>
    <n v="665868"/>
    <s v="DANIELA"/>
    <s v="6102010300 HO IT Operation &amp; Monitoring"/>
    <s v="610201030029"/>
    <x v="56"/>
    <n v="1"/>
    <x v="80"/>
    <s v="C0013050"/>
    <s v="IT Processing Div."/>
    <s v="6102 IT Delivery"/>
    <s v="JABO"/>
    <s v="6102010000 HO IT Delivery and Support"/>
    <d v="2000-10-01T00:00:00"/>
    <m/>
    <n v="10"/>
    <x v="9"/>
  </r>
  <r>
    <n v="263319"/>
    <s v="VOJTĚCH"/>
    <s v="6102010300 HO IT Operation &amp; Monitoring"/>
    <s v="610201030002"/>
    <x v="53"/>
    <n v="1"/>
    <x v="154"/>
    <s v="C0013050"/>
    <s v="IT Processing Div."/>
    <s v="6102 IT Delivery"/>
    <s v="JABO"/>
    <s v="6102010000 HO IT Delivery and Support"/>
    <d v="2010-04-01T00:00:00"/>
    <m/>
    <n v="4"/>
    <x v="9"/>
  </r>
  <r>
    <n v="263025"/>
    <s v="MARTIN"/>
    <s v="6102010300 HO IT Operation &amp; Monitoring"/>
    <s v="610201030004"/>
    <x v="53"/>
    <n v="1"/>
    <x v="262"/>
    <s v="C0013050"/>
    <s v="IT Processing Div."/>
    <s v="6102 IT Delivery"/>
    <s v="JABO"/>
    <s v="6102010000 HO IT Delivery and Support"/>
    <d v="2010-02-01T00:00:00"/>
    <m/>
    <n v="2"/>
    <x v="9"/>
  </r>
  <r>
    <n v="260967"/>
    <s v="ONDŘEJ"/>
    <s v="6102010300 HO IT Operation &amp; Monitoring"/>
    <s v="610201030003"/>
    <x v="53"/>
    <n v="1"/>
    <x v="155"/>
    <s v="C0013050"/>
    <s v="IT Processing Div."/>
    <s v="6102 IT Delivery"/>
    <s v="JABO"/>
    <s v="6102010000 HO IT Delivery and Support"/>
    <d v="2009-03-02T00:00:00"/>
    <m/>
    <n v="3"/>
    <x v="9"/>
  </r>
  <r>
    <n v="259945"/>
    <s v="HANA"/>
    <s v="6102010300 HO IT Operation &amp; Monitoring"/>
    <s v="610201030014"/>
    <x v="53"/>
    <n v="1"/>
    <x v="79"/>
    <s v="C0013050"/>
    <s v="IT Processing Div."/>
    <s v="6102 IT Delivery"/>
    <s v="JABO"/>
    <s v="6102010000 HO IT Delivery and Support"/>
    <d v="2008-12-01T00:00:00"/>
    <m/>
    <n v="12"/>
    <x v="9"/>
  </r>
  <r>
    <n v="666267"/>
    <s v="PETRA"/>
    <s v="6102010300 HO IT Operation &amp; Monitoring"/>
    <s v="610201030006"/>
    <x v="56"/>
    <n v="1"/>
    <x v="646"/>
    <s v="C0013050"/>
    <s v="IT Processing Div."/>
    <s v="6102 IT Delivery"/>
    <s v="JABO"/>
    <s v="6102010000 HO IT Delivery and Support"/>
    <d v="2001-05-01T00:00:00"/>
    <m/>
    <n v="5"/>
    <x v="9"/>
  </r>
  <r>
    <n v="665980"/>
    <s v="EVA"/>
    <s v="6102010300 HO IT Operation &amp; Monitoring"/>
    <s v="610201030005"/>
    <x v="56"/>
    <n v="1"/>
    <x v="144"/>
    <s v="C0013050"/>
    <s v="IT Processing Div."/>
    <s v="6102 IT Delivery"/>
    <s v="JABO"/>
    <s v="6102010000 HO IT Delivery and Support"/>
    <d v="2000-11-01T00:00:00"/>
    <m/>
    <n v="11"/>
    <x v="9"/>
  </r>
  <r>
    <n v="665665"/>
    <s v="JANA"/>
    <s v="6102010300 HO IT Operation &amp; Monitoring"/>
    <s v="610201030001"/>
    <x v="9"/>
    <n v="1"/>
    <x v="130"/>
    <s v="C0013050"/>
    <s v="IT Processing Div."/>
    <s v="6102 IT Delivery"/>
    <s v="JABO"/>
    <s v="6102010000 HO IT Delivery and Support"/>
    <d v="2000-01-17T00:00:00"/>
    <m/>
    <n v="1"/>
    <x v="9"/>
  </r>
  <r>
    <n v="257278"/>
    <s v="ZDEŇKA"/>
    <s v="6102010400 HO IT Helpdesk"/>
    <s v="610201040004"/>
    <x v="56"/>
    <n v="1"/>
    <x v="647"/>
    <s v="C0013050"/>
    <s v="IT Processing Div."/>
    <s v="6102 IT Delivery"/>
    <s v="JABO"/>
    <s v="6102010000 HO IT Delivery and Support"/>
    <d v="2008-03-03T00:00:00"/>
    <m/>
    <n v="3"/>
    <x v="9"/>
  </r>
  <r>
    <n v="239645"/>
    <s v="ANDREA"/>
    <s v="6102010400 HO IT Helpdesk"/>
    <s v="610201040003"/>
    <x v="56"/>
    <n v="1"/>
    <x v="648"/>
    <s v="C0013050"/>
    <s v="IT Processing Div."/>
    <s v="6102 IT Delivery"/>
    <s v="JABO"/>
    <s v="6102010000 HO IT Delivery and Support"/>
    <d v="2001-10-01T00:00:00"/>
    <m/>
    <n v="10"/>
    <x v="9"/>
  </r>
  <r>
    <n v="665385"/>
    <s v="VALENTÍN"/>
    <s v="6102010400 HO IT Helpdesk"/>
    <s v="610201040001"/>
    <x v="9"/>
    <n v="1"/>
    <x v="130"/>
    <s v="C0013050"/>
    <s v="IT Processing Div."/>
    <s v="6102 IT Delivery"/>
    <s v="JABO"/>
    <s v="6102010000 HO IT Delivery and Support"/>
    <d v="1998-07-01T00:00:00"/>
    <m/>
    <n v="7"/>
    <x v="9"/>
  </r>
  <r>
    <n v="668010"/>
    <s v="PAVEL"/>
    <s v="6102010400 HO IT Helpdesk"/>
    <s v="610201040005"/>
    <x v="56"/>
    <n v="1"/>
    <x v="548"/>
    <s v="C0013050"/>
    <s v="IT Processing Div."/>
    <s v="6102 IT Delivery"/>
    <s v="JABO"/>
    <s v="6102010000 HO IT Delivery and Support"/>
    <d v="2003-09-15T00:00:00"/>
    <m/>
    <n v="9"/>
    <x v="9"/>
  </r>
  <r>
    <n v="256893"/>
    <s v="JANA"/>
    <s v="6102010401 HO IT Service Praha"/>
    <s v="610201040103"/>
    <x v="56"/>
    <n v="1"/>
    <x v="649"/>
    <s v="C0013050"/>
    <s v="IT Processing Div."/>
    <s v="6102 IT Delivery"/>
    <s v="JABO"/>
    <s v="6102010000 HO IT Delivery and Support"/>
    <d v="2008-02-01T00:00:00"/>
    <d v="2019-08-31T00:00:00"/>
    <n v="2"/>
    <x v="9"/>
  </r>
  <r>
    <n v="672210"/>
    <s v="PAVLA"/>
    <s v="6102010401 HO IT Service Praha"/>
    <s v="610201040107"/>
    <x v="56"/>
    <n v="1"/>
    <x v="346"/>
    <s v="C0013050"/>
    <s v="IT Processing Div."/>
    <s v="6102 IT Delivery"/>
    <s v="JABO"/>
    <s v="6102010000 HO IT Delivery and Support"/>
    <d v="2007-07-02T00:00:00"/>
    <m/>
    <n v="7"/>
    <x v="9"/>
  </r>
  <r>
    <n v="265202"/>
    <s v="MIROSLAV"/>
    <s v="6102010401 HO IT Service Praha"/>
    <s v="610201040105"/>
    <x v="56"/>
    <n v="1"/>
    <x v="650"/>
    <s v="C0013050"/>
    <s v="IT Processing Div."/>
    <s v="6102 IT Delivery"/>
    <s v="JABO"/>
    <s v="6102010000 HO IT Delivery and Support"/>
    <d v="2010-08-02T00:00:00"/>
    <m/>
    <n v="8"/>
    <x v="9"/>
  </r>
  <r>
    <n v="670670"/>
    <s v="JAN"/>
    <s v="6102010401 HO IT Service Praha"/>
    <s v="610201040101"/>
    <x v="57"/>
    <n v="1"/>
    <x v="651"/>
    <s v="C0013050"/>
    <s v="IT Processing Div."/>
    <s v="6102 IT Delivery"/>
    <s v="JABO"/>
    <s v="6102010000 HO IT Delivery and Support"/>
    <d v="2006-05-02T00:00:00"/>
    <m/>
    <n v="5"/>
    <x v="9"/>
  </r>
  <r>
    <n v="671713"/>
    <s v="ALEŠ"/>
    <s v="6102010401 HO IT Service Praha"/>
    <s v="610201040108"/>
    <x v="56"/>
    <n v="1"/>
    <x v="26"/>
    <s v="C0013050"/>
    <s v="IT Processing Div."/>
    <s v="6102 IT Delivery"/>
    <s v="JABO"/>
    <s v="6102010000 HO IT Delivery and Support"/>
    <d v="2007-02-12T00:00:00"/>
    <m/>
    <n v="2"/>
    <x v="9"/>
  </r>
  <r>
    <n v="670068"/>
    <s v="PETR"/>
    <s v="6102010401 HO IT Service Praha"/>
    <s v="610201040106"/>
    <x v="56"/>
    <n v="1"/>
    <x v="233"/>
    <s v="C0013050"/>
    <s v="IT Processing Div."/>
    <s v="6102 IT Delivery"/>
    <s v="JABO"/>
    <s v="6102010000 HO IT Delivery and Support"/>
    <d v="2005-09-01T00:00:00"/>
    <m/>
    <n v="9"/>
    <x v="9"/>
  </r>
  <r>
    <n v="667366"/>
    <s v="PAVEL"/>
    <s v="6102010402 HO IT Hotline 1"/>
    <s v="610201040201"/>
    <x v="34"/>
    <n v="1"/>
    <x v="652"/>
    <s v="C0013050"/>
    <s v="IT Processing Div."/>
    <s v="6102 IT Delivery"/>
    <s v="JABO"/>
    <s v="6102010000 HO IT Delivery and Support"/>
    <d v="2003-03-03T00:00:00"/>
    <m/>
    <n v="3"/>
    <x v="9"/>
  </r>
  <r>
    <n v="256081"/>
    <s v="MARKÉTA"/>
    <s v="6102010402 HO IT Hotline 1"/>
    <s v="610201040204"/>
    <x v="56"/>
    <n v="1"/>
    <x v="653"/>
    <s v="C0013050"/>
    <s v="IT Processing Div."/>
    <s v="6102 IT Delivery"/>
    <s v="JABO"/>
    <s v="6102010000 HO IT Delivery and Support"/>
    <d v="2007-08-01T00:00:00"/>
    <m/>
    <n v="8"/>
    <x v="9"/>
  </r>
  <r>
    <n v="667219"/>
    <s v="DITA"/>
    <s v="6102010402 HO IT Hotline 1"/>
    <s v="610201040202"/>
    <x v="56"/>
    <n v="1"/>
    <x v="195"/>
    <s v="C0013050"/>
    <s v="IT Processing Div."/>
    <s v="6102 IT Delivery"/>
    <s v="JABO"/>
    <s v="6102010000 HO IT Delivery and Support"/>
    <d v="2003-01-20T00:00:00"/>
    <m/>
    <n v="1"/>
    <x v="9"/>
  </r>
  <r>
    <n v="262472"/>
    <s v="MICHAELA"/>
    <s v="6102010402 HO IT Hotline 1"/>
    <s v="610201040203"/>
    <x v="56"/>
    <n v="1"/>
    <x v="267"/>
    <s v="C0013050"/>
    <s v="IT Processing Div."/>
    <s v="6102 IT Delivery"/>
    <s v="JABO"/>
    <s v="6102010000 HO IT Delivery and Support"/>
    <d v="2009-12-01T00:00:00"/>
    <m/>
    <n v="12"/>
    <x v="9"/>
  </r>
  <r>
    <n v="257502"/>
    <s v="YVONNA"/>
    <s v="6102010403 HO IT Hotline 2"/>
    <s v="610201040303"/>
    <x v="56"/>
    <n v="1"/>
    <x v="654"/>
    <s v="C0013050"/>
    <s v="IT Processing Div."/>
    <s v="6102 IT Delivery"/>
    <s v="JABO"/>
    <s v="6102010000 HO IT Delivery and Support"/>
    <d v="2008-04-01T00:00:00"/>
    <m/>
    <n v="4"/>
    <x v="9"/>
  </r>
  <r>
    <n v="266175"/>
    <s v="JAKUB"/>
    <s v="6102010403 HO IT Hotline 2"/>
    <s v="610201040304"/>
    <x v="56"/>
    <n v="1"/>
    <x v="655"/>
    <s v="C0013050"/>
    <s v="IT Processing Div."/>
    <s v="6102 IT Delivery"/>
    <s v="JABO"/>
    <s v="6102010000 HO IT Delivery and Support"/>
    <d v="2010-11-01T00:00:00"/>
    <m/>
    <n v="11"/>
    <x v="9"/>
  </r>
  <r>
    <n v="670152"/>
    <s v="JAN"/>
    <s v="6102010403 HO IT Hotline 2"/>
    <s v="610201040301"/>
    <x v="34"/>
    <n v="1"/>
    <x v="656"/>
    <s v="C0013050"/>
    <s v="IT Processing Div."/>
    <s v="6102 IT Delivery"/>
    <s v="JABO"/>
    <s v="6102010000 HO IT Delivery and Support"/>
    <d v="2005-09-16T00:00:00"/>
    <m/>
    <n v="9"/>
    <x v="9"/>
  </r>
  <r>
    <n v="257229"/>
    <s v="KAMIL"/>
    <s v="6102010403 HO IT Hotline 2"/>
    <s v="610201040302"/>
    <x v="56"/>
    <n v="1"/>
    <x v="657"/>
    <s v="C0013050"/>
    <s v="IT Processing Div."/>
    <s v="6102 IT Delivery"/>
    <s v="JABO"/>
    <s v="6102010000 HO IT Delivery and Support"/>
    <d v="2008-03-03T00:00:00"/>
    <m/>
    <n v="3"/>
    <x v="9"/>
  </r>
  <r>
    <n v="235725"/>
    <s v="LUCIE"/>
    <s v="6102010500 HO Infrastructure Administration"/>
    <s v="610201050005"/>
    <x v="0"/>
    <n v="1"/>
    <x v="104"/>
    <s v="C0013050"/>
    <s v="IT Processing Div."/>
    <s v="6102 IT Delivery"/>
    <s v="JABO"/>
    <s v="6102010000 HO IT Delivery and Support"/>
    <d v="2001-10-15T00:00:00"/>
    <m/>
    <n v="10"/>
    <x v="9"/>
  </r>
  <r>
    <n v="665308"/>
    <s v="MARTIN"/>
    <s v="6102010500 HO Infrastructure Administration"/>
    <s v="610201050001"/>
    <x v="9"/>
    <n v="1"/>
    <x v="658"/>
    <s v="C0013050"/>
    <s v="IT Processing Div."/>
    <s v="6102 IT Delivery"/>
    <s v="JABO"/>
    <s v="6102010000 HO IT Delivery and Support"/>
    <d v="1998-04-27T00:00:00"/>
    <d v="2019-10-31T00:00:00"/>
    <n v="4"/>
    <x v="9"/>
  </r>
  <r>
    <n v="265902"/>
    <s v="RADOMÍR"/>
    <s v="6102010500 HO Infrastructure Administration"/>
    <s v="610201050003"/>
    <x v="0"/>
    <n v="1"/>
    <x v="571"/>
    <s v="C0013050"/>
    <s v="IT Processing Div."/>
    <s v="6102 IT Delivery"/>
    <s v="JABO"/>
    <s v="6102010000 HO IT Delivery and Support"/>
    <d v="2010-10-15T00:00:00"/>
    <m/>
    <n v="10"/>
    <x v="9"/>
  </r>
  <r>
    <n v="263949"/>
    <s v="MARTIN"/>
    <s v="6102010500 HO Infrastructure Administration"/>
    <s v="610201050004"/>
    <x v="0"/>
    <n v="1"/>
    <x v="7"/>
    <s v="C0013050"/>
    <s v="IT Processing Div."/>
    <s v="6102 IT Delivery"/>
    <s v="JABO"/>
    <s v="6102010000 HO IT Delivery and Support"/>
    <d v="2010-09-01T00:00:00"/>
    <m/>
    <n v="9"/>
    <x v="9"/>
  </r>
  <r>
    <n v="263018"/>
    <s v="BARBORA"/>
    <s v="6102010501 HO System Administration"/>
    <s v="610201050103"/>
    <x v="56"/>
    <n v="1"/>
    <x v="451"/>
    <s v="C0013050"/>
    <s v="IT Processing Div."/>
    <s v="6102 IT Delivery"/>
    <s v="JABO"/>
    <s v="6102010000 HO IT Delivery and Support"/>
    <d v="2010-02-01T00:00:00"/>
    <m/>
    <n v="2"/>
    <x v="9"/>
  </r>
  <r>
    <n v="672434"/>
    <s v="JAKUB"/>
    <s v="6102010501 HO System Administration"/>
    <s v="610201050101"/>
    <x v="57"/>
    <n v="1"/>
    <x v="659"/>
    <s v="C0013050"/>
    <s v="IT Processing Div."/>
    <s v="6102 IT Delivery"/>
    <s v="JABO"/>
    <s v="6102010000 HO IT Delivery and Support"/>
    <d v="2007-08-01T00:00:00"/>
    <m/>
    <n v="8"/>
    <x v="9"/>
  </r>
  <r>
    <n v="268870"/>
    <s v="MARTA"/>
    <s v="6102010501 HO System Administration"/>
    <s v="610201050107"/>
    <x v="56"/>
    <n v="1"/>
    <x v="187"/>
    <s v="C0013050"/>
    <s v="IT Processing Div."/>
    <s v="6102 IT Delivery"/>
    <s v="JABO"/>
    <s v="6102010000 HO IT Delivery and Support"/>
    <d v="2011-07-01T00:00:00"/>
    <m/>
    <n v="7"/>
    <x v="9"/>
  </r>
  <r>
    <n v="268863"/>
    <s v="LIBOR"/>
    <s v="6102010501 HO System Administration"/>
    <s v="610201050108"/>
    <x v="56"/>
    <n v="1"/>
    <x v="112"/>
    <s v="C0013050"/>
    <s v="IT Processing Div."/>
    <s v="6102 IT Delivery"/>
    <s v="JABO"/>
    <s v="6102010000 HO IT Delivery and Support"/>
    <d v="2011-05-16T00:00:00"/>
    <m/>
    <n v="5"/>
    <x v="9"/>
  </r>
  <r>
    <n v="668514"/>
    <s v="JAN"/>
    <s v="6102010501 HO System Administration"/>
    <s v="610201050109"/>
    <x v="56"/>
    <n v="1"/>
    <x v="660"/>
    <s v="C0013050"/>
    <s v="IT Processing Div."/>
    <s v="6102 IT Delivery"/>
    <s v="JABO"/>
    <s v="6102010000 HO IT Delivery and Support"/>
    <d v="2007-09-03T00:00:00"/>
    <m/>
    <n v="9"/>
    <x v="9"/>
  </r>
  <r>
    <n v="238518"/>
    <s v="MARTIN"/>
    <s v="6102010501 HO System Administration"/>
    <s v="610201050102"/>
    <x v="56"/>
    <n v="1"/>
    <x v="196"/>
    <s v="C0013050"/>
    <s v="IT Processing Div."/>
    <s v="6102 IT Delivery"/>
    <s v="JABO"/>
    <s v="6102010000 HO IT Delivery and Support"/>
    <d v="2001-04-01T00:00:00"/>
    <m/>
    <n v="4"/>
    <x v="9"/>
  </r>
  <r>
    <n v="670124"/>
    <s v="VERONIKA"/>
    <s v="6102010501 HO System Administration"/>
    <s v="610201050111"/>
    <x v="56"/>
    <n v="1"/>
    <x v="661"/>
    <s v="C0013050"/>
    <s v="IT Processing Div."/>
    <s v="6102 IT Delivery"/>
    <s v="JABO"/>
    <s v="6102010000 HO IT Delivery and Support"/>
    <d v="2005-09-02T00:00:00"/>
    <m/>
    <n v="9"/>
    <x v="9"/>
  </r>
  <r>
    <n v="665252"/>
    <s v="PAVLA"/>
    <s v="6102010501 HO System Administration"/>
    <s v="610201050106"/>
    <x v="56"/>
    <n v="1"/>
    <x v="3"/>
    <s v="C0013050"/>
    <s v="IT Processing Div."/>
    <s v="6102 IT Delivery"/>
    <s v="JABO"/>
    <s v="6102010000 HO IT Delivery and Support"/>
    <d v="1998-04-16T00:00:00"/>
    <m/>
    <n v="4"/>
    <x v="9"/>
  </r>
  <r>
    <n v="268856"/>
    <s v="KRISTÝNA"/>
    <s v="6102010501 HO System Administration"/>
    <s v="610201050104"/>
    <x v="56"/>
    <n v="1"/>
    <x v="86"/>
    <s v="C0013050"/>
    <s v="IT Processing Div."/>
    <s v="6102 IT Delivery"/>
    <s v="JABO"/>
    <s v="6102010000 HO IT Delivery and Support"/>
    <d v="2011-06-01T00:00:00"/>
    <m/>
    <n v="6"/>
    <x v="9"/>
  </r>
  <r>
    <n v="256662"/>
    <s v="MONIKA"/>
    <s v="6102010501 HO System Administration"/>
    <s v="610201050105"/>
    <x v="56"/>
    <n v="1"/>
    <x v="662"/>
    <s v="C0013050"/>
    <s v="IT Processing Div."/>
    <s v="6102 IT Delivery"/>
    <s v="JABO"/>
    <s v="6102010000 HO IT Delivery and Support"/>
    <d v="2008-01-02T00:00:00"/>
    <m/>
    <n v="1"/>
    <x v="9"/>
  </r>
  <r>
    <n v="268303"/>
    <s v="LUKÁŠ"/>
    <s v="6102010502 HO Enterprise Servers &amp; SAN Administration"/>
    <s v="610201050211"/>
    <x v="56"/>
    <n v="1"/>
    <x v="451"/>
    <s v="C0013050"/>
    <s v="IT Processing Div."/>
    <s v="6102 IT Delivery"/>
    <s v="JABO"/>
    <s v="6102010000 HO IT Delivery and Support"/>
    <d v="2011-06-01T00:00:00"/>
    <m/>
    <n v="6"/>
    <x v="9"/>
  </r>
  <r>
    <n v="267743"/>
    <s v="TEREZA"/>
    <s v="6102010502 HO Enterprise Servers &amp; SAN Administration"/>
    <s v="610201050204"/>
    <x v="56"/>
    <n v="1"/>
    <x v="31"/>
    <s v="C0013050"/>
    <s v="IT Processing Div."/>
    <s v="6102 IT Delivery"/>
    <s v="JABO"/>
    <s v="6102010000 HO IT Delivery and Support"/>
    <d v="2011-05-01T00:00:00"/>
    <m/>
    <n v="5"/>
    <x v="9"/>
  </r>
  <r>
    <n v="267421"/>
    <s v="VLADAN"/>
    <s v="6102010502 HO Enterprise Servers &amp; SAN Administration"/>
    <s v="610201050209"/>
    <x v="56"/>
    <n v="1"/>
    <x v="80"/>
    <s v="C0013050"/>
    <s v="IT Processing Div."/>
    <s v="6102 IT Delivery"/>
    <s v="JABO"/>
    <s v="6102010000 HO IT Delivery and Support"/>
    <d v="2011-04-01T00:00:00"/>
    <m/>
    <n v="4"/>
    <x v="9"/>
  </r>
  <r>
    <n v="665392"/>
    <s v="PAVEL"/>
    <s v="6102010502 HO Enterprise Servers &amp; SAN Administration"/>
    <s v="610201050205"/>
    <x v="56"/>
    <n v="1"/>
    <x v="295"/>
    <s v="C0013050"/>
    <s v="IT Processing Div."/>
    <s v="6102 IT Delivery"/>
    <s v="JABO"/>
    <s v="6102010000 HO IT Delivery and Support"/>
    <d v="1998-08-01T00:00:00"/>
    <m/>
    <n v="8"/>
    <x v="9"/>
  </r>
  <r>
    <n v="254338"/>
    <s v="JAN"/>
    <s v="6102010502 HO Enterprise Servers &amp; SAN Administration"/>
    <s v="610201050208"/>
    <x v="56"/>
    <n v="1"/>
    <x v="663"/>
    <s v="C0013050"/>
    <s v="IT Processing Div."/>
    <s v="6102 IT Delivery"/>
    <s v="JABO"/>
    <s v="6102010000 HO IT Delivery and Support"/>
    <d v="2007-08-01T00:00:00"/>
    <m/>
    <n v="8"/>
    <x v="9"/>
  </r>
  <r>
    <n v="251615"/>
    <s v="MILOSLAVA"/>
    <s v="6102010502 HO Enterprise Servers &amp; SAN Administration"/>
    <s v="610201050203"/>
    <x v="56"/>
    <n v="1"/>
    <x v="13"/>
    <s v="C0013050"/>
    <s v="IT Processing Div."/>
    <s v="6102 IT Delivery"/>
    <s v="JABO"/>
    <s v="6102010000 HO IT Delivery and Support"/>
    <d v="2007-01-02T00:00:00"/>
    <m/>
    <n v="1"/>
    <x v="9"/>
  </r>
  <r>
    <n v="665315"/>
    <s v="JITKA"/>
    <s v="6102010502 HO Enterprise Servers &amp; SAN Administration"/>
    <s v="610201050210"/>
    <x v="56"/>
    <n v="1"/>
    <x v="51"/>
    <s v="C0013050"/>
    <s v="IT Processing Div."/>
    <s v="6102 IT Delivery"/>
    <s v="JABO"/>
    <s v="6102010000 HO IT Delivery and Support"/>
    <d v="1998-05-01T00:00:00"/>
    <m/>
    <n v="5"/>
    <x v="9"/>
  </r>
  <r>
    <n v="266777"/>
    <s v="JÚLIUS"/>
    <s v="6102010502 HO Enterprise Servers &amp; SAN Administration"/>
    <s v="610201050212"/>
    <x v="56"/>
    <n v="1"/>
    <x v="13"/>
    <s v="C0013050"/>
    <s v="IT Processing Div."/>
    <s v="6102 IT Delivery"/>
    <s v="JABO"/>
    <s v="6102010000 HO IT Delivery and Support"/>
    <d v="2010-12-15T00:00:00"/>
    <m/>
    <n v="12"/>
    <x v="9"/>
  </r>
  <r>
    <n v="272258"/>
    <s v="LADISLAV"/>
    <s v="6102010502 HO Enterprise Servers &amp; SAN Administration"/>
    <s v="610201050206"/>
    <x v="56"/>
    <n v="1"/>
    <x v="111"/>
    <s v="C0013050"/>
    <s v="IT Processing Div."/>
    <s v="6102 IT Delivery"/>
    <s v="JABO"/>
    <s v="6102010000 HO IT Delivery and Support"/>
    <d v="2012-04-16T00:00:00"/>
    <m/>
    <n v="4"/>
    <x v="9"/>
  </r>
  <r>
    <n v="241836"/>
    <s v="TOMÁŠ"/>
    <s v="6102010502 HO Enterprise Servers &amp; SAN Administration"/>
    <s v="610201050201"/>
    <x v="34"/>
    <n v="1"/>
    <x v="173"/>
    <s v="C0013050"/>
    <s v="IT Processing Div."/>
    <s v="6102 IT Delivery"/>
    <s v="JABO"/>
    <s v="6102010000 HO IT Delivery and Support"/>
    <d v="2002-09-23T00:00:00"/>
    <m/>
    <n v="9"/>
    <x v="9"/>
  </r>
  <r>
    <n v="672077"/>
    <s v="PETRA"/>
    <s v="6102010503 HO Network Administration"/>
    <s v="610201050307"/>
    <x v="56"/>
    <n v="1"/>
    <x v="240"/>
    <s v="C0013050"/>
    <s v="IT Processing Div."/>
    <s v="6102 IT Delivery"/>
    <s v="JABO"/>
    <s v="6102010000 HO IT Delivery and Support"/>
    <d v="2007-06-15T00:00:00"/>
    <m/>
    <n v="6"/>
    <x v="9"/>
  </r>
  <r>
    <n v="261450"/>
    <s v="MILENA"/>
    <s v="6102010503 HO Network Administration"/>
    <s v="610201050308"/>
    <x v="56"/>
    <n v="1"/>
    <x v="664"/>
    <s v="C0013050"/>
    <s v="IT Processing Div."/>
    <s v="6102 IT Delivery"/>
    <s v="JABO"/>
    <s v="6102010000 HO IT Delivery and Support"/>
    <d v="2009-07-01T00:00:00"/>
    <m/>
    <n v="7"/>
    <x v="9"/>
  </r>
  <r>
    <n v="269906"/>
    <s v="ZUZANA"/>
    <s v="6102010503 HO Network Administration"/>
    <s v="610201050311"/>
    <x v="56"/>
    <n v="1"/>
    <x v="259"/>
    <s v="C0013050"/>
    <s v="IT Processing Div."/>
    <s v="6102 IT Delivery"/>
    <s v="JABO"/>
    <s v="6102010000 HO IT Delivery and Support"/>
    <d v="2011-09-01T00:00:00"/>
    <m/>
    <n v="9"/>
    <x v="9"/>
  </r>
  <r>
    <n v="267239"/>
    <s v="PETR"/>
    <s v="6102010503 HO Network Administration"/>
    <s v="610201050309"/>
    <x v="56"/>
    <n v="1"/>
    <x v="35"/>
    <s v="C0013050"/>
    <s v="IT Processing Div."/>
    <s v="6102 IT Delivery"/>
    <s v="JABO"/>
    <s v="6102010000 HO IT Delivery and Support"/>
    <d v="2011-01-17T00:00:00"/>
    <m/>
    <n v="1"/>
    <x v="9"/>
  </r>
  <r>
    <n v="257467"/>
    <s v="JOSEF"/>
    <s v="6102010503 HO Network Administration"/>
    <s v="610201050303"/>
    <x v="56"/>
    <n v="1"/>
    <x v="665"/>
    <s v="C0013050"/>
    <s v="IT Processing Div."/>
    <s v="6102 IT Delivery"/>
    <s v="JABO"/>
    <s v="6102010000 HO IT Delivery and Support"/>
    <d v="2008-04-01T00:00:00"/>
    <m/>
    <n v="4"/>
    <x v="9"/>
  </r>
  <r>
    <n v="668500"/>
    <s v="MARTINA"/>
    <s v="6102010503 HO Network Administration"/>
    <s v="610201050301"/>
    <x v="57"/>
    <n v="1"/>
    <x v="489"/>
    <s v="C0013050"/>
    <s v="IT Processing Div."/>
    <s v="6102 IT Delivery"/>
    <s v="JABO"/>
    <s v="6102010000 HO IT Delivery and Support"/>
    <d v="2004-01-02T00:00:00"/>
    <m/>
    <n v="1"/>
    <x v="9"/>
  </r>
  <r>
    <n v="672070"/>
    <s v="ŠTĚPÁNKA"/>
    <s v="6102010503 HO Network Administration"/>
    <s v="610201050306"/>
    <x v="56"/>
    <n v="1"/>
    <x v="666"/>
    <s v="C0013050"/>
    <s v="IT Processing Div."/>
    <s v="6102 IT Delivery"/>
    <s v="JABO"/>
    <s v="6102010000 HO IT Delivery and Support"/>
    <d v="2007-06-15T00:00:00"/>
    <m/>
    <n v="6"/>
    <x v="9"/>
  </r>
  <r>
    <n v="260400"/>
    <s v="JIŘÍ"/>
    <s v="6102010503 HO Network Administration"/>
    <s v="610201050304"/>
    <x v="56"/>
    <n v="1"/>
    <x v="665"/>
    <s v="C0013050"/>
    <s v="IT Processing Div."/>
    <s v="6102 IT Delivery"/>
    <s v="JABO"/>
    <s v="6102010000 HO IT Delivery and Support"/>
    <d v="2009-03-01T00:00:00"/>
    <m/>
    <n v="3"/>
    <x v="9"/>
  </r>
  <r>
    <n v="254436"/>
    <s v="PETRA"/>
    <s v="6102010503 HO Network Administration"/>
    <s v="610201050310"/>
    <x v="56"/>
    <n v="1"/>
    <x v="37"/>
    <s v="C0013050"/>
    <s v="IT Processing Div."/>
    <s v="6102 IT Delivery"/>
    <s v="JABO"/>
    <s v="6102010000 HO IT Delivery and Support"/>
    <d v="2007-07-09T00:00:00"/>
    <m/>
    <n v="7"/>
    <x v="9"/>
  </r>
  <r>
    <n v="263879"/>
    <s v="RADKA"/>
    <s v="6102020000 HO IT Development"/>
    <s v="610202000001"/>
    <x v="11"/>
    <n v="1"/>
    <x v="98"/>
    <s v="C0013150"/>
    <s v="IT Development"/>
    <s v="6102 IT Delivery"/>
    <s v="JABO"/>
    <s v="6102020000 HO IT Development"/>
    <d v="2010-07-01T00:00:00"/>
    <m/>
    <n v="7"/>
    <x v="9"/>
  </r>
  <r>
    <n v="264915"/>
    <s v="ROMAN"/>
    <s v="6102020100 HO Internal Development"/>
    <s v="610202010001"/>
    <x v="9"/>
    <n v="1"/>
    <x v="667"/>
    <s v="C0013150"/>
    <s v="IT Development"/>
    <s v="6102 IT Delivery"/>
    <s v="JABO"/>
    <s v="6102020000 HO IT Development"/>
    <d v="2010-07-01T00:00:00"/>
    <m/>
    <n v="7"/>
    <x v="9"/>
  </r>
  <r>
    <n v="243068"/>
    <s v="MICHALA"/>
    <s v="6102020101 HO .Net Development"/>
    <s v="610202010101"/>
    <x v="57"/>
    <n v="1"/>
    <x v="668"/>
    <s v="C0013150"/>
    <s v="IT Development"/>
    <s v="6102 IT Delivery"/>
    <s v="JABO"/>
    <s v="6102020000 HO IT Development"/>
    <d v="2003-04-01T00:00:00"/>
    <m/>
    <n v="4"/>
    <x v="9"/>
  </r>
  <r>
    <n v="258860"/>
    <s v="ZDENĚK"/>
    <s v="6102020101 HO .Net Development"/>
    <s v="610202010103"/>
    <x v="16"/>
    <n v="1"/>
    <x v="231"/>
    <s v="C0013150"/>
    <s v="IT Development"/>
    <s v="6102 IT Delivery"/>
    <s v="JABO"/>
    <s v="6102020000 HO IT Development"/>
    <d v="2008-10-01T00:00:00"/>
    <m/>
    <n v="10"/>
    <x v="9"/>
  </r>
  <r>
    <n v="668437"/>
    <s v="MARKÉTA"/>
    <s v="6102020101 HO .Net Development"/>
    <s v="610202010102"/>
    <x v="16"/>
    <n v="1"/>
    <x v="669"/>
    <s v="C0013150"/>
    <s v="IT Development"/>
    <s v="6102 IT Delivery"/>
    <s v="JABO"/>
    <s v="6102020000 HO IT Development"/>
    <d v="2003-12-01T00:00:00"/>
    <m/>
    <n v="12"/>
    <x v="9"/>
  </r>
  <r>
    <n v="254849"/>
    <s v="PETRA"/>
    <s v="6102020101 HO .Net Development"/>
    <s v="610202010108"/>
    <x v="16"/>
    <n v="1"/>
    <x v="65"/>
    <s v="C0013150"/>
    <s v="IT Development"/>
    <s v="6102 IT Delivery"/>
    <s v="JABO"/>
    <s v="6102020000 HO IT Development"/>
    <d v="2007-10-01T00:00:00"/>
    <m/>
    <n v="10"/>
    <x v="9"/>
  </r>
  <r>
    <n v="243082"/>
    <s v="KRISTÍNA"/>
    <s v="6102020101 HO .Net Development"/>
    <s v="610202010105"/>
    <x v="16"/>
    <n v="1"/>
    <x v="670"/>
    <s v="C0013150"/>
    <s v="IT Development"/>
    <s v="6102 IT Delivery"/>
    <s v="JABO"/>
    <s v="6102020000 HO IT Development"/>
    <d v="2003-04-01T00:00:00"/>
    <m/>
    <n v="4"/>
    <x v="9"/>
  </r>
  <r>
    <n v="243166"/>
    <s v="JITKA"/>
    <s v="6102020101 HO .Net Development"/>
    <s v="610202010107"/>
    <x v="16"/>
    <n v="1"/>
    <x v="671"/>
    <s v="C0013150"/>
    <s v="IT Development"/>
    <s v="6102 IT Delivery"/>
    <s v="JABO"/>
    <s v="6102020000 HO IT Development"/>
    <d v="2003-04-01T00:00:00"/>
    <m/>
    <n v="4"/>
    <x v="9"/>
  </r>
  <r>
    <n v="265041"/>
    <s v="ZDENĚK"/>
    <s v="6102020102 HO Java Development"/>
    <s v="610202010210"/>
    <x v="16"/>
    <n v="1"/>
    <x v="338"/>
    <s v="C0013150"/>
    <s v="IT Development"/>
    <s v="6102 IT Delivery"/>
    <s v="JABO"/>
    <s v="6102020000 HO IT Development"/>
    <d v="2010-07-01T00:00:00"/>
    <m/>
    <n v="7"/>
    <x v="9"/>
  </r>
  <r>
    <n v="264957"/>
    <s v="LUCIA"/>
    <s v="6102020102 HO Java Development"/>
    <s v="610202010204"/>
    <x v="16"/>
    <n v="1"/>
    <x v="672"/>
    <s v="C0013150"/>
    <s v="IT Development"/>
    <s v="6102 IT Delivery"/>
    <s v="JABO"/>
    <s v="6102020000 HO IT Development"/>
    <d v="2010-07-01T00:00:00"/>
    <m/>
    <n v="7"/>
    <x v="9"/>
  </r>
  <r>
    <n v="270382"/>
    <s v="SIMONA"/>
    <s v="6102020102 HO Java Development"/>
    <s v="610202010205"/>
    <x v="16"/>
    <n v="1"/>
    <x v="70"/>
    <s v="C0013150"/>
    <s v="IT Development"/>
    <s v="6102 IT Delivery"/>
    <s v="JABO"/>
    <s v="6102020000 HO IT Development"/>
    <d v="2011-09-15T00:00:00"/>
    <m/>
    <n v="9"/>
    <x v="9"/>
  </r>
  <r>
    <n v="264978"/>
    <s v="IVETA"/>
    <s v="6102020102 HO Java Development"/>
    <s v="610202010213"/>
    <x v="16"/>
    <n v="1"/>
    <x v="27"/>
    <s v="C0013150"/>
    <s v="IT Development"/>
    <s v="6102 IT Delivery"/>
    <s v="JABO"/>
    <s v="6102020000 HO IT Development"/>
    <d v="2010-07-01T00:00:00"/>
    <m/>
    <n v="7"/>
    <x v="9"/>
  </r>
  <r>
    <n v="265020"/>
    <s v="LIBOR"/>
    <s v="6102020102 HO Java Development"/>
    <s v="610202010211"/>
    <x v="16"/>
    <n v="1"/>
    <x v="126"/>
    <s v="C0013150"/>
    <s v="IT Development"/>
    <s v="6102 IT Delivery"/>
    <s v="JABO"/>
    <s v="6102020000 HO IT Development"/>
    <d v="2010-07-01T00:00:00"/>
    <m/>
    <n v="7"/>
    <x v="9"/>
  </r>
  <r>
    <n v="265027"/>
    <s v="MARTINA"/>
    <s v="6102020102 HO Java Development"/>
    <s v="610202010208"/>
    <x v="16"/>
    <n v="1"/>
    <x v="83"/>
    <s v="C0013150"/>
    <s v="IT Development"/>
    <s v="6102 IT Delivery"/>
    <s v="JABO"/>
    <s v="6102020000 HO IT Development"/>
    <d v="2010-07-01T00:00:00"/>
    <m/>
    <n v="7"/>
    <x v="9"/>
  </r>
  <r>
    <n v="264971"/>
    <s v="LUCIE"/>
    <s v="6102020102 HO Java Development"/>
    <s v="610202010201"/>
    <x v="57"/>
    <n v="1"/>
    <x v="99"/>
    <s v="C0013150"/>
    <s v="IT Development"/>
    <s v="6102 IT Delivery"/>
    <s v="JABO"/>
    <s v="6102020000 HO IT Development"/>
    <d v="2010-07-01T00:00:00"/>
    <m/>
    <n v="7"/>
    <x v="9"/>
  </r>
  <r>
    <n v="264992"/>
    <s v="JANA"/>
    <s v="6102020102 HO Java Development"/>
    <s v="610202010206"/>
    <x v="16"/>
    <n v="1"/>
    <x v="673"/>
    <s v="C0013150"/>
    <s v="IT Development"/>
    <s v="6102 IT Delivery"/>
    <s v="JABO"/>
    <s v="6102020000 HO IT Development"/>
    <d v="2010-07-01T00:00:00"/>
    <m/>
    <n v="7"/>
    <x v="9"/>
  </r>
  <r>
    <n v="231406"/>
    <s v="PAVEL"/>
    <s v="6102020103 HO Web Application Development"/>
    <s v="610202010305"/>
    <x v="16"/>
    <n v="1"/>
    <x v="674"/>
    <s v="C0013150"/>
    <s v="IT Development"/>
    <s v="6102 IT Delivery"/>
    <s v="JABO"/>
    <s v="6102020000 HO IT Development"/>
    <d v="2004-01-05T00:00:00"/>
    <m/>
    <n v="1"/>
    <x v="9"/>
  </r>
  <r>
    <n v="266245"/>
    <s v="MILOSLAV"/>
    <s v="6102020103 HO Web Application Development"/>
    <s v="610202010306"/>
    <x v="16"/>
    <n v="1"/>
    <x v="126"/>
    <s v="C0013150"/>
    <s v="IT Development"/>
    <s v="6102 IT Delivery"/>
    <s v="JABO"/>
    <s v="6102020000 HO IT Development"/>
    <d v="2010-11-01T00:00:00"/>
    <m/>
    <n v="11"/>
    <x v="9"/>
  </r>
  <r>
    <n v="256823"/>
    <s v="MARIAN"/>
    <s v="6102020103 HO Web Application Development"/>
    <s v="610202010303"/>
    <x v="16"/>
    <n v="1"/>
    <x v="492"/>
    <s v="C0013150"/>
    <s v="IT Development"/>
    <s v="6102 IT Delivery"/>
    <s v="JABO"/>
    <s v="6102020000 HO IT Development"/>
    <d v="2008-04-01T00:00:00"/>
    <m/>
    <n v="4"/>
    <x v="9"/>
  </r>
  <r>
    <n v="668920"/>
    <s v="MILOSLAV"/>
    <s v="6102020103 HO Web Application Development"/>
    <s v="610202010301"/>
    <x v="9"/>
    <n v="1"/>
    <x v="45"/>
    <s v="C0013150"/>
    <s v="IT Development"/>
    <s v="6102 IT Delivery"/>
    <s v="JABO"/>
    <s v="6102020000 HO IT Development"/>
    <d v="2004-04-01T00:00:00"/>
    <m/>
    <n v="4"/>
    <x v="9"/>
  </r>
  <r>
    <n v="265034"/>
    <s v="IVA"/>
    <s v="6102020104 HO Client Server Development"/>
    <s v="610202010401"/>
    <x v="57"/>
    <n v="1"/>
    <x v="75"/>
    <s v="C0013150"/>
    <s v="IT Development"/>
    <s v="6102 IT Delivery"/>
    <s v="JABO"/>
    <s v="6102020000 HO IT Development"/>
    <d v="2010-07-01T00:00:00"/>
    <m/>
    <n v="7"/>
    <x v="9"/>
  </r>
  <r>
    <n v="264964"/>
    <s v="MARIE"/>
    <s v="6102020104 HO Client Server Development"/>
    <s v="610202010404"/>
    <x v="16"/>
    <n v="1"/>
    <x v="659"/>
    <s v="C0013150"/>
    <s v="IT Development"/>
    <s v="6102 IT Delivery"/>
    <s v="JABO"/>
    <s v="6102020000 HO IT Development"/>
    <d v="2010-07-01T00:00:00"/>
    <m/>
    <n v="7"/>
    <x v="9"/>
  </r>
  <r>
    <n v="265006"/>
    <s v="PETRA"/>
    <s v="6102020104 HO Client Server Development"/>
    <s v="610202010402"/>
    <x v="16"/>
    <n v="1"/>
    <x v="675"/>
    <s v="C0013150"/>
    <s v="IT Development"/>
    <s v="6102 IT Delivery"/>
    <s v="JABO"/>
    <s v="6102020000 HO IT Development"/>
    <d v="2010-07-01T00:00:00"/>
    <m/>
    <n v="7"/>
    <x v="9"/>
  </r>
  <r>
    <n v="268716"/>
    <s v="VĚRA"/>
    <s v="6102020105 HO Integration Platform Development"/>
    <s v="610202010502"/>
    <x v="16"/>
    <n v="1"/>
    <x v="31"/>
    <s v="C0013150"/>
    <s v="IT Development"/>
    <s v="6102 IT Delivery"/>
    <s v="JABO"/>
    <s v="6102020000 HO IT Development"/>
    <d v="2011-05-02T00:00:00"/>
    <m/>
    <n v="5"/>
    <x v="9"/>
  </r>
  <r>
    <n v="264936"/>
    <s v="LUBOMÍR"/>
    <s v="6102020105 HO Integration Platform Development"/>
    <s v="610202010501"/>
    <x v="34"/>
    <n v="1"/>
    <x v="123"/>
    <s v="C0013150"/>
    <s v="IT Development"/>
    <s v="6102 IT Delivery"/>
    <s v="JABO"/>
    <s v="6102020000 HO IT Development"/>
    <d v="2010-07-01T00:00:00"/>
    <m/>
    <n v="7"/>
    <x v="9"/>
  </r>
  <r>
    <n v="269766"/>
    <s v="PAVEL"/>
    <s v="6102020200 HO Analysis"/>
    <s v="610202020008"/>
    <x v="14"/>
    <n v="1"/>
    <x v="7"/>
    <s v="C0013150"/>
    <s v="IT Development"/>
    <s v="6102 IT Delivery"/>
    <s v="JABO"/>
    <s v="6102020000 HO IT Development"/>
    <d v="2011-07-18T00:00:00"/>
    <m/>
    <n v="7"/>
    <x v="9"/>
  </r>
  <r>
    <n v="272097"/>
    <s v="KAREL"/>
    <s v="6102020200 HO Analysis"/>
    <s v="610202020016"/>
    <x v="14"/>
    <n v="1"/>
    <x v="126"/>
    <s v="C0013150"/>
    <s v="IT Development"/>
    <s v="6102 IT Delivery"/>
    <s v="JABO"/>
    <s v="6102020000 HO IT Development"/>
    <d v="2012-04-16T00:00:00"/>
    <m/>
    <n v="4"/>
    <x v="9"/>
  </r>
  <r>
    <n v="265013"/>
    <s v="VLADIMÍR"/>
    <s v="6102020200 HO Analysis"/>
    <s v="610202020010"/>
    <x v="14"/>
    <n v="1"/>
    <x v="451"/>
    <s v="C0013150"/>
    <s v="IT Development"/>
    <s v="6102 IT Delivery"/>
    <s v="JABO"/>
    <s v="6102020000 HO IT Development"/>
    <d v="2010-07-01T00:00:00"/>
    <m/>
    <n v="7"/>
    <x v="9"/>
  </r>
  <r>
    <n v="670313"/>
    <s v="LUCIE"/>
    <s v="6102020200 HO Analysis"/>
    <s v="610202020014"/>
    <x v="14"/>
    <n v="1"/>
    <x v="676"/>
    <s v="C0013150"/>
    <s v="IT Development"/>
    <s v="6102 IT Delivery"/>
    <s v="JABO"/>
    <s v="6102020000 HO IT Development"/>
    <d v="2006-10-02T00:00:00"/>
    <m/>
    <n v="10"/>
    <x v="9"/>
  </r>
  <r>
    <n v="272454"/>
    <s v="PAVEL"/>
    <s v="6102020200 HO Analysis"/>
    <s v="610202020017"/>
    <x v="14"/>
    <n v="1"/>
    <x v="451"/>
    <s v="C0013150"/>
    <s v="IT Development"/>
    <s v="6102 IT Delivery"/>
    <s v="JABO"/>
    <s v="6102020000 HO IT Development"/>
    <d v="2012-05-16T00:00:00"/>
    <m/>
    <n v="5"/>
    <x v="9"/>
  </r>
  <r>
    <n v="670859"/>
    <s v="MILUŠE"/>
    <s v="6102020200 HO Analysis"/>
    <s v="610202020003"/>
    <x v="14"/>
    <n v="1"/>
    <x v="669"/>
    <s v="C0013150"/>
    <s v="IT Development"/>
    <s v="6102 IT Delivery"/>
    <s v="JABO"/>
    <s v="6102020000 HO IT Development"/>
    <d v="2006-07-17T00:00:00"/>
    <m/>
    <n v="7"/>
    <x v="9"/>
  </r>
  <r>
    <n v="269437"/>
    <s v="ROMAN"/>
    <s v="6102020200 HO Analysis"/>
    <s v="610202020005"/>
    <x v="14"/>
    <n v="1"/>
    <x v="11"/>
    <s v="C0013150"/>
    <s v="IT Development"/>
    <s v="6102 IT Delivery"/>
    <s v="JABO"/>
    <s v="6102020000 HO IT Development"/>
    <d v="2011-08-11T00:00:00"/>
    <m/>
    <n v="8"/>
    <x v="9"/>
  </r>
  <r>
    <n v="679511"/>
    <s v="JANA"/>
    <s v="6102020200 HO Analysis"/>
    <s v="610202020006"/>
    <x v="14"/>
    <n v="0.75"/>
    <x v="197"/>
    <s v="C0013150"/>
    <s v="IT Development"/>
    <s v="6102 IT Delivery"/>
    <s v="JABO"/>
    <s v="6102020000 HO IT Development"/>
    <d v="2007-12-03T00:00:00"/>
    <m/>
    <n v="12"/>
    <x v="9"/>
  </r>
  <r>
    <n v="259420"/>
    <s v="MAREK"/>
    <s v="6102020200 HO Analysis"/>
    <s v="610202020007"/>
    <x v="14"/>
    <n v="1"/>
    <x v="341"/>
    <s v="C0013150"/>
    <s v="IT Development"/>
    <s v="6102 IT Delivery"/>
    <s v="JABO"/>
    <s v="6102020000 HO IT Development"/>
    <d v="2008-10-15T00:00:00"/>
    <m/>
    <n v="10"/>
    <x v="9"/>
  </r>
  <r>
    <n v="270053"/>
    <s v="MARTINA"/>
    <s v="6102020200 HO Analysis"/>
    <s v="610202020012"/>
    <x v="14"/>
    <n v="1"/>
    <x v="31"/>
    <s v="C0013150"/>
    <s v="IT Development"/>
    <s v="6102 IT Delivery"/>
    <s v="JABO"/>
    <s v="6102020000 HO IT Development"/>
    <d v="2011-09-01T00:00:00"/>
    <m/>
    <n v="9"/>
    <x v="9"/>
  </r>
  <r>
    <n v="267715"/>
    <s v="ONDŘEJ"/>
    <s v="6102020200 HO Analysis"/>
    <s v="610202020001"/>
    <x v="9"/>
    <n v="1"/>
    <x v="123"/>
    <s v="C0013150"/>
    <s v="IT Development"/>
    <s v="6102 IT Delivery"/>
    <s v="JABO"/>
    <s v="6102020000 HO IT Development"/>
    <d v="2011-03-01T00:00:00"/>
    <m/>
    <n v="3"/>
    <x v="9"/>
  </r>
  <r>
    <n v="265559"/>
    <s v="ANETA"/>
    <s v="6102020200 HO Analysis"/>
    <s v="610202020015"/>
    <x v="14"/>
    <n v="1"/>
    <x v="363"/>
    <s v="C0013150"/>
    <s v="IT Development"/>
    <s v="6102 IT Delivery"/>
    <s v="JABO"/>
    <s v="6102020000 HO IT Development"/>
    <d v="2010-08-02T00:00:00"/>
    <m/>
    <n v="8"/>
    <x v="9"/>
  </r>
  <r>
    <n v="264922"/>
    <s v="MICHAL"/>
    <s v="6102020200 HO Analysis"/>
    <s v="610202020011"/>
    <x v="14"/>
    <n v="1"/>
    <x v="636"/>
    <s v="C0013150"/>
    <s v="IT Development"/>
    <s v="6102 IT Delivery"/>
    <s v="JABO"/>
    <s v="6102020000 HO IT Development"/>
    <d v="2010-07-01T00:00:00"/>
    <m/>
    <n v="7"/>
    <x v="9"/>
  </r>
  <r>
    <n v="267883"/>
    <s v="LIBUŠE"/>
    <s v="6102020300 HO Quality Assurance and Testing"/>
    <s v="610202030009"/>
    <x v="7"/>
    <n v="1"/>
    <x v="50"/>
    <s v="C0013150"/>
    <s v="IT Development"/>
    <s v="6102 IT Delivery"/>
    <s v="JABO"/>
    <s v="6102020000 HO IT Development"/>
    <d v="2011-04-01T00:00:00"/>
    <m/>
    <n v="4"/>
    <x v="9"/>
  </r>
  <r>
    <n v="680015"/>
    <s v="GABRIELA"/>
    <s v="6102020300 HO Quality Assurance and Testing"/>
    <s v="610202030003"/>
    <x v="14"/>
    <n v="1"/>
    <x v="13"/>
    <s v="C0013150"/>
    <s v="IT Development"/>
    <s v="6102 IT Delivery"/>
    <s v="JABO"/>
    <s v="6102020000 HO IT Development"/>
    <d v="2008-02-01T00:00:00"/>
    <m/>
    <n v="2"/>
    <x v="9"/>
  </r>
  <r>
    <n v="270046"/>
    <s v="RADEK"/>
    <s v="6102020300 HO Quality Assurance and Testing"/>
    <s v="610202030011"/>
    <x v="7"/>
    <n v="1"/>
    <x v="187"/>
    <s v="C0013150"/>
    <s v="IT Development"/>
    <s v="6102 IT Delivery"/>
    <s v="JABO"/>
    <s v="6102020000 HO IT Development"/>
    <d v="2011-10-01T00:00:00"/>
    <m/>
    <n v="10"/>
    <x v="9"/>
  </r>
  <r>
    <n v="268590"/>
    <s v="JIŘÍ"/>
    <s v="6102020300 HO Quality Assurance and Testing"/>
    <s v="610202030004"/>
    <x v="7"/>
    <n v="1"/>
    <x v="11"/>
    <s v="C0013150"/>
    <s v="IT Development"/>
    <s v="6102 IT Delivery"/>
    <s v="JABO"/>
    <s v="6102020000 HO IT Development"/>
    <d v="2011-07-01T00:00:00"/>
    <m/>
    <n v="7"/>
    <x v="9"/>
  </r>
  <r>
    <n v="271628"/>
    <s v="ALEŠ"/>
    <s v="6102020300 HO Quality Assurance and Testing"/>
    <s v="610202030013"/>
    <x v="7"/>
    <n v="1"/>
    <x v="262"/>
    <s v="C0017008"/>
    <s v="Transformation progr - Everest"/>
    <s v="6102 IT Delivery"/>
    <s v="JABO"/>
    <s v="6102020000 HO IT Development"/>
    <d v="2012-03-01T00:00:00"/>
    <m/>
    <n v="3"/>
    <x v="9"/>
  </r>
  <r>
    <n v="263928"/>
    <s v="TOMÁŠ"/>
    <s v="6102020300 HO Quality Assurance and Testing"/>
    <s v="610202030007"/>
    <x v="56"/>
    <n v="1"/>
    <x v="134"/>
    <s v="C0013150"/>
    <s v="IT Development"/>
    <s v="6102 IT Delivery"/>
    <s v="JABO"/>
    <s v="6102020000 HO IT Development"/>
    <d v="2010-10-01T00:00:00"/>
    <m/>
    <n v="10"/>
    <x v="9"/>
  </r>
  <r>
    <n v="267078"/>
    <s v="PETR"/>
    <s v="6102020300 HO Quality Assurance and Testing"/>
    <s v="610202030012"/>
    <x v="56"/>
    <n v="1"/>
    <x v="86"/>
    <s v="C0013150"/>
    <s v="IT Development"/>
    <s v="6102 IT Delivery"/>
    <s v="JABO"/>
    <s v="6102020000 HO IT Development"/>
    <d v="2012-04-16T00:00:00"/>
    <m/>
    <n v="4"/>
    <x v="9"/>
  </r>
  <r>
    <n v="265209"/>
    <s v="VENDULA"/>
    <s v="6102020300 HO Quality Assurance and Testing"/>
    <s v="610202030001"/>
    <x v="9"/>
    <n v="1"/>
    <x v="97"/>
    <s v="C0013150"/>
    <s v="IT Development"/>
    <s v="6102 IT Delivery"/>
    <s v="JABO"/>
    <s v="6102020000 HO IT Development"/>
    <d v="2010-08-02T00:00:00"/>
    <m/>
    <n v="8"/>
    <x v="9"/>
  </r>
  <r>
    <n v="264950"/>
    <s v="EVA"/>
    <s v="6102020300 HO Quality Assurance and Testing"/>
    <s v="610202030005"/>
    <x v="7"/>
    <n v="1"/>
    <x v="126"/>
    <s v="C0013150"/>
    <s v="IT Development"/>
    <s v="6102 IT Delivery"/>
    <s v="JABO"/>
    <s v="6102020000 HO IT Development"/>
    <d v="2010-07-01T00:00:00"/>
    <m/>
    <n v="7"/>
    <x v="9"/>
  </r>
  <r>
    <n v="270879"/>
    <s v="PETR"/>
    <s v="6102020300 HO Quality Assurance and Testing"/>
    <s v="610202030008"/>
    <x v="56"/>
    <n v="1"/>
    <x v="13"/>
    <s v="C0013150"/>
    <s v="IT Development"/>
    <s v="6102 IT Delivery"/>
    <s v="JABO"/>
    <s v="6102020000 HO IT Development"/>
    <d v="2012-01-02T00:00:00"/>
    <m/>
    <n v="1"/>
    <x v="9"/>
  </r>
  <r>
    <n v="268611"/>
    <s v="DAVID"/>
    <s v="6102020300 HO Quality Assurance and Testing"/>
    <s v="610202030010"/>
    <x v="7"/>
    <n v="1"/>
    <x v="233"/>
    <s v="C0013150"/>
    <s v="IT Development"/>
    <s v="6102 IT Delivery"/>
    <s v="JABO"/>
    <s v="6102020000 HO IT Development"/>
    <d v="2011-05-02T00:00:00"/>
    <m/>
    <n v="5"/>
    <x v="9"/>
  </r>
  <r>
    <n v="263921"/>
    <s v="MIROSLAV"/>
    <s v="6102020300 HO Quality Assurance and Testing"/>
    <s v="610202030006"/>
    <x v="7"/>
    <n v="1"/>
    <x v="12"/>
    <s v="C0013150"/>
    <s v="IT Development"/>
    <s v="6102 IT Delivery"/>
    <s v="JABO"/>
    <s v="6102020000 HO IT Development"/>
    <d v="2010-08-16T00:00:00"/>
    <m/>
    <n v="8"/>
    <x v="9"/>
  </r>
  <r>
    <n v="264929"/>
    <s v="HELENA"/>
    <s v="6102020400 HO IT Coordination"/>
    <s v="610202040004"/>
    <x v="0"/>
    <n v="1"/>
    <x v="130"/>
    <s v="C0013150"/>
    <s v="IT Development"/>
    <s v="6102 IT Delivery"/>
    <s v="JABO"/>
    <s v="6102020000 HO IT Development"/>
    <d v="2010-07-01T00:00:00"/>
    <m/>
    <n v="7"/>
    <x v="9"/>
  </r>
  <r>
    <n v="269983"/>
    <s v="JAN"/>
    <s v="6102020400 HO IT Coordination"/>
    <s v="610202040006"/>
    <x v="0"/>
    <n v="1"/>
    <x v="261"/>
    <s v="C0013150"/>
    <s v="IT Development"/>
    <s v="6102 IT Delivery"/>
    <s v="JABO"/>
    <s v="6102020000 HO IT Development"/>
    <d v="2011-07-01T00:00:00"/>
    <m/>
    <n v="7"/>
    <x v="9"/>
  </r>
  <r>
    <n v="264908"/>
    <s v="DAVID"/>
    <s v="6102020400 HO IT Coordination"/>
    <s v="610202040001"/>
    <x v="9"/>
    <n v="1"/>
    <x v="677"/>
    <s v="C0013150"/>
    <s v="IT Development"/>
    <s v="6102 IT Delivery"/>
    <s v="JABO"/>
    <s v="6102020000 HO IT Development"/>
    <d v="2010-07-01T00:00:00"/>
    <m/>
    <n v="7"/>
    <x v="9"/>
  </r>
  <r>
    <n v="270900"/>
    <s v="MICHAL"/>
    <s v="6102020400 HO IT Coordination"/>
    <s v="610202040005"/>
    <x v="0"/>
    <n v="1"/>
    <x v="89"/>
    <s v="C0013150"/>
    <s v="IT Development"/>
    <s v="6102 IT Delivery"/>
    <s v="JABO"/>
    <s v="6102020000 HO IT Development"/>
    <d v="2012-01-02T00:00:00"/>
    <m/>
    <n v="1"/>
    <x v="9"/>
  </r>
  <r>
    <n v="264999"/>
    <s v="ILONA"/>
    <s v="6102020400 HO IT Coordination"/>
    <s v="610202040003"/>
    <x v="0"/>
    <n v="1"/>
    <x v="677"/>
    <s v="C0013150"/>
    <s v="IT Development"/>
    <s v="6102 IT Delivery"/>
    <s v="JABO"/>
    <s v="6102020000 HO IT Development"/>
    <d v="2010-07-01T00:00:00"/>
    <m/>
    <n v="7"/>
    <x v="9"/>
  </r>
  <r>
    <n v="669298"/>
    <s v="TAŤÁNA"/>
    <s v="6102030000 HO Data &amp; Information CC"/>
    <s v="610203000001"/>
    <x v="11"/>
    <n v="1"/>
    <x v="678"/>
    <s v="C0013200"/>
    <s v="IT - BICC"/>
    <s v="6102 IT Delivery"/>
    <s v="JABO"/>
    <s v="6102030000 HO Data &amp; Information CC"/>
    <d v="2004-08-02T00:00:00"/>
    <m/>
    <n v="8"/>
    <x v="9"/>
  </r>
  <r>
    <n v="250033"/>
    <s v="ADÉLA"/>
    <s v="6102030200 HO Analytical Reporting"/>
    <s v="610203020001"/>
    <x v="9"/>
    <n v="1"/>
    <x v="432"/>
    <s v="C0013200"/>
    <s v="IT - BICC"/>
    <s v="6102 IT Delivery"/>
    <s v="JABO"/>
    <s v="6102030000 HO Data &amp; Information CC"/>
    <d v="2006-02-01T00:00:00"/>
    <m/>
    <n v="2"/>
    <x v="9"/>
  </r>
  <r>
    <n v="250845"/>
    <s v="MARKÉTA"/>
    <s v="6102030200 HO Analytical Reporting"/>
    <s v="610203020002"/>
    <x v="8"/>
    <n v="1"/>
    <x v="134"/>
    <s v="C0013200"/>
    <s v="IT - BICC"/>
    <s v="6102 IT Delivery"/>
    <s v="JABO"/>
    <s v="6102030000 HO Data &amp; Information CC"/>
    <d v="2006-08-01T00:00:00"/>
    <m/>
    <n v="8"/>
    <x v="9"/>
  </r>
  <r>
    <n v="670285"/>
    <s v="MICHAELA"/>
    <s v="6102030200 HO Analytical Reporting"/>
    <s v="610203020003"/>
    <x v="8"/>
    <n v="1"/>
    <x v="503"/>
    <s v="C0013200"/>
    <s v="IT - BICC"/>
    <s v="6102 IT Delivery"/>
    <s v="JABO"/>
    <s v="6102030000 HO Data &amp; Information CC"/>
    <d v="2005-12-01T00:00:00"/>
    <m/>
    <n v="12"/>
    <x v="9"/>
  </r>
  <r>
    <n v="671181"/>
    <s v="MARTIN"/>
    <s v="6102030200 HO Analytical Reporting"/>
    <s v="610203020004"/>
    <x v="8"/>
    <n v="1"/>
    <x v="44"/>
    <s v="C0013200"/>
    <s v="IT - BICC"/>
    <s v="6102 IT Delivery"/>
    <s v="JABO"/>
    <s v="6102030000 HO Data &amp; Information CC"/>
    <d v="2006-09-01T00:00:00"/>
    <m/>
    <n v="9"/>
    <x v="9"/>
  </r>
  <r>
    <n v="665931"/>
    <s v="TOMÁŠ"/>
    <s v="6102030300 HO Operational Reporting"/>
    <s v="610203030005"/>
    <x v="8"/>
    <n v="1"/>
    <x v="676"/>
    <s v="C0013200"/>
    <s v="IT - BICC"/>
    <s v="6102 IT Delivery"/>
    <s v="JABO"/>
    <s v="6102030000 HO Data &amp; Information CC"/>
    <d v="2000-11-01T00:00:00"/>
    <m/>
    <n v="11"/>
    <x v="9"/>
  </r>
  <r>
    <n v="261408"/>
    <s v="PETR"/>
    <s v="6102030300 HO Operational Reporting"/>
    <s v="610203030007"/>
    <x v="8"/>
    <n v="1"/>
    <x v="245"/>
    <s v="C0013200"/>
    <s v="IT - BICC"/>
    <s v="6102 IT Delivery"/>
    <s v="JABO"/>
    <s v="6102030000 HO Data &amp; Information CC"/>
    <d v="2009-07-01T00:00:00"/>
    <m/>
    <n v="7"/>
    <x v="9"/>
  </r>
  <r>
    <n v="259812"/>
    <s v="VERONIKA"/>
    <s v="6102030300 HO Operational Reporting"/>
    <s v="610203030002"/>
    <x v="8"/>
    <n v="1"/>
    <x v="89"/>
    <s v="C0013200"/>
    <s v="IT - BICC"/>
    <s v="6102 IT Delivery"/>
    <s v="JABO"/>
    <s v="6102030000 HO Data &amp; Information CC"/>
    <d v="2008-12-01T00:00:00"/>
    <m/>
    <n v="12"/>
    <x v="9"/>
  </r>
  <r>
    <n v="671167"/>
    <s v="PETR"/>
    <s v="6102030300 HO Operational Reporting"/>
    <s v="610203030003"/>
    <x v="8"/>
    <n v="1"/>
    <x v="503"/>
    <s v="C0013200"/>
    <s v="IT - BICC"/>
    <s v="6102 IT Delivery"/>
    <s v="JABO"/>
    <s v="6102030000 HO Data &amp; Information CC"/>
    <d v="2006-09-01T00:00:00"/>
    <m/>
    <n v="9"/>
    <x v="9"/>
  </r>
  <r>
    <n v="665875"/>
    <s v="JITKA"/>
    <s v="6102030300 HO Operational Reporting"/>
    <s v="610203030004"/>
    <x v="8"/>
    <n v="1"/>
    <x v="84"/>
    <s v="C0013200"/>
    <s v="IT - BICC"/>
    <s v="6102 IT Delivery"/>
    <s v="JABO"/>
    <s v="6102030000 HO Data &amp; Information CC"/>
    <d v="2000-10-06T00:00:00"/>
    <m/>
    <n v="10"/>
    <x v="9"/>
  </r>
  <r>
    <n v="665539"/>
    <s v="KATEŘINA"/>
    <s v="6102030300 HO Operational Reporting"/>
    <s v="610203030006"/>
    <x v="8"/>
    <n v="1"/>
    <x v="520"/>
    <s v="C0013200"/>
    <s v="IT - BICC"/>
    <s v="6102 IT Delivery"/>
    <s v="JABO"/>
    <s v="6102030000 HO Data &amp; Information CC"/>
    <d v="1999-07-07T00:00:00"/>
    <m/>
    <n v="7"/>
    <x v="9"/>
  </r>
  <r>
    <n v="665014"/>
    <s v="VALERIA"/>
    <s v="6102030300 HO Operational Reporting"/>
    <s v="610203030001"/>
    <x v="9"/>
    <n v="1"/>
    <x v="679"/>
    <s v="C0013200"/>
    <s v="IT - BICC"/>
    <s v="6102 IT Delivery"/>
    <s v="JABO"/>
    <s v="6102030000 HO Data &amp; Information CC"/>
    <d v="1996-07-01T00:00:00"/>
    <m/>
    <n v="7"/>
    <x v="9"/>
  </r>
  <r>
    <n v="255017"/>
    <s v="PETR"/>
    <s v="6102030400 HO Data Quality Management"/>
    <s v="610203040006"/>
    <x v="8"/>
    <n v="1"/>
    <x v="389"/>
    <s v="C0013200"/>
    <s v="IT - BICC"/>
    <s v="6102 IT Delivery"/>
    <s v="JABO"/>
    <s v="6102030000 HO Data &amp; Information CC"/>
    <d v="2007-12-03T00:00:00"/>
    <m/>
    <n v="12"/>
    <x v="9"/>
  </r>
  <r>
    <n v="260519"/>
    <s v="MAGDALENA"/>
    <s v="6102030400 HO Data Quality Management"/>
    <s v="610203040004"/>
    <x v="8"/>
    <n v="1"/>
    <x v="286"/>
    <s v="C0013200"/>
    <s v="IT - BICC"/>
    <s v="6102 IT Delivery"/>
    <s v="JABO"/>
    <s v="6102030000 HO Data &amp; Information CC"/>
    <d v="2009-02-01T00:00:00"/>
    <m/>
    <n v="2"/>
    <x v="9"/>
  </r>
  <r>
    <n v="263459"/>
    <s v="JAROMÍRA"/>
    <s v="6102030400 HO Data Quality Management"/>
    <s v="610203040001"/>
    <x v="6"/>
    <n v="1"/>
    <x v="571"/>
    <s v="C0013200"/>
    <s v="IT - BICC"/>
    <s v="6102 IT Delivery"/>
    <s v="JABO"/>
    <s v="6102030000 HO Data &amp; Information CC"/>
    <d v="2010-06-01T00:00:00"/>
    <m/>
    <n v="6"/>
    <x v="9"/>
  </r>
  <r>
    <n v="264264"/>
    <s v="DAVID"/>
    <s v="6102030400 HO Data Quality Management"/>
    <s v="610203040003"/>
    <x v="8"/>
    <n v="1"/>
    <x v="199"/>
    <s v="C0013200"/>
    <s v="IT - BICC"/>
    <s v="6102 IT Delivery"/>
    <s v="JABO"/>
    <s v="6102030000 HO Data &amp; Information CC"/>
    <d v="2010-10-01T00:00:00"/>
    <m/>
    <n v="10"/>
    <x v="9"/>
  </r>
  <r>
    <n v="271810"/>
    <s v="MILADA"/>
    <s v="6102030500 HO DWH Technology &amp; Infrastructure"/>
    <s v="610203050005"/>
    <x v="8"/>
    <n v="1"/>
    <x v="83"/>
    <s v="C0013200"/>
    <s v="IT - BICC"/>
    <s v="6102 IT Delivery"/>
    <s v="JABO"/>
    <s v="6102030000 HO Data &amp; Information CC"/>
    <d v="2012-05-02T00:00:00"/>
    <m/>
    <n v="5"/>
    <x v="9"/>
  </r>
  <r>
    <n v="254380"/>
    <s v="RADOVAN"/>
    <s v="6102030500 HO DWH Technology &amp; Infrastructure"/>
    <s v="610203050001"/>
    <x v="57"/>
    <n v="1"/>
    <x v="680"/>
    <s v="C0013200"/>
    <s v="IT - BICC"/>
    <s v="6102 IT Delivery"/>
    <s v="JABO"/>
    <s v="6102030000 HO Data &amp; Information CC"/>
    <d v="2007-09-03T00:00:00"/>
    <m/>
    <n v="9"/>
    <x v="9"/>
  </r>
  <r>
    <n v="254394"/>
    <s v="JANA"/>
    <s v="6102030500 HO DWH Technology &amp; Infrastructure"/>
    <s v="610203050003"/>
    <x v="8"/>
    <n v="1"/>
    <x v="46"/>
    <s v="C0013200"/>
    <s v="IT - BICC"/>
    <s v="6102 IT Delivery"/>
    <s v="JABO"/>
    <s v="6102030000 HO Data &amp; Information CC"/>
    <d v="2007-08-01T00:00:00"/>
    <m/>
    <n v="8"/>
    <x v="9"/>
  </r>
  <r>
    <n v="256123"/>
    <s v="MILOŠ"/>
    <s v="6102030600 HO Delivery Management"/>
    <s v="610203060002"/>
    <x v="8"/>
    <n v="1"/>
    <x v="681"/>
    <s v="C0013200"/>
    <s v="IT - BICC"/>
    <s v="6102 IT Delivery"/>
    <s v="JABO"/>
    <s v="6102030000 HO Data &amp; Information CC"/>
    <d v="2007-11-01T00:00:00"/>
    <m/>
    <n v="11"/>
    <x v="9"/>
  </r>
  <r>
    <n v="257124"/>
    <s v="JIŘÍ"/>
    <s v="6102030601 HO External Consultants"/>
    <s v="610203060101"/>
    <x v="34"/>
    <n v="1"/>
    <x v="682"/>
    <s v="C0013200"/>
    <s v="IT - BICC"/>
    <s v="6102 IT Delivery"/>
    <s v="JABO"/>
    <s v="6102030000 HO Data &amp; Information CC"/>
    <d v="2008-04-01T00:00:00"/>
    <m/>
    <n v="4"/>
    <x v="9"/>
  </r>
  <r>
    <n v="269920"/>
    <s v="PETRA"/>
    <s v="6102030700 HO DWH Architecture &amp; Concepts"/>
    <s v="610203070009"/>
    <x v="8"/>
    <n v="1"/>
    <x v="75"/>
    <s v="C0013200"/>
    <s v="IT - BICC"/>
    <s v="6102 IT Delivery"/>
    <s v="JABO"/>
    <s v="6102030000 HO Data &amp; Information CC"/>
    <d v="2011-09-01T00:00:00"/>
    <m/>
    <n v="9"/>
    <x v="9"/>
  </r>
  <r>
    <n v="667268"/>
    <s v="LUKÁŠ"/>
    <s v="6102030700 HO DWH Architecture &amp; Concepts"/>
    <s v="610203070006"/>
    <x v="8"/>
    <n v="1"/>
    <x v="683"/>
    <s v="C0013200"/>
    <s v="IT - BICC"/>
    <s v="6102 IT Delivery"/>
    <s v="JABO"/>
    <s v="6102030000 HO Data &amp; Information CC"/>
    <d v="2003-02-03T00:00:00"/>
    <m/>
    <n v="2"/>
    <x v="9"/>
  </r>
  <r>
    <n v="272132"/>
    <s v="JOSEF"/>
    <s v="6102030800 HO DWH Analysis &amp; Development"/>
    <s v="610203080009"/>
    <x v="8"/>
    <n v="1"/>
    <x v="219"/>
    <s v="C0013200"/>
    <s v="IT - BICC"/>
    <s v="6102 IT Delivery"/>
    <s v="JABO"/>
    <s v="6102030000 HO Data &amp; Information CC"/>
    <d v="2012-04-02T00:00:00"/>
    <m/>
    <n v="4"/>
    <x v="9"/>
  </r>
  <r>
    <n v="262535"/>
    <s v="PAVLA"/>
    <s v="6102030800 HO DWH Analysis &amp; Development"/>
    <s v="610203080003"/>
    <x v="8"/>
    <n v="1"/>
    <x v="278"/>
    <s v="C0013200"/>
    <s v="IT - BICC"/>
    <s v="6102 IT Delivery"/>
    <s v="JABO"/>
    <s v="6102030000 HO Data &amp; Information CC"/>
    <d v="2009-12-01T00:00:00"/>
    <m/>
    <n v="12"/>
    <x v="9"/>
  </r>
  <r>
    <n v="669452"/>
    <s v="LUBOMÍR"/>
    <s v="6102030800 HO DWH Analysis &amp; Development"/>
    <s v="610203080007"/>
    <x v="8"/>
    <n v="1"/>
    <x v="684"/>
    <s v="C0013200"/>
    <s v="IT - BICC"/>
    <s v="6102 IT Delivery"/>
    <s v="JABO"/>
    <s v="6102030000 HO Data &amp; Information CC"/>
    <d v="2004-10-01T00:00:00"/>
    <m/>
    <n v="10"/>
    <x v="9"/>
  </r>
  <r>
    <n v="272139"/>
    <s v="DARINA"/>
    <s v="6102030800 HO DWH Analysis &amp; Development"/>
    <s v="610203080010"/>
    <x v="8"/>
    <n v="1"/>
    <x v="283"/>
    <s v="C0013200"/>
    <s v="IT - BICC"/>
    <s v="6102 IT Delivery"/>
    <s v="JABO"/>
    <s v="6102030000 HO Data &amp; Information CC"/>
    <d v="2012-05-02T00:00:00"/>
    <m/>
    <n v="5"/>
    <x v="9"/>
  </r>
  <r>
    <n v="263732"/>
    <s v="IRENA"/>
    <s v="6102030800 HO DWH Analysis &amp; Development"/>
    <s v="610203080004"/>
    <x v="8"/>
    <n v="1"/>
    <x v="97"/>
    <s v="C0013200"/>
    <s v="IT - BICC"/>
    <s v="6102 IT Delivery"/>
    <s v="JABO"/>
    <s v="6102030000 HO Data &amp; Information CC"/>
    <d v="2010-07-01T00:00:00"/>
    <m/>
    <n v="7"/>
    <x v="9"/>
  </r>
  <r>
    <n v="254821"/>
    <s v="ANNA"/>
    <s v="6102030800 HO DWH Analysis &amp; Development"/>
    <s v="610203080005"/>
    <x v="8"/>
    <n v="1"/>
    <x v="504"/>
    <s v="C0013200"/>
    <s v="IT - BICC"/>
    <s v="6102 IT Delivery"/>
    <s v="JABO"/>
    <s v="6102030000 HO Data &amp; Information CC"/>
    <d v="2007-12-03T00:00:00"/>
    <m/>
    <n v="12"/>
    <x v="9"/>
  </r>
  <r>
    <n v="254387"/>
    <s v="JANA"/>
    <s v="6102030800 HO DWH Analysis &amp; Development"/>
    <s v="610203080001"/>
    <x v="57"/>
    <n v="1"/>
    <x v="84"/>
    <s v="C0013200"/>
    <s v="IT - BICC"/>
    <s v="6102 IT Delivery"/>
    <s v="JABO"/>
    <s v="6102030000 HO Data &amp; Information CC"/>
    <d v="2007-08-01T00:00:00"/>
    <m/>
    <n v="8"/>
    <x v="9"/>
  </r>
  <r>
    <n v="262339"/>
    <s v="JAN"/>
    <s v="6102030800 HO DWH Analysis &amp; Development"/>
    <s v="610203080002"/>
    <x v="8"/>
    <n v="1"/>
    <x v="685"/>
    <s v="C0013200"/>
    <s v="IT - BICC"/>
    <s v="6102 IT Delivery"/>
    <s v="JABO"/>
    <s v="6102030000 HO Data &amp; Information CC"/>
    <d v="2009-12-01T00:00:00"/>
    <m/>
    <n v="12"/>
    <x v="9"/>
  </r>
  <r>
    <n v="667065"/>
    <s v="MARGARYTA"/>
    <s v="6103000000 HO IT Demand &amp; Project Management"/>
    <s v="610300000001"/>
    <x v="3"/>
    <n v="1"/>
    <x v="686"/>
    <s v="C0013300"/>
    <s v="IT Demand management"/>
    <s v="6103 IT Demand Management"/>
    <s v="VESV"/>
    <s v="6103000000 HO IT Demand &amp; Project Management"/>
    <d v="2007-09-17T00:00:00"/>
    <m/>
    <n v="9"/>
    <x v="9"/>
  </r>
  <r>
    <n v="264502"/>
    <s v="KATEŘINA"/>
    <s v="6103010000 HO IT Architecture"/>
    <s v="610301000005"/>
    <x v="56"/>
    <n v="1"/>
    <x v="188"/>
    <s v="C0013300"/>
    <s v="IT Demand management"/>
    <s v="6103 IT Demand Management"/>
    <s v="VESV"/>
    <s v="6103010000 HO IT Architecture"/>
    <d v="2010-12-01T00:00:00"/>
    <m/>
    <n v="12"/>
    <x v="9"/>
  </r>
  <r>
    <n v="261170"/>
    <s v="HANA"/>
    <s v="6103010000 HO IT Architecture"/>
    <s v="610301000003"/>
    <x v="56"/>
    <n v="1"/>
    <x v="687"/>
    <s v="C0013300"/>
    <s v="IT Demand management"/>
    <s v="6103 IT Demand Management"/>
    <s v="VESV"/>
    <s v="6103010000 HO IT Architecture"/>
    <d v="2009-04-01T00:00:00"/>
    <m/>
    <n v="4"/>
    <x v="9"/>
  </r>
  <r>
    <n v="261338"/>
    <s v="LIBUŠE"/>
    <s v="6103010000 HO IT Architecture"/>
    <s v="610301000002"/>
    <x v="56"/>
    <n v="1"/>
    <x v="688"/>
    <s v="C0013300"/>
    <s v="IT Demand management"/>
    <s v="6103 IT Demand Management"/>
    <s v="VESV"/>
    <s v="6103010000 HO IT Architecture"/>
    <d v="2009-06-01T00:00:00"/>
    <m/>
    <n v="6"/>
    <x v="9"/>
  </r>
  <r>
    <n v="267953"/>
    <s v="ALEŠ"/>
    <s v="6103010000 HO IT Architecture"/>
    <s v="610301000004"/>
    <x v="56"/>
    <n v="1"/>
    <x v="75"/>
    <s v="C0013300"/>
    <s v="IT Demand management"/>
    <s v="6103 IT Demand Management"/>
    <s v="VESV"/>
    <s v="6103010000 HO IT Architecture"/>
    <d v="2011-04-01T00:00:00"/>
    <m/>
    <n v="4"/>
    <x v="9"/>
  </r>
  <r>
    <n v="261009"/>
    <s v="MICHAELA"/>
    <s v="6103010000 HO IT Architecture"/>
    <s v="610301000001"/>
    <x v="6"/>
    <n v="1"/>
    <x v="689"/>
    <s v="C0013300"/>
    <s v="IT Demand management"/>
    <s v="6103 IT Demand Management"/>
    <s v="VESV"/>
    <s v="6103010000 HO IT Architecture"/>
    <d v="2009-03-02T00:00:00"/>
    <m/>
    <n v="3"/>
    <x v="9"/>
  </r>
  <r>
    <n v="263886"/>
    <s v="IVA"/>
    <s v="6103020000 HO IT Demanding"/>
    <s v="610302000003"/>
    <x v="0"/>
    <n v="1"/>
    <x v="690"/>
    <s v="C0013300"/>
    <s v="IT Demand management"/>
    <s v="6103 IT Demand Management"/>
    <s v="VESV"/>
    <s v="6103020000 HO IT Demanding"/>
    <d v="2010-06-01T00:00:00"/>
    <m/>
    <n v="6"/>
    <x v="9"/>
  </r>
  <r>
    <n v="266630"/>
    <s v="MARIE"/>
    <s v="6103020000 HO IT Demanding"/>
    <s v="610302000005"/>
    <x v="0"/>
    <n v="1"/>
    <x v="179"/>
    <s v="C0013300"/>
    <s v="IT Demand management"/>
    <s v="6103 IT Demand Management"/>
    <s v="VESV"/>
    <s v="6103020000 HO IT Demanding"/>
    <d v="2010-12-15T00:00:00"/>
    <m/>
    <n v="12"/>
    <x v="9"/>
  </r>
  <r>
    <n v="241213"/>
    <s v="DANA"/>
    <s v="6103020000 HO IT Demanding"/>
    <s v="610302000012"/>
    <x v="0"/>
    <n v="1"/>
    <x v="691"/>
    <s v="C0013300"/>
    <s v="IT Demand management"/>
    <s v="6103 IT Demand Management"/>
    <s v="VESV"/>
    <s v="6103020000 HO IT Demanding"/>
    <d v="2002-06-17T00:00:00"/>
    <m/>
    <n v="6"/>
    <x v="9"/>
  </r>
  <r>
    <n v="247079"/>
    <s v="JANA"/>
    <s v="6103020000 HO IT Demanding"/>
    <s v="610302000007"/>
    <x v="0"/>
    <n v="1"/>
    <x v="692"/>
    <s v="C0013300"/>
    <s v="IT Demand management"/>
    <s v="6103 IT Demand Management"/>
    <s v="VESV"/>
    <s v="6103020000 HO IT Demanding"/>
    <d v="2004-12-01T00:00:00"/>
    <m/>
    <n v="12"/>
    <x v="9"/>
  </r>
  <r>
    <n v="234003"/>
    <s v="RADIM"/>
    <s v="6103020000 HO IT Demanding"/>
    <s v="610302000013"/>
    <x v="0"/>
    <n v="1"/>
    <x v="288"/>
    <s v="C0013300"/>
    <s v="IT Demand management"/>
    <s v="6103 IT Demand Management"/>
    <s v="VESV"/>
    <s v="6103020000 HO IT Demanding"/>
    <d v="1995-05-01T00:00:00"/>
    <m/>
    <n v="5"/>
    <x v="9"/>
  </r>
  <r>
    <n v="262199"/>
    <s v="MARTIN"/>
    <s v="6103020000 HO IT Demanding"/>
    <s v="610302000004"/>
    <x v="0"/>
    <n v="1"/>
    <x v="455"/>
    <s v="C0013300"/>
    <s v="IT Demand management"/>
    <s v="6103 IT Demand Management"/>
    <s v="VESV"/>
    <s v="6103020000 HO IT Demanding"/>
    <d v="2010-01-01T00:00:00"/>
    <m/>
    <n v="1"/>
    <x v="9"/>
  </r>
  <r>
    <n v="667100"/>
    <s v="MAGDALÉNA"/>
    <s v="6103020000 HO IT Demanding"/>
    <s v="610302000008"/>
    <x v="0"/>
    <n v="1"/>
    <x v="58"/>
    <s v="C0013300"/>
    <s v="IT Demand management"/>
    <s v="6103 IT Demand Management"/>
    <s v="VESV"/>
    <s v="6103020000 HO IT Demanding"/>
    <d v="2002-12-02T00:00:00"/>
    <m/>
    <n v="12"/>
    <x v="9"/>
  </r>
  <r>
    <n v="238644"/>
    <s v="PETRA"/>
    <s v="6103020000 HO IT Demanding"/>
    <s v="610302000001"/>
    <x v="6"/>
    <n v="1"/>
    <x v="489"/>
    <s v="C0013300"/>
    <s v="IT Demand management"/>
    <s v="6103 IT Demand Management"/>
    <s v="VESV"/>
    <s v="6103020000 HO IT Demanding"/>
    <d v="2001-05-01T00:00:00"/>
    <m/>
    <n v="5"/>
    <x v="9"/>
  </r>
  <r>
    <n v="268247"/>
    <s v="DANIEL"/>
    <s v="6103020000 HO IT Demanding"/>
    <s v="610302000006"/>
    <x v="0"/>
    <n v="1"/>
    <x v="89"/>
    <s v="C0013300"/>
    <s v="IT Demand management"/>
    <s v="6103 IT Demand Management"/>
    <s v="VESV"/>
    <s v="6103020000 HO IT Demanding"/>
    <d v="2011-04-01T00:00:00"/>
    <m/>
    <n v="4"/>
    <x v="9"/>
  </r>
  <r>
    <n v="665063"/>
    <s v="SOŇA"/>
    <s v="6103020000 HO IT Demanding"/>
    <s v="610302000010"/>
    <x v="0"/>
    <n v="1"/>
    <x v="21"/>
    <s v="C0013300"/>
    <s v="IT Demand management"/>
    <s v="6103 IT Demand Management"/>
    <s v="VESV"/>
    <s v="6103020000 HO IT Demanding"/>
    <d v="1997-11-01T00:00:00"/>
    <m/>
    <n v="11"/>
    <x v="9"/>
  </r>
  <r>
    <n v="266238"/>
    <s v="MARCELA"/>
    <s v="6103020000 HO IT Demanding"/>
    <s v="610302000011"/>
    <x v="0"/>
    <n v="1"/>
    <x v="679"/>
    <s v="C0013300"/>
    <s v="IT Demand management"/>
    <s v="6103 IT Demand Management"/>
    <s v="VESV"/>
    <s v="6103020000 HO IT Demanding"/>
    <d v="2010-11-01T00:00:00"/>
    <m/>
    <n v="11"/>
    <x v="9"/>
  </r>
  <r>
    <n v="270228"/>
    <s v="PAVEL"/>
    <s v="6103030000 HO Project Management Office &amp; IT Governance"/>
    <s v="610303000014"/>
    <x v="0"/>
    <n v="1"/>
    <x v="63"/>
    <s v="C0013000"/>
    <s v="IT  System Division"/>
    <s v="6103 IT Demand Management"/>
    <s v="VESV"/>
    <s v="6103030000 HO Project Management Office &amp; IT Governance"/>
    <d v="2011-10-01T00:00:00"/>
    <m/>
    <n v="10"/>
    <x v="9"/>
  </r>
  <r>
    <n v="271621"/>
    <s v="PETR"/>
    <s v="6103030000 HO Project Management Office &amp; IT Governance"/>
    <s v="610303000015"/>
    <x v="0"/>
    <n v="1"/>
    <x v="252"/>
    <s v="C0013450"/>
    <s v="Organiz.and Process"/>
    <s v="6103 IT Demand Management"/>
    <s v="VESV"/>
    <s v="6103030000 HO Project Management Office &amp; IT Governance"/>
    <d v="2012-03-01T00:00:00"/>
    <m/>
    <n v="3"/>
    <x v="9"/>
  </r>
  <r>
    <n v="668640"/>
    <s v="JAN"/>
    <s v="6103030000 HO Project Management Office &amp; IT Governance"/>
    <s v="610303000004"/>
    <x v="0"/>
    <n v="1"/>
    <x v="57"/>
    <s v="C0013000"/>
    <s v="IT  System Division"/>
    <s v="6103 IT Demand Management"/>
    <s v="VESV"/>
    <s v="6103030000 HO Project Management Office &amp; IT Governance"/>
    <d v="2004-02-02T00:00:00"/>
    <m/>
    <n v="2"/>
    <x v="9"/>
  </r>
  <r>
    <n v="268520"/>
    <s v="MONIKA"/>
    <s v="6103030000 HO Project Management Office &amp; IT Governance"/>
    <s v="610303000007"/>
    <x v="36"/>
    <n v="1"/>
    <x v="65"/>
    <s v="C0013000"/>
    <s v="IT  System Division"/>
    <s v="6103 IT Demand Management"/>
    <s v="VESV"/>
    <s v="6103030000 HO Project Management Office &amp; IT Governance"/>
    <d v="2011-05-01T00:00:00"/>
    <m/>
    <n v="5"/>
    <x v="9"/>
  </r>
  <r>
    <n v="238616"/>
    <s v="VERONIKA"/>
    <s v="6103030000 HO Project Management Office &amp; IT Governance"/>
    <s v="610303000001"/>
    <x v="2"/>
    <n v="1"/>
    <x v="693"/>
    <s v="C0013000"/>
    <s v="IT  System Division"/>
    <s v="6103 IT Demand Management"/>
    <s v="VESV"/>
    <s v="6103030000 HO Project Management Office &amp; IT Governance"/>
    <d v="2001-05-01T00:00:00"/>
    <m/>
    <n v="5"/>
    <x v="9"/>
  </r>
  <r>
    <n v="256228"/>
    <s v="RADOMÍR"/>
    <s v="6103030000 HO Project Management Office &amp; IT Governance"/>
    <s v="610303000009"/>
    <x v="56"/>
    <n v="1"/>
    <x v="694"/>
    <s v="C0013000"/>
    <s v="IT  System Division"/>
    <s v="6103 IT Demand Management"/>
    <s v="VESV"/>
    <s v="6103030000 HO Project Management Office &amp; IT Governance"/>
    <d v="2007-10-01T00:00:00"/>
    <m/>
    <n v="10"/>
    <x v="9"/>
  </r>
  <r>
    <n v="671230"/>
    <s v="JANA"/>
    <s v="6103030000 HO Project Management Office &amp; IT Governance"/>
    <s v="610303000002"/>
    <x v="10"/>
    <n v="1"/>
    <x v="80"/>
    <s v="C0013000"/>
    <s v="IT  System Division"/>
    <s v="6103 IT Demand Management"/>
    <s v="VESV"/>
    <s v="6103030000 HO Project Management Office &amp; IT Governance"/>
    <d v="2006-09-01T00:00:00"/>
    <m/>
    <n v="9"/>
    <x v="9"/>
  </r>
  <r>
    <n v="266371"/>
    <s v="MAREK"/>
    <s v="6103030000 HO Project Management Office &amp; IT Governance"/>
    <s v="610303000011"/>
    <x v="17"/>
    <n v="1"/>
    <x v="695"/>
    <s v="C0013000"/>
    <s v="IT  System Division"/>
    <s v="6103 IT Demand Management"/>
    <s v="VESV"/>
    <s v="6103030000 HO Project Management Office &amp; IT Governance"/>
    <d v="2010-12-01T00:00:00"/>
    <m/>
    <n v="12"/>
    <x v="9"/>
  </r>
  <r>
    <n v="670257"/>
    <s v="PAVEL"/>
    <s v="6103030000 HO Project Management Office &amp; IT Governance"/>
    <s v="610303000013"/>
    <x v="0"/>
    <n v="1"/>
    <x v="17"/>
    <s v="C0013000"/>
    <s v="IT  System Division"/>
    <s v="6103 IT Demand Management"/>
    <s v="VESV"/>
    <s v="6103030000 HO Project Management Office &amp; IT Governance"/>
    <d v="2005-11-01T00:00:00"/>
    <m/>
    <n v="11"/>
    <x v="9"/>
  </r>
  <r>
    <n v="272048"/>
    <s v="VÁCLAV"/>
    <s v="6103030000 HO Project Management Office &amp; IT Governance"/>
    <s v="610303000003"/>
    <x v="0"/>
    <n v="1"/>
    <x v="84"/>
    <s v="C0013000"/>
    <s v="IT  System Division"/>
    <s v="6103 IT Demand Management"/>
    <s v="VESV"/>
    <s v="6103030000 HO Project Management Office &amp; IT Governance"/>
    <d v="2012-05-02T00:00:00"/>
    <m/>
    <n v="5"/>
    <x v="9"/>
  </r>
  <r>
    <n v="239295"/>
    <s v="JIŘÍ"/>
    <s v="6103030000 HO Project Management Office &amp; IT Governance"/>
    <s v="610303000006"/>
    <x v="56"/>
    <n v="1"/>
    <x v="274"/>
    <s v="C0013000"/>
    <s v="IT  System Division"/>
    <s v="6103 IT Demand Management"/>
    <s v="VESV"/>
    <s v="6103030000 HO Project Management Office &amp; IT Governance"/>
    <d v="2001-09-10T00:00:00"/>
    <m/>
    <n v="9"/>
    <x v="9"/>
  </r>
  <r>
    <n v="238105"/>
    <s v="PAVEL"/>
    <s v="6103030000 HO Project Management Office &amp; IT Governance"/>
    <s v="610303000005"/>
    <x v="56"/>
    <n v="1"/>
    <x v="86"/>
    <s v="C0013000"/>
    <s v="IT  System Division"/>
    <s v="6103 IT Demand Management"/>
    <s v="VESV"/>
    <s v="6103030000 HO Project Management Office &amp; IT Governance"/>
    <d v="2000-12-15T00:00:00"/>
    <m/>
    <n v="12"/>
    <x v="9"/>
  </r>
  <r>
    <n v="267176"/>
    <s v="PETRA"/>
    <s v="6103030000 HO Project Management Office &amp; IT Governance"/>
    <s v="610303000012"/>
    <x v="0"/>
    <n v="1"/>
    <x v="427"/>
    <s v="C0013000"/>
    <s v="IT  System Division"/>
    <s v="6103 IT Demand Management"/>
    <s v="VESV"/>
    <s v="6103030000 HO Project Management Office &amp; IT Governance"/>
    <d v="2011-01-24T00:00:00"/>
    <m/>
    <n v="1"/>
    <x v="9"/>
  </r>
  <r>
    <n v="261464"/>
    <s v="KATEŘINA"/>
    <s v="6105000000 HO Transformation Program"/>
    <s v="610500000002"/>
    <x v="0"/>
    <n v="1"/>
    <x v="696"/>
    <s v="C0017008"/>
    <s v="Transformation progr - Everest"/>
    <s v="6105 Transformation Program"/>
    <s v="MOHA"/>
    <s v="6105000000 HO Transformation Program"/>
    <d v="2009-07-01T00:00:00"/>
    <m/>
    <n v="7"/>
    <x v="9"/>
  </r>
  <r>
    <n v="266091"/>
    <s v="SVĚTLANA"/>
    <s v="6105000000 HO Transformation Program"/>
    <s v="610500000004"/>
    <x v="0"/>
    <n v="1"/>
    <x v="98"/>
    <s v="C0017008"/>
    <s v="Transformation progr - Everest"/>
    <s v="6105 Transformation Program"/>
    <s v="MOHA"/>
    <s v="6105000000 HO Transformation Program"/>
    <d v="2010-11-01T00:00:00"/>
    <m/>
    <n v="11"/>
    <x v="9"/>
  </r>
  <r>
    <n v="236516"/>
    <s v="JARMILA"/>
    <s v="6105000000 HO Transformation Program"/>
    <s v="610500000005"/>
    <x v="0"/>
    <n v="1"/>
    <x v="697"/>
    <s v="C0017008"/>
    <s v="Transformation progr - Everest"/>
    <s v="6105 Transformation Program"/>
    <s v="MOHA"/>
    <s v="6105000000 HO Transformation Program"/>
    <d v="2009-01-15T00:00:00"/>
    <m/>
    <n v="1"/>
    <x v="9"/>
  </r>
  <r>
    <n v="267967"/>
    <s v="ALENA"/>
    <s v="6105000000 HO Transformation Program"/>
    <s v="610500000006"/>
    <x v="0"/>
    <n v="1"/>
    <x v="56"/>
    <s v="C0017008"/>
    <s v="Transformation progr - Everest"/>
    <s v="6105 Transformation Program"/>
    <s v="MOHA"/>
    <s v="6105000000 HO Transformation Program"/>
    <d v="2011-04-01T00:00:00"/>
    <m/>
    <n v="4"/>
    <x v="9"/>
  </r>
  <r>
    <n v="249032"/>
    <s v="LENKA"/>
    <s v="6105000000 HO Transformation Program"/>
    <s v="610500000003"/>
    <x v="7"/>
    <n v="1"/>
    <x v="698"/>
    <s v="C0017008"/>
    <s v="Transformation progr - Everest"/>
    <s v="6105 Transformation Program"/>
    <s v="MOHA"/>
    <s v="6105000000 HO Transformation Program"/>
    <d v="2005-10-03T00:00:00"/>
    <m/>
    <n v="10"/>
    <x v="9"/>
  </r>
  <r>
    <n v="259455"/>
    <s v="ANDREA"/>
    <s v="6105000000 HO Transformation Program"/>
    <s v="610500000001"/>
    <x v="3"/>
    <n v="1"/>
    <x v="699"/>
    <s v="C0017008"/>
    <s v="Transformation progr - Everest"/>
    <s v="6105 Transformation Program"/>
    <s v="MOHA"/>
    <s v="6105000000 HO Transformation Program"/>
    <d v="2008-11-03T00:00:00"/>
    <m/>
    <n v="11"/>
    <x v="9"/>
  </r>
  <r>
    <n v="266490"/>
    <s v="VÁCLAV"/>
    <s v="6105010000 HO Finance Transformation Cluster"/>
    <s v="610501000009"/>
    <x v="7"/>
    <n v="1"/>
    <x v="84"/>
    <s v="C0017008"/>
    <s v="Transformation progr - Everest"/>
    <s v="6105 Transformation Program"/>
    <s v="MOHA"/>
    <s v="6105010000 HO Finance Transformation Cluster"/>
    <d v="2011-01-03T00:00:00"/>
    <m/>
    <n v="1"/>
    <x v="9"/>
  </r>
  <r>
    <n v="261800"/>
    <s v="JAKUB"/>
    <s v="6105010000 HO Finance Transformation Cluster"/>
    <s v="610501000006"/>
    <x v="15"/>
    <n v="1"/>
    <x v="451"/>
    <s v="C0017008"/>
    <s v="Transformation progr - Everest"/>
    <s v="6105 Transformation Program"/>
    <s v="MOHA"/>
    <s v="6105010000 HO Finance Transformation Cluster"/>
    <d v="2009-08-01T00:00:00"/>
    <m/>
    <n v="8"/>
    <x v="9"/>
  </r>
  <r>
    <n v="263284"/>
    <s v="ANNA"/>
    <s v="6105010000 HO Finance Transformation Cluster"/>
    <s v="610501000005"/>
    <x v="7"/>
    <n v="1"/>
    <x v="97"/>
    <s v="C0017008"/>
    <s v="Transformation progr - Everest"/>
    <s v="6105 Transformation Program"/>
    <s v="MOHA"/>
    <s v="6105010000 HO Finance Transformation Cluster"/>
    <d v="2010-05-03T00:00:00"/>
    <m/>
    <n v="5"/>
    <x v="9"/>
  </r>
  <r>
    <n v="263277"/>
    <s v="MARTINA"/>
    <s v="6105010000 HO Finance Transformation Cluster"/>
    <s v="610501000004"/>
    <x v="7"/>
    <n v="1"/>
    <x v="17"/>
    <s v="C0017008"/>
    <s v="Transformation progr - Everest"/>
    <s v="6105 Transformation Program"/>
    <s v="MOHA"/>
    <s v="6105010000 HO Finance Transformation Cluster"/>
    <d v="2010-05-03T00:00:00"/>
    <m/>
    <n v="5"/>
    <x v="9"/>
  </r>
  <r>
    <n v="267323"/>
    <s v="MILAN"/>
    <s v="6105010000 HO Finance Transformation Cluster"/>
    <s v="610501000010"/>
    <x v="15"/>
    <n v="1"/>
    <x v="130"/>
    <s v="C0017008"/>
    <s v="Transformation progr - Everest"/>
    <s v="6105 Transformation Program"/>
    <s v="MOHA"/>
    <s v="6105010000 HO Finance Transformation Cluster"/>
    <d v="2011-03-01T00:00:00"/>
    <m/>
    <n v="3"/>
    <x v="9"/>
  </r>
  <r>
    <n v="263291"/>
    <s v="JAN"/>
    <s v="6105010000 HO Finance Transformation Cluster"/>
    <s v="610501000001"/>
    <x v="6"/>
    <n v="1"/>
    <x v="84"/>
    <s v="C0017008"/>
    <s v="Transformation progr - Everest"/>
    <s v="6105 Transformation Program"/>
    <s v="MOHA"/>
    <s v="6105010000 HO Finance Transformation Cluster"/>
    <d v="2010-04-01T00:00:00"/>
    <m/>
    <n v="4"/>
    <x v="9"/>
  </r>
  <r>
    <n v="259140"/>
    <s v="IVETA"/>
    <s v="6105010000 HO Finance Transformation Cluster"/>
    <s v="610501000007"/>
    <x v="15"/>
    <n v="1"/>
    <x v="700"/>
    <s v="C0017008"/>
    <s v="Transformation progr - Everest"/>
    <s v="6105 Transformation Program"/>
    <s v="MOHA"/>
    <s v="6105010000 HO Finance Transformation Cluster"/>
    <d v="2008-11-03T00:00:00"/>
    <m/>
    <n v="11"/>
    <x v="9"/>
  </r>
  <r>
    <n v="268191"/>
    <s v="ONDŘEJ"/>
    <s v="6105010000 HO Finance Transformation Cluster"/>
    <s v="610501000011"/>
    <x v="7"/>
    <n v="1"/>
    <x v="13"/>
    <s v="C0017008"/>
    <s v="Transformation progr - Everest"/>
    <s v="6105 Transformation Program"/>
    <s v="MOHA"/>
    <s v="6105010000 HO Finance Transformation Cluster"/>
    <d v="2011-06-01T00:00:00"/>
    <m/>
    <n v="6"/>
    <x v="9"/>
  </r>
  <r>
    <n v="74648"/>
    <s v="ALŽBĚTA"/>
    <s v="6105020000 HO Corporate Transformation Cluster"/>
    <s v="610502000020"/>
    <x v="14"/>
    <n v="1"/>
    <x v="70"/>
    <s v="C0017008"/>
    <s v="Transformation progr - Everest"/>
    <s v="6105 Transformation Program"/>
    <s v="MOHA"/>
    <s v="6105020000 HO Corporate Transformation Cluster"/>
    <d v="2009-08-03T00:00:00"/>
    <m/>
    <n v="8"/>
    <x v="9"/>
  </r>
  <r>
    <n v="267393"/>
    <s v="MICHAELA"/>
    <s v="6105020000 HO Corporate Transformation Cluster"/>
    <s v="610502000015"/>
    <x v="7"/>
    <n v="1"/>
    <x v="128"/>
    <s v="C0017008"/>
    <s v="Transformation progr - Everest"/>
    <s v="6105 Transformation Program"/>
    <s v="MOHA"/>
    <s v="6105020000 HO Corporate Transformation Cluster"/>
    <d v="2011-02-15T00:00:00"/>
    <d v="2019-10-31T00:00:00"/>
    <n v="2"/>
    <x v="9"/>
  </r>
  <r>
    <n v="267043"/>
    <s v="JOSEF"/>
    <s v="6105020000 HO Corporate Transformation Cluster"/>
    <s v="610502000014"/>
    <x v="7"/>
    <n v="1"/>
    <x v="27"/>
    <s v="C0017008"/>
    <s v="Transformation progr - Everest"/>
    <s v="6105 Transformation Program"/>
    <s v="MOHA"/>
    <s v="6105020000 HO Corporate Transformation Cluster"/>
    <d v="2011-01-10T00:00:00"/>
    <m/>
    <n v="1"/>
    <x v="9"/>
  </r>
  <r>
    <n v="267946"/>
    <s v="JIŘINA"/>
    <s v="6105020000 HO Corporate Transformation Cluster"/>
    <s v="610502000013"/>
    <x v="7"/>
    <n v="1"/>
    <x v="144"/>
    <s v="C0017008"/>
    <s v="Transformation progr - Everest"/>
    <s v="6105 Transformation Program"/>
    <s v="MOHA"/>
    <s v="6105020000 HO Corporate Transformation Cluster"/>
    <d v="2011-03-15T00:00:00"/>
    <m/>
    <n v="3"/>
    <x v="9"/>
  </r>
  <r>
    <n v="267939"/>
    <s v="LUCIE"/>
    <s v="6105020000 HO Corporate Transformation Cluster"/>
    <s v="610502000012"/>
    <x v="7"/>
    <n v="1"/>
    <x v="131"/>
    <s v="C0017008"/>
    <s v="Transformation progr - Everest"/>
    <s v="6105 Transformation Program"/>
    <s v="MOHA"/>
    <s v="6105020000 HO Corporate Transformation Cluster"/>
    <d v="2011-04-01T00:00:00"/>
    <m/>
    <n v="4"/>
    <x v="9"/>
  </r>
  <r>
    <n v="237062"/>
    <s v="RADANA"/>
    <s v="6105020000 HO Corporate Transformation Cluster"/>
    <s v="610502000003"/>
    <x v="0"/>
    <n v="1"/>
    <x v="475"/>
    <s v="C0017008"/>
    <s v="Transformation progr - Everest"/>
    <s v="6105 Transformation Program"/>
    <s v="MOHA"/>
    <s v="6105020000 HO Corporate Transformation Cluster"/>
    <d v="2000-03-01T00:00:00"/>
    <m/>
    <n v="3"/>
    <x v="9"/>
  </r>
  <r>
    <n v="271089"/>
    <s v="ONDŘEJ"/>
    <s v="6105020000 HO Corporate Transformation Cluster"/>
    <s v="610502000022"/>
    <x v="14"/>
    <n v="1"/>
    <x v="7"/>
    <s v="C0017008"/>
    <s v="Transformation progr - Everest"/>
    <s v="6105 Transformation Program"/>
    <s v="MOHA"/>
    <s v="6105020000 HO Corporate Transformation Cluster"/>
    <d v="2012-01-02T00:00:00"/>
    <m/>
    <n v="1"/>
    <x v="9"/>
  </r>
  <r>
    <n v="254569"/>
    <s v="ROMANA"/>
    <s v="6105020000 HO Corporate Transformation Cluster"/>
    <s v="610502000001"/>
    <x v="6"/>
    <n v="1"/>
    <x v="393"/>
    <s v="C0017008"/>
    <s v="Transformation progr - Everest"/>
    <s v="6105 Transformation Program"/>
    <s v="MOHA"/>
    <s v="6105020000 HO Corporate Transformation Cluster"/>
    <d v="2007-08-01T00:00:00"/>
    <m/>
    <n v="8"/>
    <x v="9"/>
  </r>
  <r>
    <n v="263984"/>
    <s v="RENATA"/>
    <s v="6105020000 HO Corporate Transformation Cluster"/>
    <s v="610502000008"/>
    <x v="0"/>
    <n v="1"/>
    <x v="27"/>
    <s v="C0017008"/>
    <s v="Transformation progr - Everest"/>
    <s v="6105 Transformation Program"/>
    <s v="MOHA"/>
    <s v="6105020000 HO Corporate Transformation Cluster"/>
    <d v="2010-09-01T00:00:00"/>
    <m/>
    <n v="9"/>
    <x v="9"/>
  </r>
  <r>
    <n v="270606"/>
    <s v="ROMAN"/>
    <s v="6105020000 HO Corporate Transformation Cluster"/>
    <s v="610502000019"/>
    <x v="7"/>
    <n v="1"/>
    <x v="144"/>
    <s v="C0017008"/>
    <s v="Transformation progr - Everest"/>
    <s v="6105 Transformation Program"/>
    <s v="MOHA"/>
    <s v="6105020000 HO Corporate Transformation Cluster"/>
    <d v="2011-11-01T00:00:00"/>
    <m/>
    <n v="11"/>
    <x v="9"/>
  </r>
  <r>
    <n v="82607"/>
    <s v="MICHAELA"/>
    <s v="6105020000 HO Corporate Transformation Cluster"/>
    <s v="610502000006"/>
    <x v="0"/>
    <n v="1"/>
    <x v="128"/>
    <s v="C0017008"/>
    <s v="Transformation progr - Everest"/>
    <s v="6105 Transformation Program"/>
    <s v="MOHA"/>
    <s v="6105020000 HO Corporate Transformation Cluster"/>
    <d v="2008-01-02T00:00:00"/>
    <m/>
    <n v="1"/>
    <x v="9"/>
  </r>
  <r>
    <n v="267813"/>
    <s v="TEREZA"/>
    <s v="6105020000 HO Corporate Transformation Cluster"/>
    <s v="610502000009"/>
    <x v="7"/>
    <n v="1"/>
    <x v="62"/>
    <s v="C0017008"/>
    <s v="Transformation progr - Everest"/>
    <s v="6105 Transformation Program"/>
    <s v="MOHA"/>
    <s v="6105020000 HO Corporate Transformation Cluster"/>
    <d v="2011-03-15T00:00:00"/>
    <m/>
    <n v="3"/>
    <x v="9"/>
  </r>
  <r>
    <n v="245812"/>
    <s v="PETR"/>
    <s v="6105020000 HO Corporate Transformation Cluster"/>
    <s v="610502000005"/>
    <x v="0"/>
    <n v="1"/>
    <x v="45"/>
    <s v="C0017008"/>
    <s v="Transformation progr - Everest"/>
    <s v="6105 Transformation Program"/>
    <s v="MOHA"/>
    <s v="6105020000 HO Corporate Transformation Cluster"/>
    <d v="2004-08-02T00:00:00"/>
    <m/>
    <n v="8"/>
    <x v="9"/>
  </r>
  <r>
    <n v="243460"/>
    <s v="RADEK"/>
    <s v="6105020000 HO Corporate Transformation Cluster"/>
    <s v="610502000011"/>
    <x v="0"/>
    <n v="1"/>
    <x v="83"/>
    <s v="C0017008"/>
    <s v="Transformation progr - Everest"/>
    <s v="6105 Transformation Program"/>
    <s v="MOHA"/>
    <s v="6105020000 HO Corporate Transformation Cluster"/>
    <d v="2003-06-01T00:00:00"/>
    <m/>
    <n v="6"/>
    <x v="9"/>
  </r>
  <r>
    <n v="265783"/>
    <s v="MÁRIA"/>
    <s v="6105020000 HO Corporate Transformation Cluster"/>
    <s v="610502000010"/>
    <x v="7"/>
    <n v="1"/>
    <x v="672"/>
    <s v="C0017008"/>
    <s v="Transformation progr - Everest"/>
    <s v="6105 Transformation Program"/>
    <s v="MOHA"/>
    <s v="6105020000 HO Corporate Transformation Cluster"/>
    <d v="2010-10-01T00:00:00"/>
    <m/>
    <n v="10"/>
    <x v="9"/>
  </r>
  <r>
    <n v="270529"/>
    <s v="MARIE"/>
    <s v="6105020000 HO Corporate Transformation Cluster"/>
    <s v="610502000016"/>
    <x v="7"/>
    <n v="0.875"/>
    <x v="96"/>
    <s v="C0017008"/>
    <s v="Transformation progr - Everest"/>
    <s v="6105 Transformation Program"/>
    <s v="MOHA"/>
    <s v="6105020000 HO Corporate Transformation Cluster"/>
    <d v="2011-10-03T00:00:00"/>
    <m/>
    <n v="10"/>
    <x v="9"/>
  </r>
  <r>
    <n v="255066"/>
    <s v="MIROSLAV"/>
    <s v="6105020000 HO Corporate Transformation Cluster"/>
    <s v="610502000004"/>
    <x v="0"/>
    <n v="1"/>
    <x v="129"/>
    <s v="C0017008"/>
    <s v="Transformation progr - Everest"/>
    <s v="6105 Transformation Program"/>
    <s v="MOHA"/>
    <s v="6105020000 HO Corporate Transformation Cluster"/>
    <d v="2007-11-01T00:00:00"/>
    <m/>
    <n v="11"/>
    <x v="9"/>
  </r>
  <r>
    <n v="265461"/>
    <s v="MILUŠE"/>
    <s v="6105020000 HO Corporate Transformation Cluster"/>
    <s v="610502000007"/>
    <x v="0"/>
    <n v="1"/>
    <x v="31"/>
    <s v="C0017008"/>
    <s v="Transformation progr - Everest"/>
    <s v="6105 Transformation Program"/>
    <s v="MOHA"/>
    <s v="6105020000 HO Corporate Transformation Cluster"/>
    <d v="2010-08-02T00:00:00"/>
    <m/>
    <n v="8"/>
    <x v="9"/>
  </r>
  <r>
    <n v="238840"/>
    <s v="RÓBERT"/>
    <s v="6105020000 HO Corporate Transformation Cluster"/>
    <s v="610502000021"/>
    <x v="14"/>
    <n v="1"/>
    <x v="70"/>
    <s v="C0017008"/>
    <s v="Transformation progr - Everest"/>
    <s v="6105 Transformation Program"/>
    <s v="MOHA"/>
    <s v="6105020000 HO Corporate Transformation Cluster"/>
    <d v="2001-06-25T00:00:00"/>
    <m/>
    <n v="6"/>
    <x v="9"/>
  </r>
  <r>
    <n v="270613"/>
    <s v="BORIS"/>
    <s v="6105020000 HO Corporate Transformation Cluster"/>
    <s v="610502000018"/>
    <x v="7"/>
    <n v="1"/>
    <x v="131"/>
    <s v="C0017008"/>
    <s v="Transformation progr - Everest"/>
    <s v="6105 Transformation Program"/>
    <s v="MOHA"/>
    <s v="6105020000 HO Corporate Transformation Cluster"/>
    <d v="2011-11-01T00:00:00"/>
    <m/>
    <n v="11"/>
    <x v="9"/>
  </r>
  <r>
    <n v="269010"/>
    <s v="MICHAELA"/>
    <s v="6105030000 HO CRM Transformation Cluster"/>
    <s v="610503000011"/>
    <x v="0"/>
    <n v="1"/>
    <x v="113"/>
    <s v="C0017008"/>
    <s v="Transformation progr - Everest"/>
    <s v="6105 Transformation Program"/>
    <s v="MOHA"/>
    <s v="6105030000 HO CRM Transformation Cluster"/>
    <d v="2011-06-01T00:00:00"/>
    <m/>
    <n v="6"/>
    <x v="9"/>
  </r>
  <r>
    <n v="270060"/>
    <s v="MARTIN"/>
    <s v="6105030000 HO CRM Transformation Cluster"/>
    <s v="610503000010"/>
    <x v="7"/>
    <n v="0.875"/>
    <x v="701"/>
    <s v="C0017008"/>
    <s v="Transformation progr - Everest"/>
    <s v="6105 Transformation Program"/>
    <s v="MOHA"/>
    <s v="6105030000 HO CRM Transformation Cluster"/>
    <d v="2011-08-01T00:00:00"/>
    <m/>
    <n v="8"/>
    <x v="9"/>
  </r>
  <r>
    <n v="266686"/>
    <s v="JAN"/>
    <s v="6105030000 HO CRM Transformation Cluster"/>
    <s v="610503000006"/>
    <x v="0"/>
    <n v="1"/>
    <x v="46"/>
    <s v="C0017008"/>
    <s v="Transformation progr - Everest"/>
    <s v="6105 Transformation Program"/>
    <s v="MOHA"/>
    <s v="6105030000 HO CRM Transformation Cluster"/>
    <d v="2011-01-17T00:00:00"/>
    <m/>
    <n v="1"/>
    <x v="9"/>
  </r>
  <r>
    <n v="268835"/>
    <s v="EDUARD"/>
    <s v="6105030000 HO CRM Transformation Cluster"/>
    <s v="610503000004"/>
    <x v="7"/>
    <n v="1"/>
    <x v="80"/>
    <s v="C0017008"/>
    <s v="Transformation progr - Everest"/>
    <s v="6105 Transformation Program"/>
    <s v="MOHA"/>
    <s v="6105030000 HO CRM Transformation Cluster"/>
    <d v="2011-07-01T00:00:00"/>
    <m/>
    <n v="7"/>
    <x v="9"/>
  </r>
  <r>
    <n v="75481"/>
    <s v="MICHAL"/>
    <s v="6105030000 HO CRM Transformation Cluster"/>
    <s v="610503000003"/>
    <x v="0"/>
    <n v="1"/>
    <x v="56"/>
    <s v="C0017008"/>
    <s v="Transformation progr - Everest"/>
    <s v="6105 Transformation Program"/>
    <s v="MOHA"/>
    <s v="6105030000 HO CRM Transformation Cluster"/>
    <d v="2010-04-01T00:00:00"/>
    <m/>
    <n v="4"/>
    <x v="9"/>
  </r>
  <r>
    <n v="268023"/>
    <s v="BLANKA"/>
    <s v="6105030000 HO CRM Transformation Cluster"/>
    <s v="610503000009"/>
    <x v="7"/>
    <n v="1"/>
    <x v="126"/>
    <s v="C0017008"/>
    <s v="Transformation progr - Everest"/>
    <s v="6105 Transformation Program"/>
    <s v="MOHA"/>
    <s v="6105030000 HO CRM Transformation Cluster"/>
    <d v="2011-08-01T00:00:00"/>
    <m/>
    <n v="8"/>
    <x v="9"/>
  </r>
  <r>
    <n v="267533"/>
    <s v="PETR"/>
    <s v="6105030000 HO CRM Transformation Cluster"/>
    <s v="610503000005"/>
    <x v="7"/>
    <n v="1"/>
    <x v="126"/>
    <s v="C0017008"/>
    <s v="Transformation progr - Everest"/>
    <s v="6105 Transformation Program"/>
    <s v="MOHA"/>
    <s v="6105030000 HO CRM Transformation Cluster"/>
    <d v="2011-03-01T00:00:00"/>
    <m/>
    <n v="3"/>
    <x v="9"/>
  </r>
  <r>
    <n v="263270"/>
    <s v="IVA"/>
    <s v="6105030000 HO CRM Transformation Cluster"/>
    <s v="610503000007"/>
    <x v="0"/>
    <n v="1"/>
    <x v="5"/>
    <s v="C0017008"/>
    <s v="Transformation progr - Everest"/>
    <s v="6105 Transformation Program"/>
    <s v="MOHA"/>
    <s v="6105030000 HO CRM Transformation Cluster"/>
    <d v="2010-05-01T00:00:00"/>
    <m/>
    <n v="5"/>
    <x v="9"/>
  </r>
  <r>
    <n v="665147"/>
    <s v="JAROSLAV"/>
    <s v="6105030000 HO CRM Transformation Cluster"/>
    <s v="610503000002"/>
    <x v="0"/>
    <n v="1"/>
    <x v="15"/>
    <s v="C0017008"/>
    <s v="Transformation progr - Everest"/>
    <s v="6105 Transformation Program"/>
    <s v="MOHA"/>
    <s v="6105030000 HO CRM Transformation Cluster"/>
    <d v="1998-03-01T00:00:00"/>
    <m/>
    <n v="3"/>
    <x v="9"/>
  </r>
  <r>
    <n v="261310"/>
    <s v="IRENA"/>
    <s v="6105030000 HO CRM Transformation Cluster"/>
    <s v="610503000001"/>
    <x v="0"/>
    <n v="1"/>
    <x v="702"/>
    <s v="C0017008"/>
    <s v="Transformation progr - Everest"/>
    <s v="6105 Transformation Program"/>
    <s v="MOHA"/>
    <s v="6105030000 HO CRM Transformation Cluster"/>
    <d v="2009-05-01T00:00:00"/>
    <m/>
    <n v="5"/>
    <x v="9"/>
  </r>
  <r>
    <n v="667142"/>
    <s v="LUBOMÍR"/>
    <s v="6105030000 HO CRM Transformation Cluster"/>
    <s v="610503000008"/>
    <x v="0"/>
    <n v="1"/>
    <x v="89"/>
    <s v="C0017008"/>
    <s v="Transformation progr - Everest"/>
    <s v="6105 Transformation Program"/>
    <s v="MOHA"/>
    <s v="6105030000 HO CRM Transformation Cluster"/>
    <d v="2002-12-16T00:00:00"/>
    <m/>
    <n v="12"/>
    <x v="9"/>
  </r>
  <r>
    <n v="665371"/>
    <s v="PETR"/>
    <s v="6105040000 HO Operations Transformation Cluster"/>
    <s v="610504000008"/>
    <x v="0"/>
    <n v="1"/>
    <x v="97"/>
    <s v="C0017008"/>
    <s v="Transformation progr - Everest"/>
    <s v="6105 Transformation Program"/>
    <s v="MOHA"/>
    <s v="6105040000 HO Operations Transformation Cluster"/>
    <d v="1998-07-01T00:00:00"/>
    <m/>
    <n v="7"/>
    <x v="9"/>
  </r>
  <r>
    <n v="258937"/>
    <s v="STANISLAVA"/>
    <s v="6105040000 HO Operations Transformation Cluster"/>
    <s v="610504000017"/>
    <x v="7"/>
    <n v="1"/>
    <x v="703"/>
    <s v="C0017008"/>
    <s v="Transformation progr - Everest"/>
    <s v="6105 Transformation Program"/>
    <s v="MOHA"/>
    <s v="6105040000 HO Operations Transformation Cluster"/>
    <d v="2008-09-01T00:00:00"/>
    <m/>
    <n v="9"/>
    <x v="9"/>
  </r>
  <r>
    <n v="72618"/>
    <s v="ZDEŇKA"/>
    <s v="6105040000 HO Operations Transformation Cluster"/>
    <s v="610504000011"/>
    <x v="7"/>
    <n v="1"/>
    <x v="215"/>
    <s v="C0017008"/>
    <s v="Transformation progr - Everest"/>
    <s v="6105 Transformation Program"/>
    <s v="MOHA"/>
    <s v="6105040000 HO Operations Transformation Cluster"/>
    <d v="2009-02-16T00:00:00"/>
    <m/>
    <n v="2"/>
    <x v="9"/>
  </r>
  <r>
    <n v="247884"/>
    <s v="JAROSLAVA"/>
    <s v="6105040000 HO Operations Transformation Cluster"/>
    <s v="610504000003"/>
    <x v="0"/>
    <n v="1"/>
    <x v="70"/>
    <s v="C0017008"/>
    <s v="Transformation progr - Everest"/>
    <s v="6105 Transformation Program"/>
    <s v="MOHA"/>
    <s v="6105040000 HO Operations Transformation Cluster"/>
    <d v="2005-05-02T00:00:00"/>
    <m/>
    <n v="5"/>
    <x v="9"/>
  </r>
  <r>
    <n v="266056"/>
    <s v="MARTINA"/>
    <s v="6105040000 HO Operations Transformation Cluster"/>
    <s v="610504000004"/>
    <x v="7"/>
    <n v="1"/>
    <x v="84"/>
    <s v="C0017008"/>
    <s v="Transformation progr - Everest"/>
    <s v="6105 Transformation Program"/>
    <s v="MOHA"/>
    <s v="6105040000 HO Operations Transformation Cluster"/>
    <d v="2011-03-01T00:00:00"/>
    <m/>
    <n v="3"/>
    <x v="9"/>
  </r>
  <r>
    <n v="231392"/>
    <s v="JAN"/>
    <s v="6105040000 HO Operations Transformation Cluster"/>
    <s v="610504000013"/>
    <x v="0"/>
    <n v="1"/>
    <x v="222"/>
    <s v="C0017008"/>
    <s v="Transformation progr - Everest"/>
    <s v="6105 Transformation Program"/>
    <s v="MOHA"/>
    <s v="6105040000 HO Operations Transformation Cluster"/>
    <d v="2004-01-02T00:00:00"/>
    <m/>
    <n v="1"/>
    <x v="9"/>
  </r>
  <r>
    <n v="665091"/>
    <s v="LUBOMÍR"/>
    <s v="6105040000 HO Operations Transformation Cluster"/>
    <s v="610504000001"/>
    <x v="6"/>
    <n v="1"/>
    <x v="188"/>
    <s v="C0017008"/>
    <s v="Transformation progr - Everest"/>
    <s v="6105 Transformation Program"/>
    <s v="MOHA"/>
    <s v="6105040000 HO Operations Transformation Cluster"/>
    <d v="1997-11-01T00:00:00"/>
    <m/>
    <n v="11"/>
    <x v="9"/>
  </r>
  <r>
    <n v="665532"/>
    <s v="JOSEF"/>
    <s v="6105040000 HO Operations Transformation Cluster"/>
    <s v="610504000016"/>
    <x v="7"/>
    <n v="1"/>
    <x v="392"/>
    <s v="C0017008"/>
    <s v="Transformation progr - Everest"/>
    <s v="6105 Transformation Program"/>
    <s v="MOHA"/>
    <s v="6105040000 HO Operations Transformation Cluster"/>
    <d v="1999-06-25T00:00:00"/>
    <m/>
    <n v="6"/>
    <x v="9"/>
  </r>
  <r>
    <n v="258349"/>
    <s v="HANA"/>
    <s v="6105040000 HO Operations Transformation Cluster"/>
    <s v="610504000014"/>
    <x v="7"/>
    <n v="1"/>
    <x v="261"/>
    <s v="C0017008"/>
    <s v="Transformation progr - Everest"/>
    <s v="6105 Transformation Program"/>
    <s v="MOHA"/>
    <s v="6105040000 HO Operations Transformation Cluster"/>
    <d v="2008-08-01T00:00:00"/>
    <m/>
    <n v="8"/>
    <x v="9"/>
  </r>
  <r>
    <n v="666099"/>
    <s v="LUCIE"/>
    <s v="6105040000 HO Operations Transformation Cluster"/>
    <s v="610504000005"/>
    <x v="0"/>
    <n v="1"/>
    <x v="86"/>
    <s v="C0017008"/>
    <s v="Transformation progr - Everest"/>
    <s v="6105 Transformation Program"/>
    <s v="MOHA"/>
    <s v="6105040000 HO Operations Transformation Cluster"/>
    <d v="2001-02-05T00:00:00"/>
    <m/>
    <n v="2"/>
    <x v="9"/>
  </r>
  <r>
    <n v="78092"/>
    <s v="JAROSLAV"/>
    <s v="6105040000 HO Operations Transformation Cluster"/>
    <s v="610504000007"/>
    <x v="0"/>
    <n v="1"/>
    <x v="42"/>
    <s v="C0017008"/>
    <s v="Transformation progr - Everest"/>
    <s v="6105 Transformation Program"/>
    <s v="MOHA"/>
    <s v="6105040000 HO Operations Transformation Cluster"/>
    <d v="2007-09-03T00:00:00"/>
    <m/>
    <n v="9"/>
    <x v="9"/>
  </r>
  <r>
    <n v="249424"/>
    <s v="TOMÁŠ"/>
    <s v="6105040000 HO Operations Transformation Cluster"/>
    <s v="610504000002"/>
    <x v="0"/>
    <n v="1"/>
    <x v="49"/>
    <s v="C0017008"/>
    <s v="Transformation progr - Everest"/>
    <s v="6105 Transformation Program"/>
    <s v="MOHA"/>
    <s v="6105040000 HO Operations Transformation Cluster"/>
    <d v="2005-12-01T00:00:00"/>
    <m/>
    <n v="12"/>
    <x v="9"/>
  </r>
  <r>
    <n v="264215"/>
    <s v="VERONIKA"/>
    <s v="6105040000 HO Operations Transformation Cluster"/>
    <s v="610504000009"/>
    <x v="7"/>
    <n v="1"/>
    <x v="630"/>
    <s v="C0017008"/>
    <s v="Transformation progr - Everest"/>
    <s v="6105 Transformation Program"/>
    <s v="MOHA"/>
    <s v="6105040000 HO Operations Transformation Cluster"/>
    <d v="2010-11-01T00:00:00"/>
    <m/>
    <n v="11"/>
    <x v="9"/>
  </r>
  <r>
    <n v="238315"/>
    <s v="ALENA"/>
    <s v="6105040000 HO Operations Transformation Cluster"/>
    <s v="610504000012"/>
    <x v="0"/>
    <n v="1"/>
    <x v="100"/>
    <s v="C0017008"/>
    <s v="Transformation progr - Everest"/>
    <s v="6105 Transformation Program"/>
    <s v="MOHA"/>
    <s v="6105040000 HO Operations Transformation Cluster"/>
    <d v="2001-02-01T00:00:00"/>
    <m/>
    <n v="2"/>
    <x v="9"/>
  </r>
  <r>
    <n v="267470"/>
    <s v="MARKÉTA"/>
    <s v="6105040000 HO Operations Transformation Cluster"/>
    <s v="610504000015"/>
    <x v="7"/>
    <n v="1"/>
    <x v="62"/>
    <s v="C0017008"/>
    <s v="Transformation progr - Everest"/>
    <s v="6105 Transformation Program"/>
    <s v="MOHA"/>
    <s v="6105040000 HO Operations Transformation Cluster"/>
    <d v="2011-02-01T00:00:00"/>
    <m/>
    <n v="2"/>
    <x v="9"/>
  </r>
  <r>
    <n v="267365"/>
    <s v="GABRIELA"/>
    <s v="6105050000 HO Treasury Transformation Cluster"/>
    <s v="610505000008"/>
    <x v="0"/>
    <n v="1"/>
    <x v="13"/>
    <s v="C0017008"/>
    <s v="Transformation progr - Everest"/>
    <s v="6105 Transformation Program"/>
    <s v="MOHA"/>
    <s v="6105050000 HO Treasury Transformation Cluster"/>
    <d v="2011-03-01T00:00:00"/>
    <m/>
    <n v="3"/>
    <x v="9"/>
  </r>
  <r>
    <n v="239512"/>
    <s v="JANA"/>
    <s v="6105050000 HO Treasury Transformation Cluster"/>
    <s v="610505000003"/>
    <x v="0"/>
    <n v="1"/>
    <x v="44"/>
    <s v="C0017008"/>
    <s v="Transformation progr - Everest"/>
    <s v="6105 Transformation Program"/>
    <s v="MOHA"/>
    <s v="6105050000 HO Treasury Transformation Cluster"/>
    <d v="2001-10-01T00:00:00"/>
    <m/>
    <n v="10"/>
    <x v="9"/>
  </r>
  <r>
    <n v="268226"/>
    <s v="PETR"/>
    <s v="6105050000 HO Treasury Transformation Cluster"/>
    <s v="610505000005"/>
    <x v="7"/>
    <n v="1"/>
    <x v="704"/>
    <s v="C0017008"/>
    <s v="Transformation progr - Everest"/>
    <s v="6105 Transformation Program"/>
    <s v="MOHA"/>
    <s v="6105050000 HO Treasury Transformation Cluster"/>
    <d v="2011-05-09T00:00:00"/>
    <m/>
    <n v="5"/>
    <x v="9"/>
  </r>
  <r>
    <n v="263417"/>
    <s v="LUKÁŠ"/>
    <s v="6105050000 HO Treasury Transformation Cluster"/>
    <s v="610505000002"/>
    <x v="0"/>
    <n v="1"/>
    <x v="585"/>
    <s v="C0017008"/>
    <s v="Transformation progr - Everest"/>
    <s v="6105 Transformation Program"/>
    <s v="MOHA"/>
    <s v="6105050000 HO Treasury Transformation Cluster"/>
    <d v="2010-04-01T00:00:00"/>
    <m/>
    <n v="4"/>
    <x v="9"/>
  </r>
  <r>
    <n v="270739"/>
    <s v="RENATA"/>
    <s v="6105050000 HO Treasury Transformation Cluster"/>
    <s v="610505000004"/>
    <x v="14"/>
    <n v="1"/>
    <x v="222"/>
    <s v="C0017008"/>
    <s v="Transformation progr - Everest"/>
    <s v="6105 Transformation Program"/>
    <s v="MOHA"/>
    <s v="6105050000 HO Treasury Transformation Cluster"/>
    <d v="2011-12-01T00:00:00"/>
    <m/>
    <n v="12"/>
    <x v="9"/>
  </r>
  <r>
    <n v="265713"/>
    <s v="ŽANETA"/>
    <s v="6105050000 HO Treasury Transformation Cluster"/>
    <s v="610505000006"/>
    <x v="7"/>
    <n v="1"/>
    <x v="111"/>
    <s v="C0017008"/>
    <s v="Transformation progr - Everest"/>
    <s v="6105 Transformation Program"/>
    <s v="MOHA"/>
    <s v="6105050000 HO Treasury Transformation Cluster"/>
    <d v="2010-10-15T00:00:00"/>
    <m/>
    <n v="10"/>
    <x v="9"/>
  </r>
  <r>
    <n v="265167"/>
    <s v="ALENA"/>
    <s v="6105050000 HO Treasury Transformation Cluster"/>
    <s v="610505000007"/>
    <x v="0"/>
    <n v="1"/>
    <x v="571"/>
    <s v="C0017008"/>
    <s v="Transformation progr - Everest"/>
    <s v="6105 Transformation Program"/>
    <s v="MOHA"/>
    <s v="6105050000 HO Treasury Transformation Cluster"/>
    <d v="2010-07-15T00:00:00"/>
    <m/>
    <n v="7"/>
    <x v="9"/>
  </r>
  <r>
    <n v="242543"/>
    <s v="IVO"/>
    <s v="6105050000 HO Treasury Transformation Cluster"/>
    <s v="610505000001"/>
    <x v="6"/>
    <n v="1"/>
    <x v="614"/>
    <s v="C0017008"/>
    <s v="Transformation progr - Everest"/>
    <s v="6105 Transformation Program"/>
    <s v="MOHA"/>
    <s v="6105050000 HO Treasury Transformation Cluster"/>
    <d v="2003-01-15T00:00:00"/>
    <m/>
    <n v="1"/>
    <x v="9"/>
  </r>
  <r>
    <n v="667443"/>
    <s v="PAVLA"/>
    <s v="6105050000 HO Treasury Transformation Cluster"/>
    <s v="610505000009"/>
    <x v="7"/>
    <n v="1"/>
    <x v="84"/>
    <s v="C0017008"/>
    <s v="Transformation progr - Everest"/>
    <s v="6105 Transformation Program"/>
    <s v="MOHA"/>
    <s v="6105050000 HO Treasury Transformation Cluster"/>
    <d v="2003-04-01T00:00:00"/>
    <m/>
    <n v="4"/>
    <x v="9"/>
  </r>
  <r>
    <n v="268149"/>
    <s v="MONIKA"/>
    <s v="6105060000 HO Risk Transformation Cluster"/>
    <s v="610506000005"/>
    <x v="7"/>
    <n v="1"/>
    <x v="70"/>
    <s v="C0017008"/>
    <s v="Transformation progr - Everest"/>
    <s v="6105 Transformation Program"/>
    <s v="MOHA"/>
    <s v="6105060000 HO Risk Transformation Cluster"/>
    <d v="2011-05-02T00:00:00"/>
    <m/>
    <n v="5"/>
    <x v="9"/>
  </r>
  <r>
    <n v="246890"/>
    <s v="DAGMAR"/>
    <s v="6105060000 HO Risk Transformation Cluster"/>
    <s v="610506000003"/>
    <x v="0"/>
    <n v="1"/>
    <x v="126"/>
    <s v="C0017008"/>
    <s v="Transformation progr - Everest"/>
    <s v="6105 Transformation Program"/>
    <s v="MOHA"/>
    <s v="6105060000 HO Risk Transformation Cluster"/>
    <d v="2004-10-18T00:00:00"/>
    <m/>
    <n v="10"/>
    <x v="9"/>
  </r>
  <r>
    <n v="665840"/>
    <s v="ALEXANDR"/>
    <s v="6105060000 HO Risk Transformation Cluster"/>
    <s v="610506000001"/>
    <x v="6"/>
    <n v="1"/>
    <x v="123"/>
    <s v="C0017008"/>
    <s v="Transformation progr - Everest"/>
    <s v="6105 Transformation Program"/>
    <s v="MOHA"/>
    <s v="6105060000 HO Risk Transformation Cluster"/>
    <d v="2000-09-18T00:00:00"/>
    <m/>
    <n v="9"/>
    <x v="9"/>
  </r>
  <r>
    <n v="265944"/>
    <s v="LUBOMÍRA"/>
    <s v="6105060000 HO Risk Transformation Cluster"/>
    <s v="610506000006"/>
    <x v="7"/>
    <n v="1"/>
    <x v="135"/>
    <s v="C0017008"/>
    <s v="Transformation progr - Everest"/>
    <s v="6105 Transformation Program"/>
    <s v="MOHA"/>
    <s v="6105060000 HO Risk Transformation Cluster"/>
    <d v="2010-10-15T00:00:00"/>
    <m/>
    <n v="10"/>
    <x v="9"/>
  </r>
  <r>
    <n v="271936"/>
    <s v="MARTINA"/>
    <s v="6105060000 HO Risk Transformation Cluster"/>
    <s v="610506000008"/>
    <x v="0"/>
    <n v="1"/>
    <x v="15"/>
    <s v="C0017008"/>
    <s v="Transformation progr - Everest"/>
    <s v="6105 Transformation Program"/>
    <s v="MOHA"/>
    <s v="6105060000 HO Risk Transformation Cluster"/>
    <d v="2012-05-02T00:00:00"/>
    <m/>
    <n v="5"/>
    <x v="9"/>
  </r>
  <r>
    <n v="266301"/>
    <s v="DRAHOMÍRA"/>
    <s v="6105060000 HO Risk Transformation Cluster"/>
    <s v="610506000004"/>
    <x v="50"/>
    <n v="1"/>
    <x v="338"/>
    <s v="C0017008"/>
    <s v="Transformation progr - Everest"/>
    <s v="6105 Transformation Program"/>
    <s v="MOHA"/>
    <s v="6105060000 HO Risk Transformation Cluster"/>
    <d v="2011-01-03T00:00:00"/>
    <m/>
    <n v="1"/>
    <x v="9"/>
  </r>
  <r>
    <n v="270179"/>
    <s v="JAN"/>
    <s v="6105060000 HO Risk Transformation Cluster"/>
    <s v="610506000007"/>
    <x v="7"/>
    <n v="1"/>
    <x v="86"/>
    <s v="C0017008"/>
    <s v="Transformation progr - Everest"/>
    <s v="6105 Transformation Program"/>
    <s v="MOHA"/>
    <s v="6105060000 HO Risk Transformation Cluster"/>
    <d v="2011-08-15T00:00:00"/>
    <m/>
    <n v="8"/>
    <x v="9"/>
  </r>
  <r>
    <n v="667289"/>
    <s v="PETR"/>
    <s v="6105060000 HO Risk Transformation Cluster"/>
    <s v="610506000002"/>
    <x v="0"/>
    <n v="1"/>
    <x v="245"/>
    <s v="C0017008"/>
    <s v="Transformation progr - Everest"/>
    <s v="6105 Transformation Program"/>
    <s v="MOHA"/>
    <s v="6105060000 HO Risk Transformation Cluster"/>
    <d v="2003-02-03T00:00:00"/>
    <m/>
    <n v="2"/>
    <x v="9"/>
  </r>
  <r>
    <n v="77161"/>
    <s v="MOJMÍR"/>
    <s v="6105070000 HO IT Transformation Cluster"/>
    <s v="610507000023"/>
    <x v="0"/>
    <n v="1"/>
    <x v="396"/>
    <s v="C0017008"/>
    <s v="Transformation progr - Everest"/>
    <s v="6105 Transformation Program"/>
    <s v="MOHA"/>
    <s v="6105070000 HO IT Transformation Cluster"/>
    <d v="2010-04-15T00:00:00"/>
    <m/>
    <n v="4"/>
    <x v="9"/>
  </r>
  <r>
    <n v="242809"/>
    <s v="LUCIE"/>
    <s v="6105070000 HO IT Transformation Cluster"/>
    <s v="610507000001"/>
    <x v="6"/>
    <n v="1"/>
    <x v="705"/>
    <s v="C0017008"/>
    <s v="Transformation progr - Everest"/>
    <s v="6105 Transformation Program"/>
    <s v="MOHA"/>
    <s v="6105070000 HO IT Transformation Cluster"/>
    <d v="2003-03-10T00:00:00"/>
    <m/>
    <n v="3"/>
    <x v="9"/>
  </r>
  <r>
    <n v="272181"/>
    <s v="HANA"/>
    <s v="6105070000 HO IT Transformation Cluster"/>
    <s v="610507000034"/>
    <x v="14"/>
    <n v="1"/>
    <x v="47"/>
    <s v="C0017008"/>
    <s v="Transformation progr - Everest"/>
    <s v="6105 Transformation Program"/>
    <s v="MOHA"/>
    <s v="6105070000 HO IT Transformation Cluster"/>
    <d v="2012-04-16T00:00:00"/>
    <m/>
    <n v="4"/>
    <x v="9"/>
  </r>
  <r>
    <n v="271012"/>
    <s v="EVA"/>
    <s v="6105070000 HO IT Transformation Cluster"/>
    <s v="610507000026"/>
    <x v="16"/>
    <n v="1"/>
    <x v="57"/>
    <s v="C0017008"/>
    <s v="Transformation progr - Everest"/>
    <s v="6105 Transformation Program"/>
    <s v="MOHA"/>
    <s v="6105070000 HO IT Transformation Cluster"/>
    <d v="2012-01-02T00:00:00"/>
    <m/>
    <n v="1"/>
    <x v="9"/>
  </r>
  <r>
    <n v="265069"/>
    <s v="TEREZA"/>
    <s v="6105070000 HO IT Transformation Cluster"/>
    <s v="610507000002"/>
    <x v="0"/>
    <n v="1"/>
    <x v="98"/>
    <s v="C0017008"/>
    <s v="Transformation progr - Everest"/>
    <s v="6105 Transformation Program"/>
    <s v="MOHA"/>
    <s v="6105070000 HO IT Transformation Cluster"/>
    <d v="2010-09-01T00:00:00"/>
    <m/>
    <n v="9"/>
    <x v="9"/>
  </r>
  <r>
    <n v="560427"/>
    <s v="VIKTOR"/>
    <s v="6105070000 HO IT Transformation Cluster"/>
    <s v="610507000006"/>
    <x v="0"/>
    <n v="1"/>
    <x v="13"/>
    <s v="C0017008"/>
    <s v="Transformation progr - Everest"/>
    <s v="6105 Transformation Program"/>
    <s v="MOHA"/>
    <s v="6105070000 HO IT Transformation Cluster"/>
    <d v="2006-08-01T00:00:00"/>
    <m/>
    <n v="8"/>
    <x v="9"/>
  </r>
  <r>
    <n v="264852"/>
    <s v="EVA"/>
    <s v="6105070000 HO IT Transformation Cluster"/>
    <s v="610507000012"/>
    <x v="14"/>
    <n v="1"/>
    <x v="706"/>
    <s v="C0017008"/>
    <s v="Transformation progr - Everest"/>
    <s v="6105 Transformation Program"/>
    <s v="MOHA"/>
    <s v="6105070000 HO IT Transformation Cluster"/>
    <d v="2010-09-01T00:00:00"/>
    <m/>
    <n v="9"/>
    <x v="9"/>
  </r>
  <r>
    <n v="264208"/>
    <s v="PŘEMYSL"/>
    <s v="6105070000 HO IT Transformation Cluster"/>
    <s v="610507000016"/>
    <x v="16"/>
    <n v="1"/>
    <x v="11"/>
    <s v="C0017008"/>
    <s v="Transformation progr - Everest"/>
    <s v="6105 Transformation Program"/>
    <s v="MOHA"/>
    <s v="6105070000 HO IT Transformation Cluster"/>
    <d v="2010-09-01T00:00:00"/>
    <m/>
    <n v="9"/>
    <x v="9"/>
  </r>
  <r>
    <n v="266294"/>
    <s v="LUCIE"/>
    <s v="6105070000 HO IT Transformation Cluster"/>
    <s v="610507000017"/>
    <x v="16"/>
    <n v="1"/>
    <x v="80"/>
    <s v="C0017008"/>
    <s v="Transformation progr - Everest"/>
    <s v="6105 Transformation Program"/>
    <s v="MOHA"/>
    <s v="6105070000 HO IT Transformation Cluster"/>
    <d v="2011-01-01T00:00:00"/>
    <m/>
    <n v="1"/>
    <x v="9"/>
  </r>
  <r>
    <n v="270872"/>
    <s v="KATEŘINA"/>
    <s v="6105070000 HO IT Transformation Cluster"/>
    <s v="610507000024"/>
    <x v="14"/>
    <n v="1"/>
    <x v="453"/>
    <s v="C0017008"/>
    <s v="Transformation progr - Everest"/>
    <s v="6105 Transformation Program"/>
    <s v="MOHA"/>
    <s v="6105070000 HO IT Transformation Cluster"/>
    <d v="2011-12-15T00:00:00"/>
    <m/>
    <n v="12"/>
    <x v="9"/>
  </r>
  <r>
    <n v="260372"/>
    <s v="LUBOMÍR"/>
    <s v="6105070000 HO IT Transformation Cluster"/>
    <s v="610507000003"/>
    <x v="0"/>
    <n v="1"/>
    <x v="84"/>
    <s v="C0017008"/>
    <s v="Transformation progr - Everest"/>
    <s v="6105 Transformation Program"/>
    <s v="MOHA"/>
    <s v="6105070000 HO IT Transformation Cluster"/>
    <d v="2009-02-01T00:00:00"/>
    <m/>
    <n v="2"/>
    <x v="9"/>
  </r>
  <r>
    <n v="270704"/>
    <s v="MICHAL"/>
    <s v="6105070000 HO IT Transformation Cluster"/>
    <s v="610507000025"/>
    <x v="0"/>
    <n v="1"/>
    <x v="42"/>
    <s v="C0017008"/>
    <s v="Transformation progr - Everest"/>
    <s v="6105 Transformation Program"/>
    <s v="MOHA"/>
    <s v="6105070000 HO IT Transformation Cluster"/>
    <d v="2012-01-02T00:00:00"/>
    <m/>
    <n v="1"/>
    <x v="9"/>
  </r>
  <r>
    <n v="267267"/>
    <s v="PETR"/>
    <s v="6105070000 HO IT Transformation Cluster"/>
    <s v="610507000021"/>
    <x v="16"/>
    <n v="1"/>
    <x v="97"/>
    <s v="C0017008"/>
    <s v="Transformation progr - Everest"/>
    <s v="6105 Transformation Program"/>
    <s v="MOHA"/>
    <s v="6105070000 HO IT Transformation Cluster"/>
    <d v="2011-03-01T00:00:00"/>
    <m/>
    <n v="3"/>
    <x v="9"/>
  </r>
  <r>
    <n v="269745"/>
    <s v="PETR"/>
    <s v="6105070000 HO IT Transformation Cluster"/>
    <s v="610507000019"/>
    <x v="16"/>
    <n v="1"/>
    <x v="46"/>
    <s v="C0017008"/>
    <s v="Transformation progr - Everest"/>
    <s v="6105 Transformation Program"/>
    <s v="MOHA"/>
    <s v="6105070000 HO IT Transformation Cluster"/>
    <d v="2011-07-01T00:00:00"/>
    <m/>
    <n v="7"/>
    <x v="9"/>
  </r>
  <r>
    <n v="263858"/>
    <s v="JAN"/>
    <s v="6105070000 HO IT Transformation Cluster"/>
    <s v="610507000011"/>
    <x v="0"/>
    <n v="1"/>
    <x v="99"/>
    <s v="C0017008"/>
    <s v="Transformation progr - Everest"/>
    <s v="6105 Transformation Program"/>
    <s v="MOHA"/>
    <s v="6105070000 HO IT Transformation Cluster"/>
    <d v="2010-08-02T00:00:00"/>
    <m/>
    <n v="8"/>
    <x v="9"/>
  </r>
  <r>
    <n v="271852"/>
    <s v="MARCELA"/>
    <s v="6105070000 HO IT Transformation Cluster"/>
    <s v="610507000020"/>
    <x v="14"/>
    <n v="1"/>
    <x v="55"/>
    <s v="C0017008"/>
    <s v="Transformation progr - Everest"/>
    <s v="6105 Transformation Program"/>
    <s v="MOHA"/>
    <s v="6105070000 HO IT Transformation Cluster"/>
    <d v="2012-03-01T00:00:00"/>
    <m/>
    <n v="3"/>
    <x v="9"/>
  </r>
  <r>
    <n v="272104"/>
    <s v="IVO"/>
    <s v="6105070000 HO IT Transformation Cluster"/>
    <s v="610507000031"/>
    <x v="16"/>
    <n v="1"/>
    <x v="104"/>
    <s v="C0017008"/>
    <s v="Transformation progr - Everest"/>
    <s v="6105 Transformation Program"/>
    <s v="MOHA"/>
    <s v="6105070000 HO IT Transformation Cluster"/>
    <d v="2012-04-02T00:00:00"/>
    <m/>
    <n v="4"/>
    <x v="9"/>
  </r>
  <r>
    <n v="264180"/>
    <s v="MONIKA"/>
    <s v="6105070000 HO IT Transformation Cluster"/>
    <s v="610507000018"/>
    <x v="0"/>
    <n v="1"/>
    <x v="338"/>
    <s v="C0017008"/>
    <s v="Transformation progr - Everest"/>
    <s v="6105 Transformation Program"/>
    <s v="MOHA"/>
    <s v="6105070000 HO IT Transformation Cluster"/>
    <d v="2010-11-01T00:00:00"/>
    <m/>
    <n v="11"/>
    <x v="9"/>
  </r>
  <r>
    <n v="240149"/>
    <s v="ALEXANDR"/>
    <s v="6105070000 HO IT Transformation Cluster"/>
    <s v="610507000008"/>
    <x v="0"/>
    <n v="1"/>
    <x v="84"/>
    <s v="C0017008"/>
    <s v="Transformation progr - Everest"/>
    <s v="6105 Transformation Program"/>
    <s v="MOHA"/>
    <s v="6105070000 HO IT Transformation Cluster"/>
    <d v="2002-01-01T00:00:00"/>
    <m/>
    <n v="1"/>
    <x v="9"/>
  </r>
  <r>
    <n v="271306"/>
    <s v="DALIBOR"/>
    <s v="6105070000 HO IT Transformation Cluster"/>
    <s v="610507000028"/>
    <x v="0"/>
    <n v="1"/>
    <x v="17"/>
    <s v="C0017008"/>
    <s v="Transformation progr - Everest"/>
    <s v="6105 Transformation Program"/>
    <s v="MOHA"/>
    <s v="6105070000 HO IT Transformation Cluster"/>
    <d v="2012-01-02T00:00:00"/>
    <m/>
    <n v="1"/>
    <x v="9"/>
  </r>
  <r>
    <n v="265083"/>
    <s v="JARMILA"/>
    <s v="6105070000 HO IT Transformation Cluster"/>
    <s v="610507000014"/>
    <x v="0"/>
    <n v="1"/>
    <x v="37"/>
    <s v="C0017008"/>
    <s v="Transformation progr - Everest"/>
    <s v="6105 Transformation Program"/>
    <s v="MOHA"/>
    <s v="6105070000 HO IT Transformation Cluster"/>
    <d v="2010-09-01T00:00:00"/>
    <m/>
    <n v="9"/>
    <x v="9"/>
  </r>
  <r>
    <n v="271915"/>
    <s v="DAGMAR"/>
    <s v="6105070000 HO IT Transformation Cluster"/>
    <s v="610507000027"/>
    <x v="14"/>
    <n v="1"/>
    <x v="585"/>
    <s v="C0017008"/>
    <s v="Transformation progr - Everest"/>
    <s v="6105 Transformation Program"/>
    <s v="MOHA"/>
    <s v="6105070000 HO IT Transformation Cluster"/>
    <d v="2012-04-02T00:00:00"/>
    <m/>
    <n v="4"/>
    <x v="9"/>
  </r>
  <r>
    <n v="670138"/>
    <s v="PETR"/>
    <s v="6105070000 HO IT Transformation Cluster"/>
    <s v="610507000007"/>
    <x v="0"/>
    <n v="1"/>
    <x v="278"/>
    <s v="C0017008"/>
    <s v="Transformation progr - Everest"/>
    <s v="6105 Transformation Program"/>
    <s v="MOHA"/>
    <s v="6105070000 HO IT Transformation Cluster"/>
    <d v="2006-01-02T00:00:00"/>
    <m/>
    <n v="1"/>
    <x v="9"/>
  </r>
  <r>
    <n v="263704"/>
    <s v="TEREZA"/>
    <s v="6105070000 HO IT Transformation Cluster"/>
    <s v="610507000010"/>
    <x v="14"/>
    <n v="1"/>
    <x v="128"/>
    <s v="C0017008"/>
    <s v="Transformation progr - Everest"/>
    <s v="6105 Transformation Program"/>
    <s v="MOHA"/>
    <s v="6105070000 HO IT Transformation Cluster"/>
    <d v="2010-06-01T00:00:00"/>
    <m/>
    <n v="6"/>
    <x v="9"/>
  </r>
  <r>
    <n v="265111"/>
    <s v="PETRA"/>
    <s v="6105070000 HO IT Transformation Cluster"/>
    <s v="610507000015"/>
    <x v="14"/>
    <n v="1"/>
    <x v="59"/>
    <s v="C0017008"/>
    <s v="Transformation progr - Everest"/>
    <s v="6105 Transformation Program"/>
    <s v="MOHA"/>
    <s v="6105070000 HO IT Transformation Cluster"/>
    <d v="2010-09-01T00:00:00"/>
    <m/>
    <n v="9"/>
    <x v="9"/>
  </r>
  <r>
    <n v="270683"/>
    <s v="JAKUB"/>
    <s v="6105070000 HO IT Transformation Cluster"/>
    <s v="610507000022"/>
    <x v="0"/>
    <n v="1"/>
    <x v="37"/>
    <s v="C0017008"/>
    <s v="Transformation progr - Everest"/>
    <s v="6105 Transformation Program"/>
    <s v="MOHA"/>
    <s v="6105070000 HO IT Transformation Cluster"/>
    <d v="2011-11-01T00:00:00"/>
    <m/>
    <n v="11"/>
    <x v="9"/>
  </r>
  <r>
    <n v="271369"/>
    <s v="JANA"/>
    <s v="6105070000 HO IT Transformation Cluster"/>
    <s v="610507000013"/>
    <x v="0"/>
    <n v="1"/>
    <x v="127"/>
    <s v="C0017008"/>
    <s v="Transformation progr - Everest"/>
    <s v="6105 Transformation Program"/>
    <s v="MOHA"/>
    <s v="6105070000 HO IT Transformation Cluster"/>
    <d v="2012-02-01T00:00:00"/>
    <m/>
    <n v="2"/>
    <x v="9"/>
  </r>
  <r>
    <n v="271670"/>
    <s v="HANA"/>
    <s v="6105070000 HO IT Transformation Cluster"/>
    <s v="610507000029"/>
    <x v="0"/>
    <n v="1"/>
    <x v="42"/>
    <s v="C0017008"/>
    <s v="Transformation progr - Everest"/>
    <s v="6105 Transformation Program"/>
    <s v="MOHA"/>
    <s v="6105070000 HO IT Transformation Cluster"/>
    <d v="2012-02-15T00:00:00"/>
    <m/>
    <n v="2"/>
    <x v="9"/>
  </r>
  <r>
    <n v="249949"/>
    <s v="GABRIELA"/>
    <s v="6105070000 HO IT Transformation Cluster"/>
    <s v="610507000005"/>
    <x v="0"/>
    <n v="1"/>
    <x v="97"/>
    <s v="C0017008"/>
    <s v="Transformation progr - Everest"/>
    <s v="6105 Transformation Program"/>
    <s v="MOHA"/>
    <s v="6105070000 HO IT Transformation Cluster"/>
    <d v="2006-01-16T00:00:00"/>
    <m/>
    <n v="1"/>
    <x v="9"/>
  </r>
  <r>
    <n v="243159"/>
    <s v="DITA"/>
    <s v="6105070000 HO IT Transformation Cluster"/>
    <s v="610507000004"/>
    <x v="0"/>
    <n v="1"/>
    <x v="123"/>
    <s v="C0017008"/>
    <s v="Transformation progr - Everest"/>
    <s v="6105 Transformation Program"/>
    <s v="MOHA"/>
    <s v="6105070000 HO IT Transformation Cluster"/>
    <d v="2003-04-01T00:00:00"/>
    <m/>
    <n v="4"/>
    <x v="9"/>
  </r>
  <r>
    <n v="672511"/>
    <s v="IVA"/>
    <s v="6105080000 HO Business Migration Cluster"/>
    <s v="610508000013"/>
    <x v="29"/>
    <n v="1"/>
    <x v="251"/>
    <s v="C0017008"/>
    <s v="Transformation progr - Everest"/>
    <s v="6105 Transformation Program"/>
    <s v="MOHA"/>
    <s v="6105080000 HO Business Migration Cluster"/>
    <d v="2007-09-03T00:00:00"/>
    <m/>
    <n v="9"/>
    <x v="9"/>
  </r>
  <r>
    <n v="244797"/>
    <s v="VĚRA"/>
    <s v="6105080000 HO Business Migration Cluster"/>
    <s v="610508000012"/>
    <x v="29"/>
    <n v="1"/>
    <x v="225"/>
    <s v="C0017008"/>
    <s v="Transformation progr - Everest"/>
    <s v="6105 Transformation Program"/>
    <s v="MOHA"/>
    <s v="6105080000 HO Business Migration Cluster"/>
    <d v="2004-01-02T00:00:00"/>
    <m/>
    <n v="1"/>
    <x v="9"/>
  </r>
  <r>
    <n v="268030"/>
    <s v="MILAN"/>
    <s v="6105080000 HO Business Migration Cluster"/>
    <s v="610508000003"/>
    <x v="0"/>
    <n v="1"/>
    <x v="84"/>
    <s v="C0017008"/>
    <s v="Transformation progr - Everest"/>
    <s v="6105 Transformation Program"/>
    <s v="MOHA"/>
    <s v="6105080000 HO Business Migration Cluster"/>
    <d v="2011-04-15T00:00:00"/>
    <m/>
    <n v="4"/>
    <x v="9"/>
  </r>
  <r>
    <n v="79702"/>
    <s v="JAN"/>
    <s v="6105080000 HO Business Migration Cluster"/>
    <s v="610508000008"/>
    <x v="29"/>
    <n v="1"/>
    <x v="236"/>
    <s v="C0017008"/>
    <s v="Transformation progr - Everest"/>
    <s v="6105 Transformation Program"/>
    <s v="MOHA"/>
    <s v="6105080000 HO Business Migration Cluster"/>
    <d v="2010-09-01T00:00:00"/>
    <m/>
    <n v="9"/>
    <x v="9"/>
  </r>
  <r>
    <n v="671902"/>
    <s v="LUCIE"/>
    <s v="6105080000 HO Business Migration Cluster"/>
    <s v="610508000011"/>
    <x v="29"/>
    <n v="1"/>
    <x v="149"/>
    <s v="C0017008"/>
    <s v="Transformation progr - Everest"/>
    <s v="6105 Transformation Program"/>
    <s v="MOHA"/>
    <s v="6105080000 HO Business Migration Cluster"/>
    <d v="2007-05-02T00:00:00"/>
    <m/>
    <n v="5"/>
    <x v="9"/>
  </r>
  <r>
    <n v="75341"/>
    <s v="MARCELA"/>
    <s v="6105080000 HO Business Migration Cluster"/>
    <s v="610508000016"/>
    <x v="29"/>
    <n v="1"/>
    <x v="10"/>
    <s v="C0017008"/>
    <s v="Transformation progr - Everest"/>
    <s v="6105 Transformation Program"/>
    <s v="MOHA"/>
    <s v="6105080000 HO Business Migration Cluster"/>
    <d v="2010-01-04T00:00:00"/>
    <m/>
    <n v="1"/>
    <x v="9"/>
  </r>
  <r>
    <n v="271005"/>
    <s v="EKATERINA"/>
    <s v="6105080000 HO Business Migration Cluster"/>
    <s v="610508000020"/>
    <x v="29"/>
    <n v="1"/>
    <x v="233"/>
    <s v="C0017008"/>
    <s v="Transformation progr - Everest"/>
    <s v="6105 Transformation Program"/>
    <s v="MOHA"/>
    <s v="6105080000 HO Business Migration Cluster"/>
    <d v="2012-02-01T00:00:00"/>
    <m/>
    <n v="2"/>
    <x v="9"/>
  </r>
  <r>
    <n v="266553"/>
    <s v="PETRA"/>
    <s v="6105080000 HO Business Migration Cluster"/>
    <s v="610508000009"/>
    <x v="0"/>
    <n v="1"/>
    <x v="70"/>
    <s v="C0017008"/>
    <s v="Transformation progr - Everest"/>
    <s v="6105 Transformation Program"/>
    <s v="MOHA"/>
    <s v="6105080000 HO Business Migration Cluster"/>
    <d v="2012-04-16T00:00:00"/>
    <m/>
    <n v="4"/>
    <x v="9"/>
  </r>
  <r>
    <n v="666008"/>
    <s v="PAVEL"/>
    <s v="6105080000 HO Business Migration Cluster"/>
    <s v="610508000019"/>
    <x v="29"/>
    <n v="1"/>
    <x v="111"/>
    <s v="C0017008"/>
    <s v="Transformation progr - Everest"/>
    <s v="6105 Transformation Program"/>
    <s v="MOHA"/>
    <s v="6105080000 HO Business Migration Cluster"/>
    <d v="2000-11-20T00:00:00"/>
    <m/>
    <n v="11"/>
    <x v="9"/>
  </r>
  <r>
    <n v="666113"/>
    <s v="MICHAELA"/>
    <s v="6105080000 HO Business Migration Cluster"/>
    <s v="610508000005"/>
    <x v="0"/>
    <n v="1"/>
    <x v="63"/>
    <s v="C0017008"/>
    <s v="Transformation progr - Everest"/>
    <s v="6105 Transformation Program"/>
    <s v="MOHA"/>
    <s v="6105080000 HO Business Migration Cluster"/>
    <d v="2003-04-15T00:00:00"/>
    <m/>
    <n v="4"/>
    <x v="9"/>
  </r>
  <r>
    <n v="667632"/>
    <s v="JAROSLAV"/>
    <s v="6105080000 HO Business Migration Cluster"/>
    <s v="610508000017"/>
    <x v="29"/>
    <n v="1"/>
    <x v="138"/>
    <s v="C0017008"/>
    <s v="Transformation progr - Everest"/>
    <s v="6105 Transformation Program"/>
    <s v="MOHA"/>
    <s v="6105080000 HO Business Migration Cluster"/>
    <d v="2003-06-02T00:00:00"/>
    <m/>
    <n v="6"/>
    <x v="9"/>
  </r>
  <r>
    <n v="82369"/>
    <s v="ILONA"/>
    <s v="6105080000 HO Business Migration Cluster"/>
    <s v="610508000021"/>
    <x v="29"/>
    <n v="1"/>
    <x v="61"/>
    <s v="C0017008"/>
    <s v="Transformation progr - Everest"/>
    <s v="6105 Transformation Program"/>
    <s v="MOHA"/>
    <s v="6105080000 HO Business Migration Cluster"/>
    <d v="2007-12-05T00:00:00"/>
    <m/>
    <n v="12"/>
    <x v="9"/>
  </r>
  <r>
    <n v="265832"/>
    <s v="SOŇA"/>
    <s v="6105080000 HO Business Migration Cluster"/>
    <s v="610508000004"/>
    <x v="0"/>
    <n v="1"/>
    <x v="130"/>
    <s v="C0017008"/>
    <s v="Transformation progr - Everest"/>
    <s v="6105 Transformation Program"/>
    <s v="MOHA"/>
    <s v="6105080000 HO Business Migration Cluster"/>
    <d v="2010-10-01T00:00:00"/>
    <m/>
    <n v="10"/>
    <x v="9"/>
  </r>
  <r>
    <n v="670908"/>
    <s v="IVAN"/>
    <s v="6105080000 HO Business Migration Cluster"/>
    <s v="610508000023"/>
    <x v="29"/>
    <n v="1"/>
    <x v="248"/>
    <s v="C0017008"/>
    <s v="Transformation progr - Everest"/>
    <s v="6105 Transformation Program"/>
    <s v="MOHA"/>
    <s v="6105080000 HO Business Migration Cluster"/>
    <d v="2006-06-21T00:00:00"/>
    <m/>
    <n v="6"/>
    <x v="9"/>
  </r>
  <r>
    <n v="259007"/>
    <s v="NADĚŽDA"/>
    <s v="6105080000 HO Business Migration Cluster"/>
    <s v="610508000006"/>
    <x v="0"/>
    <n v="1"/>
    <x v="188"/>
    <s v="C0017008"/>
    <s v="Transformation progr - Everest"/>
    <s v="6105 Transformation Program"/>
    <s v="MOHA"/>
    <s v="6105080000 HO Business Migration Cluster"/>
    <d v="2007-12-03T00:00:00"/>
    <m/>
    <n v="12"/>
    <x v="9"/>
  </r>
  <r>
    <n v="269696"/>
    <s v="IRENA"/>
    <s v="6105080000 HO Business Migration Cluster"/>
    <s v="610508000010"/>
    <x v="0"/>
    <n v="1"/>
    <x v="182"/>
    <s v="C0017008"/>
    <s v="Transformation progr - Everest"/>
    <s v="6105 Transformation Program"/>
    <s v="MOHA"/>
    <s v="6105080000 HO Business Migration Cluster"/>
    <d v="2011-08-01T00:00:00"/>
    <m/>
    <n v="8"/>
    <x v="9"/>
  </r>
  <r>
    <n v="84854"/>
    <s v="ROMANA"/>
    <s v="6105080000 HO Business Migration Cluster"/>
    <s v="610508000026"/>
    <x v="29"/>
    <n v="1"/>
    <x v="253"/>
    <s v="C0017008"/>
    <s v="Transformation progr - Everest"/>
    <s v="6105 Transformation Program"/>
    <s v="MOHA"/>
    <s v="6105080000 HO Business Migration Cluster"/>
    <d v="2010-11-01T00:00:00"/>
    <m/>
    <n v="11"/>
    <x v="9"/>
  </r>
  <r>
    <n v="672182"/>
    <s v="TEREZA"/>
    <s v="6105080000 HO Business Migration Cluster"/>
    <s v="610508000022"/>
    <x v="29"/>
    <n v="1"/>
    <x v="246"/>
    <s v="C0017008"/>
    <s v="Transformation progr - Everest"/>
    <s v="6105 Transformation Program"/>
    <s v="MOHA"/>
    <s v="6105080000 HO Business Migration Cluster"/>
    <d v="2007-06-25T00:00:00"/>
    <m/>
    <n v="6"/>
    <x v="9"/>
  </r>
  <r>
    <n v="241374"/>
    <s v="PETR"/>
    <s v="6105080000 HO Business Migration Cluster"/>
    <s v="610508000007"/>
    <x v="0"/>
    <n v="1"/>
    <x v="129"/>
    <s v="C0017008"/>
    <s v="Transformation progr - Everest"/>
    <s v="6105 Transformation Program"/>
    <s v="MOHA"/>
    <s v="6105080000 HO Business Migration Cluster"/>
    <d v="2002-07-01T00:00:00"/>
    <m/>
    <n v="7"/>
    <x v="9"/>
  </r>
  <r>
    <n v="672035"/>
    <s v="RADEK"/>
    <s v="6105080000 HO Business Migration Cluster"/>
    <s v="610508000024"/>
    <x v="29"/>
    <n v="1"/>
    <x v="70"/>
    <s v="C0017008"/>
    <s v="Transformation progr - Everest"/>
    <s v="6105 Transformation Program"/>
    <s v="MOHA"/>
    <s v="6105080000 HO Business Migration Cluster"/>
    <d v="2007-06-11T00:00:00"/>
    <m/>
    <n v="6"/>
    <x v="9"/>
  </r>
  <r>
    <n v="244720"/>
    <s v="DANA"/>
    <s v="6105080000 HO Business Migration Cluster"/>
    <s v="610508000018"/>
    <x v="29"/>
    <n v="1"/>
    <x v="138"/>
    <s v="C0017008"/>
    <s v="Transformation progr - Everest"/>
    <s v="6105 Transformation Program"/>
    <s v="MOHA"/>
    <s v="6105080000 HO Business Migration Cluster"/>
    <d v="2003-11-01T00:00:00"/>
    <m/>
    <n v="11"/>
    <x v="9"/>
  </r>
  <r>
    <n v="667954"/>
    <s v="TEREZA"/>
    <s v="6105080000 HO Business Migration Cluster"/>
    <s v="610508000015"/>
    <x v="29"/>
    <n v="1"/>
    <x v="184"/>
    <s v="C0017008"/>
    <s v="Transformation progr - Everest"/>
    <s v="6105 Transformation Program"/>
    <s v="MOHA"/>
    <s v="6105080000 HO Business Migration Cluster"/>
    <d v="2003-09-01T00:00:00"/>
    <m/>
    <n v="9"/>
    <x v="9"/>
  </r>
  <r>
    <n v="271684"/>
    <s v="ALENA"/>
    <s v="6105120000 HO Testing Transformation Cluster"/>
    <s v="610512000029"/>
    <x v="14"/>
    <n v="1"/>
    <x v="70"/>
    <s v="C0017008"/>
    <s v="Transformation progr - Everest"/>
    <s v="6105 Transformation Program"/>
    <s v="MOHA"/>
    <s v="6105120000 HO Testing Transformation Cluster"/>
    <d v="2012-03-16T00:00:00"/>
    <m/>
    <n v="3"/>
    <x v="9"/>
  </r>
  <r>
    <n v="257747"/>
    <s v="RENATA"/>
    <s v="6105120000 HO Testing Transformation Cluster"/>
    <s v="610512000004"/>
    <x v="0"/>
    <n v="1"/>
    <x v="338"/>
    <s v="C0017008"/>
    <s v="Transformation progr - Everest"/>
    <s v="6105 Transformation Program"/>
    <s v="MOHA"/>
    <s v="6105120000 HO Testing Transformation Cluster"/>
    <d v="2008-06-02T00:00:00"/>
    <m/>
    <n v="6"/>
    <x v="9"/>
  </r>
  <r>
    <n v="270949"/>
    <s v="MARTINA"/>
    <s v="6105120000 HO Testing Transformation Cluster"/>
    <s v="610512000017"/>
    <x v="7"/>
    <n v="1"/>
    <x v="76"/>
    <s v="C0017008"/>
    <s v="Transformation progr - Everest"/>
    <s v="6105 Transformation Program"/>
    <s v="MOHA"/>
    <s v="6105120000 HO Testing Transformation Cluster"/>
    <d v="2011-12-01T00:00:00"/>
    <m/>
    <n v="12"/>
    <x v="9"/>
  </r>
  <r>
    <n v="268779"/>
    <s v="PETRA"/>
    <s v="6105120000 HO Testing Transformation Cluster"/>
    <s v="610512000005"/>
    <x v="7"/>
    <n v="1"/>
    <x v="80"/>
    <s v="C0017008"/>
    <s v="Transformation progr - Everest"/>
    <s v="6105 Transformation Program"/>
    <s v="MOHA"/>
    <s v="6105120000 HO Testing Transformation Cluster"/>
    <d v="2011-05-02T00:00:00"/>
    <m/>
    <n v="5"/>
    <x v="9"/>
  </r>
  <r>
    <n v="269129"/>
    <s v="PAVEL"/>
    <s v="6105120000 HO Testing Transformation Cluster"/>
    <s v="610512000006"/>
    <x v="0"/>
    <n v="1"/>
    <x v="57"/>
    <s v="C0017008"/>
    <s v="Transformation progr - Everest"/>
    <s v="6105 Transformation Program"/>
    <s v="MOHA"/>
    <s v="6105120000 HO Testing Transformation Cluster"/>
    <d v="2011-06-01T00:00:00"/>
    <m/>
    <n v="6"/>
    <x v="9"/>
  </r>
  <r>
    <n v="270977"/>
    <s v="MONIKA"/>
    <s v="6105120000 HO Testing Transformation Cluster"/>
    <s v="610512000018"/>
    <x v="0"/>
    <n v="1"/>
    <x v="126"/>
    <s v="C0017008"/>
    <s v="Transformation progr - Everest"/>
    <s v="6105 Transformation Program"/>
    <s v="MOHA"/>
    <s v="6105120000 HO Testing Transformation Cluster"/>
    <d v="2012-01-02T00:00:00"/>
    <m/>
    <n v="1"/>
    <x v="9"/>
  </r>
  <r>
    <n v="271061"/>
    <s v="ROMAN"/>
    <s v="6105120000 HO Testing Transformation Cluster"/>
    <s v="610512000024"/>
    <x v="0"/>
    <n v="1"/>
    <x v="42"/>
    <s v="C0017008"/>
    <s v="Transformation progr - Everest"/>
    <s v="6105 Transformation Program"/>
    <s v="MOHA"/>
    <s v="6105120000 HO Testing Transformation Cluster"/>
    <d v="2012-01-16T00:00:00"/>
    <m/>
    <n v="1"/>
    <x v="9"/>
  </r>
  <r>
    <n v="271859"/>
    <s v="BLANKA"/>
    <s v="6105120000 HO Testing Transformation Cluster"/>
    <s v="610512000030"/>
    <x v="14"/>
    <n v="1"/>
    <x v="7"/>
    <s v="C0017008"/>
    <s v="Transformation progr - Everest"/>
    <s v="6105 Transformation Program"/>
    <s v="MOHA"/>
    <s v="6105120000 HO Testing Transformation Cluster"/>
    <d v="2012-04-02T00:00:00"/>
    <m/>
    <n v="4"/>
    <x v="9"/>
  </r>
  <r>
    <n v="270599"/>
    <s v="VLASTIMIL"/>
    <s v="6105120000 HO Testing Transformation Cluster"/>
    <s v="610512000012"/>
    <x v="0"/>
    <n v="0.875"/>
    <x v="338"/>
    <s v="C0017008"/>
    <s v="Transformation progr - Everest"/>
    <s v="6105 Transformation Program"/>
    <s v="MOHA"/>
    <s v="6105120000 HO Testing Transformation Cluster"/>
    <d v="2011-10-17T00:00:00"/>
    <m/>
    <n v="10"/>
    <x v="9"/>
  </r>
  <r>
    <n v="270725"/>
    <s v="JAROMÍR"/>
    <s v="6105120000 HO Testing Transformation Cluster"/>
    <s v="610512000015"/>
    <x v="7"/>
    <n v="1"/>
    <x v="13"/>
    <s v="C0017008"/>
    <s v="Transformation progr - Everest"/>
    <s v="6105 Transformation Program"/>
    <s v="MOHA"/>
    <s v="6105120000 HO Testing Transformation Cluster"/>
    <d v="2012-01-02T00:00:00"/>
    <m/>
    <n v="1"/>
    <x v="9"/>
  </r>
  <r>
    <n v="267183"/>
    <s v="JÁN"/>
    <s v="6105120000 HO Testing Transformation Cluster"/>
    <s v="610512000021"/>
    <x v="0"/>
    <n v="1"/>
    <x v="7"/>
    <s v="C0017008"/>
    <s v="Transformation progr - Everest"/>
    <s v="6105 Transformation Program"/>
    <s v="MOHA"/>
    <s v="6105120000 HO Testing Transformation Cluster"/>
    <d v="2011-02-01T00:00:00"/>
    <m/>
    <n v="2"/>
    <x v="9"/>
  </r>
  <r>
    <n v="271257"/>
    <s v="PETR"/>
    <s v="6105120000 HO Testing Transformation Cluster"/>
    <s v="610512000026"/>
    <x v="14"/>
    <n v="1"/>
    <x v="66"/>
    <s v="C0017008"/>
    <s v="Transformation progr - Everest"/>
    <s v="6105 Transformation Program"/>
    <s v="MOHA"/>
    <s v="6105120000 HO Testing Transformation Cluster"/>
    <d v="2012-02-01T00:00:00"/>
    <m/>
    <n v="2"/>
    <x v="9"/>
  </r>
  <r>
    <n v="270984"/>
    <s v="LUCIE"/>
    <s v="6105120000 HO Testing Transformation Cluster"/>
    <s v="610512000020"/>
    <x v="7"/>
    <n v="1"/>
    <x v="144"/>
    <s v="C0017008"/>
    <s v="Transformation progr - Everest"/>
    <s v="6105 Transformation Program"/>
    <s v="MOHA"/>
    <s v="6105120000 HO Testing Transformation Cluster"/>
    <d v="2012-01-02T00:00:00"/>
    <m/>
    <n v="1"/>
    <x v="9"/>
  </r>
  <r>
    <n v="270676"/>
    <s v="DANUŠE"/>
    <s v="6105120000 HO Testing Transformation Cluster"/>
    <s v="610512000014"/>
    <x v="14"/>
    <n v="1"/>
    <x v="70"/>
    <s v="C0017008"/>
    <s v="Transformation progr - Everest"/>
    <s v="6105 Transformation Program"/>
    <s v="MOHA"/>
    <s v="6105120000 HO Testing Transformation Cluster"/>
    <d v="2011-11-01T00:00:00"/>
    <m/>
    <n v="11"/>
    <x v="9"/>
  </r>
  <r>
    <n v="272153"/>
    <s v="SOŇA"/>
    <s v="6105120000 HO Testing Transformation Cluster"/>
    <s v="610512000032"/>
    <x v="0"/>
    <n v="1"/>
    <x v="49"/>
    <s v="C0017008"/>
    <s v="Transformation progr - Everest"/>
    <s v="6105 Transformation Program"/>
    <s v="MOHA"/>
    <s v="6105120000 HO Testing Transformation Cluster"/>
    <d v="2012-04-02T00:00:00"/>
    <m/>
    <n v="4"/>
    <x v="9"/>
  </r>
  <r>
    <n v="261681"/>
    <s v="PAVLÍNA"/>
    <s v="6105120000 HO Testing Transformation Cluster"/>
    <s v="610512000001"/>
    <x v="6"/>
    <n v="1"/>
    <x v="5"/>
    <s v="C0017008"/>
    <s v="Transformation progr - Everest"/>
    <s v="6105 Transformation Program"/>
    <s v="MOHA"/>
    <s v="6105120000 HO Testing Transformation Cluster"/>
    <d v="2009-08-01T00:00:00"/>
    <m/>
    <n v="8"/>
    <x v="9"/>
  </r>
  <r>
    <n v="272118"/>
    <s v="EVA"/>
    <s v="6105120000 HO Testing Transformation Cluster"/>
    <s v="610512000033"/>
    <x v="7"/>
    <n v="1"/>
    <x v="47"/>
    <s v="C0017008"/>
    <s v="Transformation progr - Everest"/>
    <s v="6105 Transformation Program"/>
    <s v="MOHA"/>
    <s v="6105120000 HO Testing Transformation Cluster"/>
    <d v="2012-04-02T00:00:00"/>
    <m/>
    <n v="4"/>
    <x v="9"/>
  </r>
  <r>
    <n v="266210"/>
    <s v="ANDRÉ"/>
    <s v="6105120000 HO Testing Transformation Cluster"/>
    <s v="610512000031"/>
    <x v="7"/>
    <n v="1"/>
    <x v="284"/>
    <s v="C0017008"/>
    <s v="Transformation progr - Everest"/>
    <s v="6105 Transformation Program"/>
    <s v="MOHA"/>
    <s v="6105120000 HO Testing Transformation Cluster"/>
    <d v="2010-11-01T00:00:00"/>
    <m/>
    <n v="11"/>
    <x v="9"/>
  </r>
  <r>
    <n v="271474"/>
    <s v="KLÁRA"/>
    <s v="6105120000 HO Testing Transformation Cluster"/>
    <s v="610512000028"/>
    <x v="7"/>
    <n v="1"/>
    <x v="80"/>
    <s v="C0017008"/>
    <s v="Transformation progr - Everest"/>
    <s v="6105 Transformation Program"/>
    <s v="MOHA"/>
    <s v="6105120000 HO Testing Transformation Cluster"/>
    <d v="2012-02-06T00:00:00"/>
    <m/>
    <n v="2"/>
    <x v="9"/>
  </r>
  <r>
    <n v="271642"/>
    <s v="PAVEL"/>
    <s v="6105120000 HO Testing Transformation Cluster"/>
    <s v="610512000023"/>
    <x v="7"/>
    <n v="1"/>
    <x v="142"/>
    <s v="C0017008"/>
    <s v="Transformation progr - Everest"/>
    <s v="6105 Transformation Program"/>
    <s v="MOHA"/>
    <s v="6105120000 HO Testing Transformation Cluster"/>
    <d v="2012-02-15T00:00:00"/>
    <m/>
    <n v="2"/>
    <x v="9"/>
  </r>
  <r>
    <n v="244867"/>
    <s v="MARKÉTA"/>
    <s v="6105120000 HO Testing Transformation Cluster"/>
    <s v="610512000016"/>
    <x v="14"/>
    <n v="1"/>
    <x v="520"/>
    <s v="C0017008"/>
    <s v="Transformation progr - Everest"/>
    <s v="6105 Transformation Program"/>
    <s v="MOHA"/>
    <s v="6105120000 HO Testing Transformation Cluster"/>
    <d v="2004-01-02T00:00:00"/>
    <m/>
    <n v="1"/>
    <x v="9"/>
  </r>
  <r>
    <n v="270585"/>
    <s v="MÁRIA"/>
    <s v="6105120000 HO Testing Transformation Cluster"/>
    <s v="610512000010"/>
    <x v="7"/>
    <n v="1"/>
    <x v="37"/>
    <s v="C0017008"/>
    <s v="Transformation progr - Everest"/>
    <s v="6105 Transformation Program"/>
    <s v="MOHA"/>
    <s v="6105120000 HO Testing Transformation Cluster"/>
    <d v="2011-10-17T00:00:00"/>
    <m/>
    <n v="10"/>
    <x v="9"/>
  </r>
  <r>
    <n v="667877"/>
    <s v="PETR"/>
    <s v="6105120000 HO Testing Transformation Cluster"/>
    <s v="610512000019"/>
    <x v="56"/>
    <n v="1"/>
    <x v="489"/>
    <s v="C0017008"/>
    <s v="Transformation progr - Everest"/>
    <s v="6105 Transformation Program"/>
    <s v="MOHA"/>
    <s v="6105120000 HO Testing Transformation Cluster"/>
    <d v="2003-09-01T00:00:00"/>
    <m/>
    <n v="9"/>
    <x v="9"/>
  </r>
  <r>
    <n v="271215"/>
    <s v="IVANA"/>
    <s v="6105120000 HO Testing Transformation Cluster"/>
    <s v="610512000022"/>
    <x v="7"/>
    <n v="1"/>
    <x v="161"/>
    <s v="C0017008"/>
    <s v="Transformation progr - Everest"/>
    <s v="6105 Transformation Program"/>
    <s v="MOHA"/>
    <s v="6105120000 HO Testing Transformation Cluster"/>
    <d v="2012-01-02T00:00:00"/>
    <m/>
    <n v="1"/>
    <x v="9"/>
  </r>
  <r>
    <n v="270620"/>
    <s v="JIŘÍ"/>
    <s v="6105120000 HO Testing Transformation Cluster"/>
    <s v="610512000013"/>
    <x v="14"/>
    <n v="1"/>
    <x v="396"/>
    <s v="C0017008"/>
    <s v="Transformation progr - Everest"/>
    <s v="6105 Transformation Program"/>
    <s v="MOHA"/>
    <s v="6105120000 HO Testing Transformation Cluster"/>
    <d v="2011-12-01T00:00:00"/>
    <m/>
    <n v="12"/>
    <x v="9"/>
  </r>
  <r>
    <n v="266315"/>
    <s v="MILOŠ"/>
    <s v="6105120000 HO Testing Transformation Cluster"/>
    <s v="610512000002"/>
    <x v="0"/>
    <n v="1"/>
    <x v="89"/>
    <s v="C0017008"/>
    <s v="Transformation progr - Everest"/>
    <s v="6105 Transformation Program"/>
    <s v="MOHA"/>
    <s v="6105120000 HO Testing Transformation Cluster"/>
    <d v="2010-12-01T00:00:00"/>
    <m/>
    <n v="12"/>
    <x v="9"/>
  </r>
  <r>
    <n v="269556"/>
    <s v="MIROSLAV"/>
    <s v="6105120000 HO Testing Transformation Cluster"/>
    <s v="610512000008"/>
    <x v="7"/>
    <n v="1"/>
    <x v="80"/>
    <s v="C0017008"/>
    <s v="Transformation progr - Everest"/>
    <s v="6105 Transformation Program"/>
    <s v="MOHA"/>
    <s v="6105120000 HO Testing Transformation Cluster"/>
    <d v="2011-06-15T00:00:00"/>
    <m/>
    <n v="6"/>
    <x v="9"/>
  </r>
  <r>
    <n v="270522"/>
    <s v="HANA"/>
    <s v="6105120000 HO Testing Transformation Cluster"/>
    <s v="610512000009"/>
    <x v="14"/>
    <n v="1"/>
    <x v="127"/>
    <s v="C0017008"/>
    <s v="Transformation progr - Everest"/>
    <s v="6105 Transformation Program"/>
    <s v="MOHA"/>
    <s v="6105120000 HO Testing Transformation Cluster"/>
    <d v="2011-10-01T00:00:00"/>
    <m/>
    <n v="10"/>
    <x v="9"/>
  </r>
  <r>
    <n v="270592"/>
    <s v="JANA"/>
    <s v="6105120000 HO Testing Transformation Cluster"/>
    <s v="610512000011"/>
    <x v="7"/>
    <n v="1"/>
    <x v="338"/>
    <s v="C0017008"/>
    <s v="Transformation progr - Everest"/>
    <s v="6105 Transformation Program"/>
    <s v="MOHA"/>
    <s v="6105120000 HO Testing Transformation Cluster"/>
    <d v="2011-11-01T00:00:00"/>
    <m/>
    <n v="11"/>
    <x v="9"/>
  </r>
  <r>
    <n v="271082"/>
    <s v="KATEŘINA"/>
    <s v="6105120000 HO Testing Transformation Cluster"/>
    <s v="610512000025"/>
    <x v="14"/>
    <n v="1"/>
    <x v="170"/>
    <s v="C0017008"/>
    <s v="Transformation progr - Everest"/>
    <s v="6105 Transformation Program"/>
    <s v="MOHA"/>
    <s v="6105120000 HO Testing Transformation Cluster"/>
    <d v="2012-01-02T00:00:00"/>
    <d v="2019-10-31T00:00:00"/>
    <n v="1"/>
    <x v="9"/>
  </r>
  <r>
    <n v="269423"/>
    <s v="BARBORA"/>
    <s v="6105120000 HO Testing Transformation Cluster"/>
    <s v="610512000007"/>
    <x v="0"/>
    <n v="1"/>
    <x v="240"/>
    <s v="C0017008"/>
    <s v="Transformation progr - Everest"/>
    <s v="6105 Transformation Program"/>
    <s v="MOHA"/>
    <s v="6105120000 HO Testing Transformation Cluster"/>
    <d v="2011-06-15T00:00:00"/>
    <m/>
    <n v="6"/>
    <x v="9"/>
  </r>
  <r>
    <n v="264474"/>
    <s v="RENATA"/>
    <s v="6105130000 HO E-Banking Transformation Cluster"/>
    <s v="610513000003"/>
    <x v="7"/>
    <n v="1"/>
    <x v="44"/>
    <s v="C0017008"/>
    <s v="Transformation progr - Everest"/>
    <s v="6105 Transformation Program"/>
    <s v="MOHA"/>
    <s v="6105130000 HO E-Banking Transformation Cluster"/>
    <d v="2010-10-01T00:00:00"/>
    <m/>
    <n v="10"/>
    <x v="9"/>
  </r>
  <r>
    <n v="267498"/>
    <s v="KLÁRA"/>
    <s v="6105130000 HO E-Banking Transformation Cluster"/>
    <s v="610513000006"/>
    <x v="7"/>
    <n v="1"/>
    <x v="45"/>
    <s v="C0017008"/>
    <s v="Transformation progr - Everest"/>
    <s v="6105 Transformation Program"/>
    <s v="MOHA"/>
    <s v="6105130000 HO E-Banking Transformation Cluster"/>
    <d v="2011-04-01T00:00:00"/>
    <m/>
    <n v="4"/>
    <x v="9"/>
  </r>
  <r>
    <n v="666400"/>
    <s v="ŠÁRKA"/>
    <s v="6105130000 HO E-Banking Transformation Cluster"/>
    <s v="610513000001"/>
    <x v="6"/>
    <n v="1"/>
    <x v="99"/>
    <s v="C0017008"/>
    <s v="Transformation progr - Everest"/>
    <s v="6105 Transformation Program"/>
    <s v="MOHA"/>
    <s v="6105130000 HO E-Banking Transformation Cluster"/>
    <d v="2006-06-01T00:00:00"/>
    <m/>
    <n v="6"/>
    <x v="9"/>
  </r>
  <r>
    <n v="267750"/>
    <s v="JANA"/>
    <s v="6105130000 HO E-Banking Transformation Cluster"/>
    <s v="610513000005"/>
    <x v="7"/>
    <n v="1"/>
    <x v="45"/>
    <s v="C0017008"/>
    <s v="Transformation progr - Everest"/>
    <s v="6105 Transformation Program"/>
    <s v="MOHA"/>
    <s v="6105130000 HO E-Banking Transformation Cluster"/>
    <d v="2011-03-01T00:00:00"/>
    <m/>
    <n v="3"/>
    <x v="9"/>
  </r>
  <r>
    <n v="164626"/>
    <s v="HUBERT"/>
    <s v="6105130000 HO E-Banking Transformation Cluster"/>
    <s v="610513000002"/>
    <x v="0"/>
    <n v="1"/>
    <x v="27"/>
    <s v="C0017008"/>
    <s v="Transformation progr - Everest"/>
    <s v="6105 Transformation Program"/>
    <s v="MOHA"/>
    <s v="6105130000 HO E-Banking Transformation Cluster"/>
    <d v="1994-07-04T00:00:00"/>
    <m/>
    <n v="7"/>
    <x v="9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n v="33733"/>
    <s v="PETR"/>
    <d v="2019-12-31T00:00:00"/>
    <x v="0"/>
  </r>
  <r>
    <n v="33910"/>
    <s v="PETR"/>
    <d v="2019-12-31T00:00:00"/>
    <x v="0"/>
  </r>
  <r>
    <n v="38270"/>
    <s v="MICHAELA"/>
    <d v="2019-12-31T00:00:00"/>
    <x v="0"/>
  </r>
  <r>
    <n v="10962"/>
    <s v="HANA"/>
    <d v="2019-05-31T00:00:00"/>
    <x v="1"/>
  </r>
  <r>
    <n v="12552"/>
    <s v="JAKUB"/>
    <d v="2019-05-31T00:00:00"/>
    <x v="1"/>
  </r>
  <r>
    <n v="10933"/>
    <s v="JIŘÍ"/>
    <d v="2019-06-30T00:00:00"/>
    <x v="2"/>
  </r>
  <r>
    <n v="75205"/>
    <s v="JAN"/>
    <d v="2019-06-30T00:00:00"/>
    <x v="2"/>
  </r>
  <r>
    <n v="23563"/>
    <s v="DANA"/>
    <d v="2019-08-31T00:00:00"/>
    <x v="3"/>
  </r>
  <r>
    <n v="95195"/>
    <s v="MIROSLAV"/>
    <d v="2019-05-31T00:00:00"/>
    <x v="1"/>
  </r>
  <r>
    <n v="37050"/>
    <s v="ZUZANA"/>
    <d v="2019-06-30T00:00:00"/>
    <x v="2"/>
  </r>
  <r>
    <n v="12275"/>
    <s v="DAVID"/>
    <d v="2019-06-30T00:00:00"/>
    <x v="2"/>
  </r>
  <r>
    <n v="12288"/>
    <s v="JAN"/>
    <d v="2019-05-31T00:00:00"/>
    <x v="1"/>
  </r>
  <r>
    <n v="95690"/>
    <s v="VENDULA"/>
    <d v="2019-12-31T00:00:00"/>
    <x v="0"/>
  </r>
  <r>
    <n v="95187"/>
    <s v="MONIKA"/>
    <d v="2019-12-31T00:00:00"/>
    <x v="0"/>
  </r>
  <r>
    <n v="34936"/>
    <s v="NADĚŽDA"/>
    <d v="2019-08-31T00:00:00"/>
    <x v="3"/>
  </r>
  <r>
    <n v="38383"/>
    <s v="DAGMAR"/>
    <d v="2019-10-31T00:00:00"/>
    <x v="4"/>
  </r>
  <r>
    <n v="36699"/>
    <s v="JANA"/>
    <d v="2019-08-31T00:00:00"/>
    <x v="3"/>
  </r>
  <r>
    <n v="95044"/>
    <s v="MARTIN"/>
    <d v="2019-10-31T00:00:00"/>
    <x v="4"/>
  </r>
  <r>
    <n v="38199"/>
    <s v="MICHAELA"/>
    <d v="2019-10-31T00:00:00"/>
    <x v="4"/>
  </r>
  <r>
    <n v="38726"/>
    <s v="KATEŘINA"/>
    <d v="2019-10-31T00:00:00"/>
    <x v="4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7">
  <r>
    <n v="38513"/>
    <s v="LENKA"/>
    <n v="23"/>
    <x v="0"/>
    <n v="2019"/>
    <m/>
  </r>
  <r>
    <n v="38617"/>
    <s v="KAROLÍNA"/>
    <n v="1"/>
    <x v="1"/>
    <n v="2019"/>
    <m/>
  </r>
  <r>
    <n v="38512"/>
    <s v="PAVLÍNA"/>
    <n v="1"/>
    <x v="2"/>
    <n v="2019"/>
    <m/>
  </r>
  <r>
    <n v="38640"/>
    <s v="MARKÉTA"/>
    <n v="1"/>
    <x v="3"/>
    <n v="2019"/>
    <m/>
  </r>
  <r>
    <n v="38492"/>
    <s v="VÁCLAV"/>
    <n v="1"/>
    <x v="4"/>
    <n v="2019"/>
    <m/>
  </r>
  <r>
    <n v="38529"/>
    <s v="JAN"/>
    <n v="27"/>
    <x v="0"/>
    <n v="2019"/>
    <m/>
  </r>
  <r>
    <n v="38678"/>
    <s v="JIŘÍ"/>
    <n v="15"/>
    <x v="5"/>
    <n v="2019"/>
    <m/>
  </r>
  <r>
    <n v="38576"/>
    <s v="DRAHOMÍRA"/>
    <n v="1"/>
    <x v="2"/>
    <n v="2019"/>
    <m/>
  </r>
  <r>
    <n v="38464"/>
    <s v="KAREL"/>
    <n v="1"/>
    <x v="0"/>
    <n v="2019"/>
    <m/>
  </r>
  <r>
    <n v="38599"/>
    <s v="EVA"/>
    <n v="3"/>
    <x v="1"/>
    <n v="2019"/>
    <m/>
  </r>
  <r>
    <n v="38654"/>
    <s v="JAN"/>
    <n v="1"/>
    <x v="5"/>
    <n v="2019"/>
    <m/>
  </r>
  <r>
    <n v="38387"/>
    <s v="JANA"/>
    <n v="1"/>
    <x v="0"/>
    <n v="2019"/>
    <m/>
  </r>
  <r>
    <n v="38439"/>
    <s v="DAGMAR"/>
    <n v="1"/>
    <x v="4"/>
    <n v="2019"/>
    <m/>
  </r>
  <r>
    <n v="12324"/>
    <s v="ALENA"/>
    <n v="1"/>
    <x v="0"/>
    <n v="2019"/>
    <m/>
  </r>
  <r>
    <n v="38510"/>
    <s v="BARBORA"/>
    <n v="1"/>
    <x v="4"/>
    <n v="2019"/>
    <m/>
  </r>
  <r>
    <n v="38522"/>
    <s v="TOMÁŠ"/>
    <n v="15"/>
    <x v="6"/>
    <n v="2019"/>
    <m/>
  </r>
  <r>
    <n v="38666"/>
    <s v="MILOSLAVA"/>
    <n v="1"/>
    <x v="5"/>
    <n v="2019"/>
    <m/>
  </r>
  <r>
    <n v="38431"/>
    <s v="ONDREJ"/>
    <n v="1"/>
    <x v="4"/>
    <n v="2019"/>
    <m/>
  </r>
  <r>
    <n v="12412"/>
    <s v="MICHAELA"/>
    <n v="22"/>
    <x v="6"/>
    <n v="2019"/>
    <m/>
  </r>
  <r>
    <n v="12492"/>
    <s v="TOMÁŠ"/>
    <n v="1"/>
    <x v="5"/>
    <n v="2019"/>
    <m/>
  </r>
  <r>
    <n v="12375"/>
    <s v="IRENA"/>
    <n v="1"/>
    <x v="2"/>
    <n v="2019"/>
    <m/>
  </r>
  <r>
    <n v="12353"/>
    <s v="MAREK"/>
    <n v="15"/>
    <x v="4"/>
    <n v="2019"/>
    <m/>
  </r>
  <r>
    <n v="12439"/>
    <s v="PAVEL"/>
    <n v="1"/>
    <x v="2"/>
    <n v="2019"/>
    <m/>
  </r>
  <r>
    <n v="12404"/>
    <s v="OLGA"/>
    <n v="1"/>
    <x v="6"/>
    <n v="2019"/>
    <m/>
  </r>
  <r>
    <n v="38609"/>
    <s v="PETR"/>
    <n v="1"/>
    <x v="2"/>
    <n v="2019"/>
    <m/>
  </r>
  <r>
    <n v="38468"/>
    <s v="JANA"/>
    <n v="1"/>
    <x v="4"/>
    <n v="2019"/>
    <m/>
  </r>
  <r>
    <n v="38644"/>
    <s v="MARIE"/>
    <n v="1"/>
    <x v="3"/>
    <n v="2019"/>
    <m/>
  </r>
  <r>
    <n v="12347"/>
    <s v="JANA"/>
    <n v="1"/>
    <x v="4"/>
    <n v="2019"/>
    <m/>
  </r>
  <r>
    <n v="12500"/>
    <s v="MILADA"/>
    <n v="15"/>
    <x v="5"/>
    <n v="2019"/>
    <m/>
  </r>
  <r>
    <n v="12444"/>
    <s v="MARTINA"/>
    <n v="1"/>
    <x v="2"/>
    <n v="2019"/>
    <m/>
  </r>
  <r>
    <n v="38530"/>
    <s v="BRIGITA"/>
    <n v="1"/>
    <x v="4"/>
    <n v="2019"/>
    <m/>
  </r>
  <r>
    <n v="38451"/>
    <s v="PAVEL"/>
    <n v="1"/>
    <x v="0"/>
    <n v="2019"/>
    <m/>
  </r>
  <r>
    <n v="38452"/>
    <s v="ZUZANA"/>
    <n v="1"/>
    <x v="0"/>
    <n v="2019"/>
    <m/>
  </r>
  <r>
    <n v="38691"/>
    <s v="TEREZA"/>
    <n v="21"/>
    <x v="5"/>
    <n v="2019"/>
    <m/>
  </r>
  <r>
    <n v="38454"/>
    <s v="LUBOŠ"/>
    <n v="1"/>
    <x v="0"/>
    <n v="2019"/>
    <m/>
  </r>
  <r>
    <n v="12499"/>
    <s v="ADÉLA"/>
    <n v="15"/>
    <x v="5"/>
    <n v="2019"/>
    <m/>
  </r>
  <r>
    <n v="12355"/>
    <s v="JANA"/>
    <n v="1"/>
    <x v="4"/>
    <n v="2019"/>
    <m/>
  </r>
  <r>
    <n v="12323"/>
    <s v="LUCIE"/>
    <n v="1"/>
    <x v="0"/>
    <n v="2019"/>
    <m/>
  </r>
  <r>
    <n v="12394"/>
    <s v="LENKA"/>
    <n v="1"/>
    <x v="6"/>
    <n v="2019"/>
    <m/>
  </r>
  <r>
    <n v="13044"/>
    <s v="TOMÁŠ"/>
    <n v="1"/>
    <x v="4"/>
    <n v="2019"/>
    <m/>
  </r>
  <r>
    <n v="12483"/>
    <s v="KATEŘINA"/>
    <n v="1"/>
    <x v="5"/>
    <n v="2019"/>
    <m/>
  </r>
  <r>
    <n v="12448"/>
    <s v="SYLVIE"/>
    <n v="1"/>
    <x v="2"/>
    <n v="2019"/>
    <m/>
  </r>
  <r>
    <n v="12377"/>
    <s v="FRANTIŠEK"/>
    <n v="1"/>
    <x v="4"/>
    <n v="2019"/>
    <m/>
  </r>
  <r>
    <n v="12362"/>
    <s v="VĚRA"/>
    <n v="1"/>
    <x v="4"/>
    <n v="2019"/>
    <m/>
  </r>
  <r>
    <n v="12445"/>
    <s v="IVA"/>
    <n v="1"/>
    <x v="5"/>
    <n v="2019"/>
    <m/>
  </r>
  <r>
    <n v="12380"/>
    <s v="JAKUB"/>
    <n v="1"/>
    <x v="6"/>
    <n v="2019"/>
    <m/>
  </r>
  <r>
    <n v="12431"/>
    <s v="MICHAL"/>
    <n v="3"/>
    <x v="1"/>
    <n v="2019"/>
    <m/>
  </r>
  <r>
    <n v="12361"/>
    <s v="EMIL"/>
    <n v="1"/>
    <x v="4"/>
    <n v="2019"/>
    <m/>
  </r>
  <r>
    <n v="12381"/>
    <s v="JAROMÍR"/>
    <n v="1"/>
    <x v="6"/>
    <n v="2019"/>
    <m/>
  </r>
  <r>
    <n v="12351"/>
    <s v="HANA"/>
    <n v="20"/>
    <x v="0"/>
    <n v="2019"/>
    <m/>
  </r>
  <r>
    <n v="12343"/>
    <s v="MIROSLAV"/>
    <n v="15"/>
    <x v="0"/>
    <n v="2019"/>
    <m/>
  </r>
  <r>
    <n v="12490"/>
    <s v="KATEŘINA"/>
    <n v="1"/>
    <x v="5"/>
    <n v="2019"/>
    <m/>
  </r>
  <r>
    <n v="12376"/>
    <s v="ANETA"/>
    <n v="1"/>
    <x v="4"/>
    <n v="2019"/>
    <m/>
  </r>
  <r>
    <n v="12344"/>
    <s v="TEREZA"/>
    <n v="15"/>
    <x v="0"/>
    <n v="2019"/>
    <m/>
  </r>
  <r>
    <n v="12465"/>
    <s v="MARKÉTA"/>
    <n v="3"/>
    <x v="1"/>
    <n v="2019"/>
    <m/>
  </r>
  <r>
    <n v="12421"/>
    <s v="EVA"/>
    <n v="15"/>
    <x v="6"/>
    <n v="2019"/>
    <m/>
  </r>
  <r>
    <n v="12386"/>
    <s v="MARKÉTA"/>
    <n v="15"/>
    <x v="4"/>
    <n v="2019"/>
    <m/>
  </r>
  <r>
    <n v="12371"/>
    <s v="LUCIE"/>
    <n v="1"/>
    <x v="4"/>
    <n v="2019"/>
    <m/>
  </r>
  <r>
    <n v="12408"/>
    <s v="GABRIELA"/>
    <n v="5"/>
    <x v="2"/>
    <n v="2019"/>
    <m/>
  </r>
  <r>
    <n v="12352"/>
    <s v="MARTIN"/>
    <n v="1"/>
    <x v="4"/>
    <n v="2019"/>
    <m/>
  </r>
  <r>
    <n v="13038"/>
    <s v="ZUZANA"/>
    <n v="1"/>
    <x v="0"/>
    <n v="2019"/>
    <m/>
  </r>
  <r>
    <n v="12405"/>
    <s v="DARINA"/>
    <n v="1"/>
    <x v="2"/>
    <n v="2019"/>
    <m/>
  </r>
  <r>
    <n v="12379"/>
    <s v="JANA"/>
    <n v="15"/>
    <x v="4"/>
    <n v="2019"/>
    <m/>
  </r>
  <r>
    <n v="12363"/>
    <s v="PETR"/>
    <n v="15"/>
    <x v="4"/>
    <n v="2019"/>
    <m/>
  </r>
  <r>
    <n v="12350"/>
    <s v="KAMILA"/>
    <n v="1"/>
    <x v="4"/>
    <n v="2019"/>
    <m/>
  </r>
  <r>
    <n v="12378"/>
    <s v="JARMILA"/>
    <n v="1"/>
    <x v="4"/>
    <n v="2019"/>
    <m/>
  </r>
  <r>
    <n v="12428"/>
    <s v="MARTINA"/>
    <n v="15"/>
    <x v="6"/>
    <n v="2019"/>
    <m/>
  </r>
  <r>
    <n v="12501"/>
    <s v="MARTIN"/>
    <n v="21"/>
    <x v="5"/>
    <n v="2019"/>
    <m/>
  </r>
  <r>
    <n v="12485"/>
    <s v="PETR"/>
    <n v="1"/>
    <x v="3"/>
    <n v="2019"/>
    <m/>
  </r>
  <r>
    <n v="12502"/>
    <s v="JANA"/>
    <n v="1"/>
    <x v="3"/>
    <n v="2019"/>
    <m/>
  </r>
  <r>
    <n v="12493"/>
    <s v="PAVEL"/>
    <n v="15"/>
    <x v="5"/>
    <n v="2019"/>
    <m/>
  </r>
  <r>
    <n v="12452"/>
    <s v="TOMÁŠ"/>
    <n v="1"/>
    <x v="2"/>
    <n v="2019"/>
    <m/>
  </r>
  <r>
    <n v="12497"/>
    <s v="JOSEF"/>
    <n v="15"/>
    <x v="5"/>
    <n v="2019"/>
    <m/>
  </r>
  <r>
    <n v="12372"/>
    <s v="ROMAN"/>
    <n v="1"/>
    <x v="4"/>
    <n v="2019"/>
    <m/>
  </r>
  <r>
    <n v="12503"/>
    <s v="KAREL"/>
    <n v="1"/>
    <x v="3"/>
    <n v="2019"/>
    <m/>
  </r>
  <r>
    <n v="12424"/>
    <s v="MIROSLAV"/>
    <n v="3"/>
    <x v="1"/>
    <n v="2019"/>
    <m/>
  </r>
  <r>
    <n v="12475"/>
    <s v="PETRA"/>
    <n v="3"/>
    <x v="1"/>
    <n v="2019"/>
    <m/>
  </r>
  <r>
    <n v="12368"/>
    <s v="JANA"/>
    <n v="1"/>
    <x v="4"/>
    <n v="2019"/>
    <m/>
  </r>
  <r>
    <n v="12441"/>
    <s v="NIKOL"/>
    <n v="1"/>
    <x v="2"/>
    <n v="2019"/>
    <m/>
  </r>
  <r>
    <n v="12480"/>
    <s v="MARTIN"/>
    <n v="3"/>
    <x v="1"/>
    <n v="2019"/>
    <m/>
  </r>
  <r>
    <n v="12366"/>
    <s v="BARBORA"/>
    <n v="1"/>
    <x v="4"/>
    <n v="2019"/>
    <m/>
  </r>
  <r>
    <n v="12443"/>
    <s v="MIROSLAV"/>
    <n v="1"/>
    <x v="2"/>
    <n v="2019"/>
    <m/>
  </r>
  <r>
    <n v="12477"/>
    <s v="VÍT"/>
    <n v="3"/>
    <x v="1"/>
    <n v="2019"/>
    <m/>
  </r>
  <r>
    <n v="13050"/>
    <s v="BARBORA"/>
    <n v="1"/>
    <x v="6"/>
    <n v="2019"/>
    <m/>
  </r>
  <r>
    <n v="12484"/>
    <s v="VERONIKA"/>
    <n v="1"/>
    <x v="5"/>
    <n v="2019"/>
    <m/>
  </r>
  <r>
    <n v="12447"/>
    <s v="KATEŘINA"/>
    <n v="1"/>
    <x v="2"/>
    <n v="2019"/>
    <m/>
  </r>
  <r>
    <n v="12382"/>
    <s v="MARIE"/>
    <n v="18"/>
    <x v="4"/>
    <n v="2019"/>
    <m/>
  </r>
  <r>
    <n v="12470"/>
    <s v="MARIE"/>
    <n v="15"/>
    <x v="2"/>
    <n v="2019"/>
    <m/>
  </r>
  <r>
    <n v="12450"/>
    <s v="ONDŘEJ"/>
    <n v="1"/>
    <x v="5"/>
    <n v="2019"/>
    <m/>
  </r>
  <r>
    <n v="12397"/>
    <s v="ZDEŇKA"/>
    <n v="1"/>
    <x v="6"/>
    <n v="2019"/>
    <m/>
  </r>
  <r>
    <n v="12313"/>
    <s v="ONDŘEJ"/>
    <n v="1"/>
    <x v="4"/>
    <n v="2019"/>
    <m/>
  </r>
  <r>
    <n v="12349"/>
    <s v="LUCIE"/>
    <n v="1"/>
    <x v="4"/>
    <n v="2019"/>
    <m/>
  </r>
  <r>
    <n v="12312"/>
    <s v="MIROSLAV"/>
    <n v="1"/>
    <x v="4"/>
    <n v="2019"/>
    <m/>
  </r>
  <r>
    <n v="12329"/>
    <s v="VÁCLAV"/>
    <n v="1"/>
    <x v="6"/>
    <n v="2019"/>
    <m/>
  </r>
  <r>
    <n v="12435"/>
    <s v="LUKÁŠ"/>
    <n v="3"/>
    <x v="1"/>
    <n v="2019"/>
    <m/>
  </r>
  <r>
    <n v="12463"/>
    <s v="MICHAL"/>
    <n v="15"/>
    <x v="2"/>
    <n v="2019"/>
    <m/>
  </r>
  <r>
    <n v="12331"/>
    <s v="SIMONA"/>
    <n v="15"/>
    <x v="0"/>
    <n v="2019"/>
    <m/>
  </r>
  <r>
    <n v="12467"/>
    <s v="IVA"/>
    <n v="15"/>
    <x v="2"/>
    <n v="2019"/>
    <m/>
  </r>
  <r>
    <n v="12523"/>
    <s v="DAVID"/>
    <n v="12"/>
    <x v="3"/>
    <n v="2019"/>
    <m/>
  </r>
  <r>
    <n v="12510"/>
    <s v="FRANTIŠEK"/>
    <n v="1"/>
    <x v="3"/>
    <n v="2019"/>
    <m/>
  </r>
  <r>
    <n v="12387"/>
    <s v="ANDREA"/>
    <n v="15"/>
    <x v="4"/>
    <n v="2019"/>
    <m/>
  </r>
  <r>
    <n v="12460"/>
    <s v="LUMÍR"/>
    <n v="15"/>
    <x v="2"/>
    <n v="2019"/>
    <m/>
  </r>
  <r>
    <n v="13046"/>
    <s v="MICHAL"/>
    <n v="1"/>
    <x v="4"/>
    <n v="2019"/>
    <m/>
  </r>
  <r>
    <n v="12449"/>
    <s v="IVETA"/>
    <n v="19"/>
    <x v="2"/>
    <n v="2019"/>
    <m/>
  </r>
  <r>
    <n v="12410"/>
    <s v="MARTINA"/>
    <n v="1"/>
    <x v="6"/>
    <n v="2019"/>
    <m/>
  </r>
  <r>
    <n v="12422"/>
    <s v="LIBOR"/>
    <n v="15"/>
    <x v="6"/>
    <n v="2019"/>
    <m/>
  </r>
  <r>
    <n v="12373"/>
    <s v="TATIANA"/>
    <n v="1"/>
    <x v="4"/>
    <n v="2019"/>
    <m/>
  </r>
  <r>
    <n v="12423"/>
    <s v="LENKA"/>
    <n v="15"/>
    <x v="6"/>
    <n v="2019"/>
    <m/>
  </r>
  <r>
    <n v="12453"/>
    <s v="MIROSLAV"/>
    <n v="1"/>
    <x v="2"/>
    <n v="2019"/>
    <m/>
  </r>
  <r>
    <n v="12413"/>
    <s v="PAVEL"/>
    <n v="1"/>
    <x v="6"/>
    <n v="2019"/>
    <m/>
  </r>
  <r>
    <n v="12409"/>
    <s v="VERONIKA"/>
    <n v="1"/>
    <x v="6"/>
    <n v="2019"/>
    <m/>
  </r>
  <r>
    <n v="12396"/>
    <s v="MICHAL"/>
    <n v="1"/>
    <x v="6"/>
    <n v="2019"/>
    <m/>
  </r>
  <r>
    <n v="12494"/>
    <s v="TOMÁŠ"/>
    <n v="15"/>
    <x v="5"/>
    <n v="2019"/>
    <m/>
  </r>
  <r>
    <n v="12454"/>
    <s v="VÁCLAV"/>
    <n v="1"/>
    <x v="2"/>
    <n v="2019"/>
    <m/>
  </r>
  <r>
    <n v="12491"/>
    <s v="PETR"/>
    <n v="1"/>
    <x v="5"/>
    <n v="2019"/>
    <m/>
  </r>
  <r>
    <n v="12456"/>
    <s v="VERONIKA"/>
    <n v="3"/>
    <x v="1"/>
    <n v="2019"/>
    <m/>
  </r>
  <r>
    <n v="12462"/>
    <s v="IRENA"/>
    <n v="3"/>
    <x v="1"/>
    <n v="2019"/>
    <m/>
  </r>
  <r>
    <n v="12345"/>
    <s v="TOMÁŠ"/>
    <n v="1"/>
    <x v="4"/>
    <n v="2019"/>
    <m/>
  </r>
  <r>
    <n v="12461"/>
    <s v="RADOVAN"/>
    <n v="1"/>
    <x v="2"/>
    <n v="2019"/>
    <m/>
  </r>
  <r>
    <n v="12354"/>
    <s v="KATEŘINA"/>
    <n v="1"/>
    <x v="4"/>
    <n v="2019"/>
    <m/>
  </r>
  <r>
    <n v="12511"/>
    <s v="ŠÁRKA"/>
    <n v="1"/>
    <x v="3"/>
    <n v="2019"/>
    <m/>
  </r>
  <r>
    <n v="12514"/>
    <s v="SVETLANA"/>
    <n v="1"/>
    <x v="3"/>
    <n v="2019"/>
    <m/>
  </r>
  <r>
    <n v="12508"/>
    <s v="IVAN"/>
    <n v="1"/>
    <x v="3"/>
    <n v="2019"/>
    <m/>
  </r>
  <r>
    <n v="12469"/>
    <s v="LADISLAV"/>
    <n v="15"/>
    <x v="2"/>
    <n v="2019"/>
    <m/>
  </r>
  <r>
    <n v="12515"/>
    <s v="VLAJKO"/>
    <n v="1"/>
    <x v="3"/>
    <n v="2019"/>
    <m/>
  </r>
  <r>
    <n v="12472"/>
    <s v="MARTIN"/>
    <n v="3"/>
    <x v="1"/>
    <n v="2019"/>
    <m/>
  </r>
  <r>
    <n v="12406"/>
    <s v="MIRKA"/>
    <n v="1"/>
    <x v="6"/>
    <n v="2019"/>
    <m/>
  </r>
  <r>
    <n v="12474"/>
    <s v="PETRA"/>
    <n v="3"/>
    <x v="1"/>
    <n v="2019"/>
    <m/>
  </r>
  <r>
    <n v="12348"/>
    <s v="KAREL"/>
    <n v="1"/>
    <x v="6"/>
    <n v="2019"/>
    <m/>
  </r>
  <r>
    <n v="12330"/>
    <s v="RUDOLF"/>
    <n v="1"/>
    <x v="6"/>
    <n v="2019"/>
    <m/>
  </r>
  <r>
    <n v="12479"/>
    <s v="HANA"/>
    <n v="3"/>
    <x v="1"/>
    <n v="2019"/>
    <m/>
  </r>
  <r>
    <n v="12513"/>
    <s v="LUBOMÍR"/>
    <n v="1"/>
    <x v="3"/>
    <n v="2019"/>
    <m/>
  </r>
  <r>
    <n v="12521"/>
    <s v="MARTIN"/>
    <n v="15"/>
    <x v="3"/>
    <n v="2019"/>
    <m/>
  </r>
  <r>
    <n v="12346"/>
    <s v="MARCELA"/>
    <n v="1"/>
    <x v="6"/>
    <n v="2019"/>
    <m/>
  </r>
  <r>
    <n v="12403"/>
    <s v="DALIBOR"/>
    <n v="1"/>
    <x v="6"/>
    <n v="2019"/>
    <m/>
  </r>
  <r>
    <n v="12473"/>
    <s v="LENKA"/>
    <n v="1"/>
    <x v="5"/>
    <n v="2019"/>
    <m/>
  </r>
  <r>
    <n v="12320"/>
    <s v="RADOSLAVA"/>
    <n v="1"/>
    <x v="0"/>
    <n v="2019"/>
    <m/>
  </r>
  <r>
    <n v="13047"/>
    <s v="HANA"/>
    <n v="1"/>
    <x v="4"/>
    <n v="2019"/>
    <m/>
  </r>
  <r>
    <n v="12360"/>
    <s v="JANA"/>
    <n v="1"/>
    <x v="4"/>
    <n v="2019"/>
    <m/>
  </r>
  <r>
    <n v="12326"/>
    <s v="JAN"/>
    <n v="1"/>
    <x v="4"/>
    <n v="2019"/>
    <m/>
  </r>
  <r>
    <n v="12446"/>
    <s v="MARKÉTA"/>
    <n v="3"/>
    <x v="1"/>
    <n v="2019"/>
    <m/>
  </r>
  <r>
    <n v="12417"/>
    <s v="ANDREA"/>
    <n v="22"/>
    <x v="6"/>
    <n v="2019"/>
    <m/>
  </r>
  <r>
    <n v="12398"/>
    <s v="MICHAL"/>
    <n v="1"/>
    <x v="6"/>
    <n v="2019"/>
    <m/>
  </r>
  <r>
    <n v="12321"/>
    <s v="VERONIKA"/>
    <n v="1"/>
    <x v="0"/>
    <n v="2019"/>
    <m/>
  </r>
  <r>
    <n v="12319"/>
    <s v="ZUZANA"/>
    <n v="1"/>
    <x v="4"/>
    <n v="2019"/>
    <m/>
  </r>
  <r>
    <n v="12318"/>
    <s v="JAN"/>
    <n v="1"/>
    <x v="0"/>
    <n v="2019"/>
    <m/>
  </r>
  <r>
    <n v="12432"/>
    <s v="MÁRIA"/>
    <n v="1"/>
    <x v="2"/>
    <n v="2019"/>
    <m/>
  </r>
  <r>
    <n v="12328"/>
    <s v="DANIEL"/>
    <n v="1"/>
    <x v="6"/>
    <n v="2019"/>
    <m/>
  </r>
  <r>
    <n v="12356"/>
    <s v="DANIELA"/>
    <n v="1"/>
    <x v="4"/>
    <n v="2019"/>
    <m/>
  </r>
  <r>
    <n v="13041"/>
    <s v="MICHAL"/>
    <n v="15"/>
    <x v="4"/>
    <n v="2019"/>
    <m/>
  </r>
  <r>
    <n v="12333"/>
    <s v="JOSEF"/>
    <n v="1"/>
    <x v="6"/>
    <n v="2019"/>
    <m/>
  </r>
  <r>
    <n v="12288"/>
    <s v="JAN"/>
    <n v="1"/>
    <x v="0"/>
    <n v="2019"/>
    <m/>
  </r>
  <r>
    <n v="12433"/>
    <s v="MARIE"/>
    <n v="1"/>
    <x v="2"/>
    <n v="2019"/>
    <m/>
  </r>
  <r>
    <n v="13043"/>
    <s v="JANA"/>
    <n v="1"/>
    <x v="0"/>
    <n v="2019"/>
    <m/>
  </r>
  <r>
    <n v="12340"/>
    <s v="JITKA"/>
    <n v="1"/>
    <x v="4"/>
    <n v="2019"/>
    <m/>
  </r>
  <r>
    <n v="12425"/>
    <s v="DAGMAR"/>
    <n v="15"/>
    <x v="6"/>
    <n v="2019"/>
    <m/>
  </r>
  <r>
    <n v="12506"/>
    <s v="OLGA"/>
    <n v="1"/>
    <x v="3"/>
    <n v="2019"/>
    <m/>
  </r>
  <r>
    <n v="12332"/>
    <s v="PETRA"/>
    <n v="1"/>
    <x v="4"/>
    <n v="2019"/>
    <m/>
  </r>
  <r>
    <n v="12365"/>
    <s v="HONOLKOVÁ"/>
    <n v="1"/>
    <x v="4"/>
    <n v="2019"/>
    <m/>
  </r>
  <r>
    <n v="12478"/>
    <s v="JAN"/>
    <n v="3"/>
    <x v="1"/>
    <n v="2019"/>
    <m/>
  </r>
  <r>
    <n v="23597"/>
    <s v="ADAM"/>
    <n v="1"/>
    <x v="0"/>
    <n v="2019"/>
    <m/>
  </r>
  <r>
    <n v="12367"/>
    <s v="LUCIE"/>
    <n v="1"/>
    <x v="4"/>
    <n v="2019"/>
    <m/>
  </r>
  <r>
    <n v="12399"/>
    <s v="JITKA"/>
    <n v="1"/>
    <x v="6"/>
    <n v="2019"/>
    <m/>
  </r>
  <r>
    <n v="12339"/>
    <s v="ALEŠ"/>
    <n v="1"/>
    <x v="4"/>
    <n v="2019"/>
    <m/>
  </r>
  <r>
    <n v="12338"/>
    <s v="MONIKA"/>
    <n v="15"/>
    <x v="0"/>
    <n v="2019"/>
    <m/>
  </r>
  <r>
    <n v="13040"/>
    <s v="IVAN"/>
    <n v="1"/>
    <x v="0"/>
    <n v="2019"/>
    <m/>
  </r>
  <r>
    <n v="12383"/>
    <s v="LINDA"/>
    <n v="15"/>
    <x v="4"/>
    <n v="2019"/>
    <m/>
  </r>
  <r>
    <n v="12390"/>
    <s v="JIŘÍ"/>
    <n v="18"/>
    <x v="4"/>
    <n v="2019"/>
    <m/>
  </r>
  <r>
    <n v="38591"/>
    <s v="DANIEL"/>
    <n v="1"/>
    <x v="6"/>
    <n v="2019"/>
    <m/>
  </r>
  <r>
    <n v="12437"/>
    <s v="JAN"/>
    <n v="1"/>
    <x v="2"/>
    <n v="2019"/>
    <m/>
  </r>
  <r>
    <n v="12342"/>
    <s v="VÁCLAV"/>
    <n v="1"/>
    <x v="4"/>
    <n v="2019"/>
    <m/>
  </r>
  <r>
    <n v="12476"/>
    <s v="JAKUB"/>
    <n v="3"/>
    <x v="1"/>
    <n v="2019"/>
    <m/>
  </r>
  <r>
    <n v="13051"/>
    <s v="KATARÍNA"/>
    <n v="1"/>
    <x v="4"/>
    <n v="2019"/>
    <m/>
  </r>
  <r>
    <n v="12287"/>
    <s v="SYLVIE"/>
    <n v="1"/>
    <x v="0"/>
    <n v="2019"/>
    <m/>
  </r>
  <r>
    <n v="12391"/>
    <s v="LADISLAV"/>
    <n v="1"/>
    <x v="6"/>
    <n v="2019"/>
    <m/>
  </r>
  <r>
    <n v="12434"/>
    <s v="IVETA"/>
    <n v="3"/>
    <x v="1"/>
    <n v="2019"/>
    <m/>
  </r>
  <r>
    <n v="12487"/>
    <s v="DANIEL"/>
    <n v="1"/>
    <x v="5"/>
    <n v="2019"/>
    <m/>
  </r>
  <r>
    <n v="12512"/>
    <s v="MARTINA"/>
    <n v="1"/>
    <x v="3"/>
    <n v="2019"/>
    <m/>
  </r>
  <r>
    <n v="12337"/>
    <s v="ALEXANDER"/>
    <n v="1"/>
    <x v="4"/>
    <n v="2019"/>
    <m/>
  </r>
  <r>
    <n v="12486"/>
    <s v="JANA"/>
    <n v="1"/>
    <x v="5"/>
    <n v="2019"/>
    <m/>
  </r>
  <r>
    <n v="12418"/>
    <s v="MARTINA"/>
    <n v="1"/>
    <x v="2"/>
    <n v="2019"/>
    <m/>
  </r>
  <r>
    <n v="12429"/>
    <s v="PAVEL"/>
    <n v="15"/>
    <x v="6"/>
    <n v="2019"/>
    <m/>
  </r>
  <r>
    <n v="12489"/>
    <s v="MICHAELA"/>
    <n v="1"/>
    <x v="5"/>
    <n v="2019"/>
    <m/>
  </r>
  <r>
    <n v="13052"/>
    <s v="DANIEL"/>
    <n v="3"/>
    <x v="1"/>
    <n v="2019"/>
    <m/>
  </r>
  <r>
    <n v="12488"/>
    <s v="MARTIN"/>
    <n v="1"/>
    <x v="5"/>
    <n v="2019"/>
    <m/>
  </r>
  <r>
    <n v="12411"/>
    <s v="TOMÁŠ"/>
    <n v="15"/>
    <x v="6"/>
    <n v="2019"/>
    <m/>
  </r>
  <r>
    <n v="12436"/>
    <s v="JAROSLAVA"/>
    <n v="1"/>
    <x v="2"/>
    <n v="2019"/>
    <m/>
  </r>
  <r>
    <n v="12426"/>
    <s v="ALEŠ"/>
    <n v="1"/>
    <x v="5"/>
    <n v="2019"/>
    <m/>
  </r>
  <r>
    <n v="12359"/>
    <s v="IVANA"/>
    <n v="1"/>
    <x v="4"/>
    <n v="2019"/>
    <m/>
  </r>
  <r>
    <n v="12505"/>
    <s v="LUCIE"/>
    <n v="1"/>
    <x v="3"/>
    <n v="2019"/>
    <m/>
  </r>
  <r>
    <n v="12507"/>
    <s v="KARLA"/>
    <n v="1"/>
    <x v="3"/>
    <n v="2019"/>
    <m/>
  </r>
  <r>
    <n v="12496"/>
    <s v="NIKOLA"/>
    <n v="1"/>
    <x v="3"/>
    <n v="2019"/>
    <m/>
  </r>
  <r>
    <n v="12495"/>
    <s v="JARMILA"/>
    <n v="1"/>
    <x v="3"/>
    <n v="2019"/>
    <m/>
  </r>
  <r>
    <n v="38453"/>
    <s v="MARTINA"/>
    <n v="1"/>
    <x v="0"/>
    <n v="2019"/>
    <m/>
  </r>
  <r>
    <n v="38682"/>
    <s v="MILAN"/>
    <n v="21"/>
    <x v="5"/>
    <n v="2019"/>
    <m/>
  </r>
  <r>
    <n v="38663"/>
    <s v="KRISTÝNA"/>
    <n v="17"/>
    <x v="1"/>
    <n v="2019"/>
    <m/>
  </r>
  <r>
    <n v="38683"/>
    <s v="RICHARD"/>
    <n v="21"/>
    <x v="5"/>
    <n v="2019"/>
    <m/>
  </r>
  <r>
    <n v="38686"/>
    <s v="ROMANA"/>
    <n v="21"/>
    <x v="5"/>
    <n v="2019"/>
    <m/>
  </r>
  <r>
    <n v="38664"/>
    <s v="MONIKA"/>
    <n v="17"/>
    <x v="1"/>
    <n v="2019"/>
    <m/>
  </r>
  <r>
    <n v="38574"/>
    <s v="MICHAL"/>
    <n v="1"/>
    <x v="6"/>
    <n v="2019"/>
    <m/>
  </r>
  <r>
    <n v="38674"/>
    <s v="MIROSLAV"/>
    <n v="9"/>
    <x v="5"/>
    <n v="2019"/>
    <m/>
  </r>
  <r>
    <n v="38709"/>
    <s v="ALENA"/>
    <n v="5"/>
    <x v="3"/>
    <n v="2019"/>
    <m/>
  </r>
  <r>
    <n v="38616"/>
    <s v="JOSEF"/>
    <n v="13"/>
    <x v="2"/>
    <n v="2019"/>
    <m/>
  </r>
  <r>
    <n v="38557"/>
    <s v="HANA"/>
    <n v="11"/>
    <x v="4"/>
    <n v="2019"/>
    <m/>
  </r>
  <r>
    <n v="38463"/>
    <s v="MARCELA"/>
    <n v="1"/>
    <x v="4"/>
    <n v="2019"/>
    <m/>
  </r>
  <r>
    <n v="38348"/>
    <s v="ANETA"/>
    <n v="15"/>
    <x v="0"/>
    <n v="2019"/>
    <m/>
  </r>
  <r>
    <n v="38633"/>
    <s v="JANA"/>
    <n v="6"/>
    <x v="2"/>
    <n v="2019"/>
    <m/>
  </r>
  <r>
    <n v="38608"/>
    <s v="MARKÉTA"/>
    <n v="1"/>
    <x v="5"/>
    <n v="2019"/>
    <m/>
  </r>
  <r>
    <n v="38634"/>
    <s v="JITKA"/>
    <n v="26"/>
    <x v="2"/>
    <n v="2019"/>
    <m/>
  </r>
  <r>
    <n v="33857"/>
    <s v="JAKUB"/>
    <n v="1"/>
    <x v="1"/>
    <n v="2019"/>
    <m/>
  </r>
  <r>
    <n v="38679"/>
    <s v="JANA"/>
    <n v="14"/>
    <x v="5"/>
    <n v="2019"/>
    <m/>
  </r>
  <r>
    <n v="38642"/>
    <s v="TEREZA"/>
    <n v="3"/>
    <x v="1"/>
    <n v="2019"/>
    <m/>
  </r>
  <r>
    <n v="38667"/>
    <s v="SYLVIE"/>
    <n v="1"/>
    <x v="5"/>
    <n v="2019"/>
    <m/>
  </r>
  <r>
    <n v="38534"/>
    <s v="OLGA"/>
    <n v="1"/>
    <x v="4"/>
    <n v="2019"/>
    <m/>
  </r>
  <r>
    <n v="38671"/>
    <s v="IVANA"/>
    <n v="1"/>
    <x v="3"/>
    <n v="2019"/>
    <m/>
  </r>
  <r>
    <n v="38475"/>
    <s v="ANDREA"/>
    <n v="1"/>
    <x v="4"/>
    <n v="2019"/>
    <m/>
  </r>
  <r>
    <n v="38653"/>
    <s v="EDITA"/>
    <n v="1"/>
    <x v="3"/>
    <n v="2019"/>
    <m/>
  </r>
  <r>
    <n v="38465"/>
    <s v="RADEK"/>
    <n v="1"/>
    <x v="4"/>
    <n v="2019"/>
    <m/>
  </r>
  <r>
    <n v="38592"/>
    <s v="VÍT"/>
    <n v="1"/>
    <x v="6"/>
    <n v="2019"/>
    <m/>
  </r>
  <r>
    <n v="38556"/>
    <s v="JAROSLAV"/>
    <n v="11"/>
    <x v="4"/>
    <n v="2019"/>
    <m/>
  </r>
  <r>
    <n v="38618"/>
    <s v="MARTIN"/>
    <n v="1"/>
    <x v="2"/>
    <n v="2019"/>
    <m/>
  </r>
  <r>
    <n v="38632"/>
    <s v="MARTIN"/>
    <n v="1"/>
    <x v="5"/>
    <n v="2019"/>
    <m/>
  </r>
  <r>
    <n v="38501"/>
    <s v="VIKTOR"/>
    <n v="15"/>
    <x v="0"/>
    <n v="2019"/>
    <m/>
  </r>
  <r>
    <n v="38520"/>
    <s v="JOSEF"/>
    <n v="1"/>
    <x v="4"/>
    <n v="2019"/>
    <m/>
  </r>
  <r>
    <n v="38515"/>
    <s v="JASMINA"/>
    <n v="1"/>
    <x v="6"/>
    <n v="2019"/>
    <m/>
  </r>
  <r>
    <n v="38514"/>
    <s v="JIŘÍ"/>
    <n v="15"/>
    <x v="4"/>
    <n v="2019"/>
    <m/>
  </r>
  <r>
    <n v="38519"/>
    <s v="ANNA"/>
    <n v="1"/>
    <x v="4"/>
    <n v="2019"/>
    <m/>
  </r>
  <r>
    <n v="38516"/>
    <s v="ŠTEFAN"/>
    <n v="1"/>
    <x v="4"/>
    <n v="2019"/>
    <m/>
  </r>
  <r>
    <n v="38517"/>
    <s v="TOMÁŠ"/>
    <n v="1"/>
    <x v="4"/>
    <n v="2019"/>
    <m/>
  </r>
  <r>
    <n v="38505"/>
    <s v="ZDENA"/>
    <n v="1"/>
    <x v="4"/>
    <n v="2019"/>
    <m/>
  </r>
  <r>
    <n v="38703"/>
    <s v="ROMANA"/>
    <n v="1"/>
    <x v="3"/>
    <n v="2019"/>
    <m/>
  </r>
  <r>
    <n v="38527"/>
    <s v="ALENA"/>
    <n v="1"/>
    <x v="4"/>
    <n v="2019"/>
    <m/>
  </r>
  <r>
    <n v="38619"/>
    <s v="JIŘÍ"/>
    <n v="15"/>
    <x v="2"/>
    <n v="2019"/>
    <m/>
  </r>
  <r>
    <n v="38708"/>
    <s v="MARIÁN"/>
    <n v="1"/>
    <x v="3"/>
    <n v="2019"/>
    <m/>
  </r>
  <r>
    <n v="38466"/>
    <s v="ANETA"/>
    <n v="1"/>
    <x v="4"/>
    <n v="2019"/>
    <m/>
  </r>
  <r>
    <n v="38446"/>
    <s v="MARTIN"/>
    <n v="1"/>
    <x v="0"/>
    <n v="2019"/>
    <m/>
  </r>
  <r>
    <n v="38407"/>
    <s v="IVA"/>
    <n v="1"/>
    <x v="4"/>
    <n v="2019"/>
    <m/>
  </r>
  <r>
    <n v="38584"/>
    <s v="OLDŘICH"/>
    <n v="1"/>
    <x v="6"/>
    <n v="2019"/>
    <m/>
  </r>
  <r>
    <n v="38603"/>
    <s v="JAN"/>
    <n v="1"/>
    <x v="2"/>
    <n v="2019"/>
    <m/>
  </r>
  <r>
    <n v="38670"/>
    <s v="RADIM"/>
    <n v="1"/>
    <x v="5"/>
    <n v="2019"/>
    <m/>
  </r>
  <r>
    <n v="38504"/>
    <s v="VERONIKA"/>
    <n v="1"/>
    <x v="4"/>
    <n v="2019"/>
    <m/>
  </r>
  <r>
    <n v="38610"/>
    <s v="MILAN"/>
    <n v="1"/>
    <x v="3"/>
    <n v="2019"/>
    <m/>
  </r>
  <r>
    <n v="38573"/>
    <s v="JANA"/>
    <n v="1"/>
    <x v="1"/>
    <n v="2019"/>
    <m/>
  </r>
  <r>
    <n v="38438"/>
    <s v="MARCELA"/>
    <n v="1"/>
    <x v="4"/>
    <n v="2019"/>
    <m/>
  </r>
  <r>
    <n v="38382"/>
    <s v="JIŘÍ"/>
    <n v="1"/>
    <x v="4"/>
    <n v="2019"/>
    <m/>
  </r>
  <r>
    <n v="38295"/>
    <s v="ALENA"/>
    <n v="1"/>
    <x v="0"/>
    <n v="2019"/>
    <m/>
  </r>
  <r>
    <n v="38413"/>
    <s v="LENKA"/>
    <n v="1"/>
    <x v="0"/>
    <n v="2019"/>
    <m/>
  </r>
  <r>
    <n v="38494"/>
    <s v="MARTINA"/>
    <n v="1"/>
    <x v="4"/>
    <n v="2019"/>
    <m/>
  </r>
  <r>
    <n v="38588"/>
    <s v="KATEŘINA"/>
    <n v="1"/>
    <x v="6"/>
    <n v="2019"/>
    <m/>
  </r>
  <r>
    <n v="38568"/>
    <s v="ZDENĚK"/>
    <n v="18"/>
    <x v="4"/>
    <n v="2019"/>
    <m/>
  </r>
  <r>
    <n v="38589"/>
    <s v="DAVID"/>
    <n v="1"/>
    <x v="6"/>
    <n v="2019"/>
    <m/>
  </r>
  <r>
    <n v="38559"/>
    <s v="PAVEL"/>
    <n v="1"/>
    <x v="6"/>
    <n v="2019"/>
    <m/>
  </r>
  <r>
    <n v="38614"/>
    <s v="JOSEF"/>
    <n v="1"/>
    <x v="5"/>
    <n v="2019"/>
    <m/>
  </r>
  <r>
    <n v="38641"/>
    <s v="PETR"/>
    <n v="1"/>
    <x v="1"/>
    <n v="2019"/>
    <m/>
  </r>
  <r>
    <n v="38496"/>
    <s v="JANA"/>
    <n v="1"/>
    <x v="4"/>
    <n v="2019"/>
    <m/>
  </r>
  <r>
    <n v="38490"/>
    <s v="DENISA"/>
    <n v="1"/>
    <x v="6"/>
    <n v="2019"/>
    <m/>
  </r>
  <r>
    <n v="38532"/>
    <s v="VERONIKA"/>
    <n v="15"/>
    <x v="4"/>
    <n v="2019"/>
    <m/>
  </r>
  <r>
    <n v="38448"/>
    <s v="TOMÁŠ"/>
    <n v="1"/>
    <x v="6"/>
    <n v="2019"/>
    <m/>
  </r>
  <r>
    <n v="38495"/>
    <s v="RICHARD"/>
    <n v="1"/>
    <x v="6"/>
    <n v="2019"/>
    <m/>
  </r>
  <r>
    <n v="38571"/>
    <s v="RADEK"/>
    <n v="1"/>
    <x v="6"/>
    <n v="2019"/>
    <m/>
  </r>
  <r>
    <n v="38410"/>
    <s v="MARTA"/>
    <n v="1"/>
    <x v="4"/>
    <n v="2019"/>
    <m/>
  </r>
  <r>
    <n v="38408"/>
    <s v="KRISTÝNA"/>
    <n v="1"/>
    <x v="0"/>
    <n v="2019"/>
    <m/>
  </r>
  <r>
    <n v="38329"/>
    <s v="LUKÁŠ"/>
    <n v="1"/>
    <x v="0"/>
    <n v="2019"/>
    <m/>
  </r>
  <r>
    <n v="38558"/>
    <s v="ZUZANA"/>
    <n v="1"/>
    <x v="2"/>
    <n v="2019"/>
    <m/>
  </r>
  <r>
    <n v="38626"/>
    <s v="SIMONA"/>
    <n v="15"/>
    <x v="2"/>
    <n v="2019"/>
    <m/>
  </r>
  <r>
    <n v="38538"/>
    <s v="PAVEL"/>
    <n v="18"/>
    <x v="4"/>
    <n v="2019"/>
    <m/>
  </r>
  <r>
    <n v="38491"/>
    <s v="ROMAN"/>
    <n v="11"/>
    <x v="6"/>
    <n v="2019"/>
    <m/>
  </r>
  <r>
    <n v="38579"/>
    <s v="MARTINA"/>
    <n v="1"/>
    <x v="2"/>
    <n v="2019"/>
    <m/>
  </r>
  <r>
    <n v="38578"/>
    <s v="RADEK"/>
    <n v="1"/>
    <x v="1"/>
    <n v="2019"/>
    <m/>
  </r>
  <r>
    <n v="38370"/>
    <s v="JIŘÍ"/>
    <n v="1"/>
    <x v="4"/>
    <n v="2019"/>
    <m/>
  </r>
  <r>
    <n v="38569"/>
    <s v="JAN"/>
    <n v="1"/>
    <x v="4"/>
    <n v="2019"/>
    <m/>
  </r>
  <r>
    <n v="38560"/>
    <s v="PETRA"/>
    <n v="1"/>
    <x v="2"/>
    <n v="2019"/>
    <m/>
  </r>
  <r>
    <n v="38604"/>
    <s v="PAVEL"/>
    <n v="1"/>
    <x v="1"/>
    <n v="2019"/>
    <m/>
  </r>
  <r>
    <n v="38313"/>
    <s v="ONDŘEJ"/>
    <n v="1"/>
    <x v="0"/>
    <n v="2019"/>
    <m/>
  </r>
  <r>
    <n v="38658"/>
    <s v="ROMAN"/>
    <n v="1"/>
    <x v="5"/>
    <n v="2019"/>
    <m/>
  </r>
  <r>
    <n v="38647"/>
    <s v="MARIE"/>
    <n v="3"/>
    <x v="1"/>
    <n v="2019"/>
    <m/>
  </r>
  <r>
    <n v="38659"/>
    <s v="BORIS"/>
    <n v="1"/>
    <x v="5"/>
    <n v="2019"/>
    <m/>
  </r>
  <r>
    <n v="38430"/>
    <s v="MICHAELA"/>
    <n v="1"/>
    <x v="0"/>
    <n v="2019"/>
    <m/>
  </r>
  <r>
    <n v="38580"/>
    <s v="MARTIN"/>
    <n v="1"/>
    <x v="6"/>
    <n v="2019"/>
    <m/>
  </r>
  <r>
    <n v="38405"/>
    <s v="EDUARD"/>
    <n v="1"/>
    <x v="4"/>
    <n v="2019"/>
    <m/>
  </r>
  <r>
    <n v="38289"/>
    <s v="BLANKA"/>
    <n v="1"/>
    <x v="6"/>
    <n v="2019"/>
    <m/>
  </r>
  <r>
    <n v="38677"/>
    <s v="RENATA"/>
    <n v="1"/>
    <x v="3"/>
    <n v="2019"/>
    <m/>
  </r>
  <r>
    <n v="38597"/>
    <s v="JAN"/>
    <n v="15"/>
    <x v="6"/>
    <n v="2019"/>
    <m/>
  </r>
  <r>
    <n v="38696"/>
    <s v="KATEŘINA"/>
    <n v="15"/>
    <x v="3"/>
    <n v="2019"/>
    <m/>
  </r>
  <r>
    <n v="38535"/>
    <s v="PETR"/>
    <n v="1"/>
    <x v="4"/>
    <n v="2019"/>
    <m/>
  </r>
  <r>
    <n v="38669"/>
    <s v="JAKUB"/>
    <n v="1"/>
    <x v="5"/>
    <n v="2019"/>
    <m/>
  </r>
  <r>
    <n v="38528"/>
    <s v="IRENA"/>
    <n v="1"/>
    <x v="6"/>
    <n v="2019"/>
    <m/>
  </r>
  <r>
    <n v="38707"/>
    <s v="MARTINA"/>
    <n v="1"/>
    <x v="3"/>
    <n v="2019"/>
    <m/>
  </r>
  <r>
    <n v="38447"/>
    <s v="PAVEL"/>
    <n v="1"/>
    <x v="0"/>
    <n v="2019"/>
    <m/>
  </r>
  <r>
    <n v="38657"/>
    <s v="VLASTIMIL"/>
    <n v="17"/>
    <x v="1"/>
    <n v="2019"/>
    <m/>
  </r>
  <r>
    <n v="38668"/>
    <s v="DANUŠE"/>
    <n v="1"/>
    <x v="5"/>
    <n v="2019"/>
    <m/>
  </r>
  <r>
    <n v="38655"/>
    <s v="MÁRIA"/>
    <n v="17"/>
    <x v="1"/>
    <n v="2019"/>
    <m/>
  </r>
  <r>
    <n v="38660"/>
    <s v="JIŘÍ"/>
    <n v="1"/>
    <x v="3"/>
    <n v="2019"/>
    <m/>
  </r>
  <r>
    <n v="38508"/>
    <s v="MIROSLAV"/>
    <n v="15"/>
    <x v="0"/>
    <n v="2019"/>
    <m/>
  </r>
  <r>
    <n v="38646"/>
    <s v="HANA"/>
    <n v="1"/>
    <x v="1"/>
    <n v="2019"/>
    <m/>
  </r>
  <r>
    <n v="38656"/>
    <s v="JANA"/>
    <n v="1"/>
    <x v="5"/>
    <n v="2019"/>
    <m/>
  </r>
  <r>
    <n v="38489"/>
    <s v="BARBORA"/>
    <n v="15"/>
    <x v="0"/>
    <n v="201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337DCD7-23E4-F04C-B68C-9C27AC0756BB}" name="PivotTable6" cacheId="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22:G30" firstHeaderRow="1" firstDataRow="1" firstDataCol="1"/>
  <pivotFields count="6">
    <pivotField dataField="1" showAll="0"/>
    <pivotField showAll="0"/>
    <pivotField showAll="0"/>
    <pivotField axis="axisRow" showAll="0">
      <items count="8">
        <item x="0"/>
        <item x="4"/>
        <item x="6"/>
        <item x="2"/>
        <item x="1"/>
        <item x="5"/>
        <item x="3"/>
        <item t="default"/>
      </items>
    </pivotField>
    <pivotField showAll="0"/>
    <pivotField showAll="0"/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Count of Osobní číslo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647B7BA-A1DD-B84B-B9FE-4243BFF34AF2}" name="PivotTable5" cacheId="1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13:G19" firstHeaderRow="1" firstDataRow="1" firstDataCol="1"/>
  <pivotFields count="4">
    <pivotField dataField="1" showAll="0"/>
    <pivotField showAll="0"/>
    <pivotField numFmtId="14" showAll="0"/>
    <pivotField axis="axisRow" showAll="0">
      <items count="6">
        <item x="1"/>
        <item x="2"/>
        <item x="3"/>
        <item x="4"/>
        <item x="0"/>
        <item t="default"/>
      </items>
    </pivotField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Osobní číslo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BE400BA-8AC2-B545-8137-E386A005A1B2}" name="PivotTable2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6" firstHeaderRow="1" firstDataRow="1" firstDataCol="1"/>
  <pivotFields count="15">
    <pivotField dataField="1" showAll="0"/>
    <pivotField showAll="0"/>
    <pivotField showAll="0"/>
    <pivotField showAll="0"/>
    <pivotField showAll="0"/>
    <pivotField numFmtId="40" showAll="0"/>
    <pivotField numFmtId="38"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13">
        <item x="9"/>
        <item x="1"/>
        <item x="0"/>
        <item x="3"/>
        <item x="7"/>
        <item x="6"/>
        <item x="11"/>
        <item x="8"/>
        <item x="5"/>
        <item x="10"/>
        <item x="2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4"/>
  </rowFields>
  <rowItems count="13">
    <i>
      <x v="8"/>
    </i>
    <i>
      <x v="3"/>
    </i>
    <i>
      <x v="6"/>
    </i>
    <i>
      <x v="9"/>
    </i>
    <i>
      <x/>
    </i>
    <i>
      <x v="10"/>
    </i>
    <i>
      <x v="7"/>
    </i>
    <i>
      <x v="4"/>
    </i>
    <i>
      <x v="1"/>
    </i>
    <i>
      <x v="5"/>
    </i>
    <i>
      <x v="2"/>
    </i>
    <i>
      <x v="11"/>
    </i>
    <i t="grand">
      <x/>
    </i>
  </rowItems>
  <colItems count="1">
    <i/>
  </colItems>
  <dataFields count="1">
    <dataField name="Count of Osobní číslo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DF1ECC1-62C6-E54F-A1AB-8ED734A66563}" name="PivotTable3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4" firstHeaderRow="1" firstDataRow="1" firstDataCol="1"/>
  <pivotFields count="16">
    <pivotField showAll="0"/>
    <pivotField showAll="0"/>
    <pivotField showAll="0"/>
    <pivotField showAll="0"/>
    <pivotField showAll="0"/>
    <pivotField numFmtId="40" showAll="0"/>
    <pivotField dataField="1" numFmtId="38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5"/>
  </rowFields>
  <rowItems count="11">
    <i>
      <x v="5"/>
    </i>
    <i>
      <x/>
    </i>
    <i>
      <x v="3"/>
    </i>
    <i>
      <x v="9"/>
    </i>
    <i>
      <x v="6"/>
    </i>
    <i>
      <x v="2"/>
    </i>
    <i>
      <x v="1"/>
    </i>
    <i>
      <x v="8"/>
    </i>
    <i>
      <x v="4"/>
    </i>
    <i>
      <x v="7"/>
    </i>
    <i t="grand">
      <x/>
    </i>
  </rowItems>
  <colItems count="1">
    <i/>
  </colItems>
  <dataFields count="1">
    <dataField name="Average of Základní mzda" fld="6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9A0C5FD-60F4-9548-BC8E-844BA38FD4D2}" name="PivotTable4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6" firstHeaderRow="1" firstDataRow="1" firstDataCol="1"/>
  <pivotFields count="16">
    <pivotField showAll="0"/>
    <pivotField showAll="0"/>
    <pivotField showAll="0"/>
    <pivotField showAll="0"/>
    <pivotField axis="axisRow" showAll="0">
      <items count="59">
        <item h="1" x="40"/>
        <item h="1" x="39"/>
        <item h="1" x="18"/>
        <item h="1" x="14"/>
        <item h="1" x="10"/>
        <item h="1" x="33"/>
        <item h="1" x="41"/>
        <item h="1" x="46"/>
        <item h="1" x="28"/>
        <item h="1" x="49"/>
        <item h="1" x="48"/>
        <item h="1" x="51"/>
        <item h="1" x="17"/>
        <item h="1" x="37"/>
        <item h="1" x="20"/>
        <item h="1" x="45"/>
        <item h="1" x="43"/>
        <item h="1" x="55"/>
        <item h="1" x="8"/>
        <item h="1" x="38"/>
        <item h="1" x="3"/>
        <item h="1" x="2"/>
        <item h="1" x="11"/>
        <item h="1" x="6"/>
        <item h="1" x="9"/>
        <item h="1" x="1"/>
        <item h="1" x="56"/>
        <item h="1" x="24"/>
        <item h="1" x="13"/>
        <item h="1" x="47"/>
        <item h="1" x="15"/>
        <item h="1" x="26"/>
        <item h="1" x="25"/>
        <item h="1" x="27"/>
        <item h="1" x="52"/>
        <item h="1" x="50"/>
        <item h="1" x="30"/>
        <item h="1" x="53"/>
        <item h="1" x="31"/>
        <item h="1" x="36"/>
        <item h="1" x="19"/>
        <item h="1" x="23"/>
        <item h="1" x="16"/>
        <item h="1" x="0"/>
        <item h="1" x="12"/>
        <item h="1" x="21"/>
        <item h="1" x="54"/>
        <item x="22"/>
        <item h="1" x="5"/>
        <item x="32"/>
        <item h="1" x="44"/>
        <item h="1" x="7"/>
        <item h="1" x="35"/>
        <item h="1" x="42"/>
        <item h="1" x="29"/>
        <item h="1" x="4"/>
        <item h="1" x="57"/>
        <item h="1" x="34"/>
        <item t="default"/>
      </items>
    </pivotField>
    <pivotField numFmtId="40" showAll="0"/>
    <pivotField dataField="1" numFmtId="38" showAll="0">
      <items count="708">
        <item x="201"/>
        <item x="212"/>
        <item x="411"/>
        <item x="613"/>
        <item x="205"/>
        <item x="423"/>
        <item x="207"/>
        <item x="400"/>
        <item x="612"/>
        <item x="204"/>
        <item x="206"/>
        <item x="210"/>
        <item x="412"/>
        <item x="413"/>
        <item x="209"/>
        <item x="408"/>
        <item x="417"/>
        <item x="335"/>
        <item x="562"/>
        <item x="410"/>
        <item x="421"/>
        <item x="360"/>
        <item x="401"/>
        <item x="415"/>
        <item x="213"/>
        <item x="419"/>
        <item x="203"/>
        <item x="611"/>
        <item x="565"/>
        <item x="405"/>
        <item x="561"/>
        <item x="406"/>
        <item x="407"/>
        <item x="560"/>
        <item x="414"/>
        <item x="211"/>
        <item x="202"/>
        <item x="330"/>
        <item x="320"/>
        <item x="339"/>
        <item x="297"/>
        <item x="566"/>
        <item x="420"/>
        <item x="344"/>
        <item x="387"/>
        <item x="403"/>
        <item x="409"/>
        <item x="336"/>
        <item x="564"/>
        <item x="315"/>
        <item x="416"/>
        <item x="244"/>
        <item x="373"/>
        <item x="304"/>
        <item x="347"/>
        <item x="375"/>
        <item x="570"/>
        <item x="200"/>
        <item x="369"/>
        <item x="280"/>
        <item x="342"/>
        <item x="303"/>
        <item x="398"/>
        <item x="366"/>
        <item x="367"/>
        <item x="567"/>
        <item x="224"/>
        <item x="418"/>
        <item x="402"/>
        <item x="247"/>
        <item x="34"/>
        <item x="422"/>
        <item x="306"/>
        <item x="143"/>
        <item x="241"/>
        <item x="323"/>
        <item x="404"/>
        <item x="311"/>
        <item x="349"/>
        <item x="232"/>
        <item x="313"/>
        <item x="239"/>
        <item x="368"/>
        <item x="250"/>
        <item x="155"/>
        <item x="318"/>
        <item x="381"/>
        <item x="353"/>
        <item x="328"/>
        <item x="302"/>
        <item x="575"/>
        <item x="299"/>
        <item x="569"/>
        <item x="576"/>
        <item x="226"/>
        <item x="319"/>
        <item x="149"/>
        <item x="234"/>
        <item x="394"/>
        <item x="249"/>
        <item x="223"/>
        <item x="332"/>
        <item x="563"/>
        <item x="139"/>
        <item x="152"/>
        <item x="424"/>
        <item x="333"/>
        <item x="300"/>
        <item x="568"/>
        <item x="271"/>
        <item x="217"/>
        <item x="379"/>
        <item x="326"/>
        <item x="238"/>
        <item x="292"/>
        <item x="10"/>
        <item x="362"/>
        <item x="345"/>
        <item x="161"/>
        <item x="87"/>
        <item x="121"/>
        <item x="88"/>
        <item x="137"/>
        <item x="305"/>
        <item x="391"/>
        <item x="380"/>
        <item x="343"/>
        <item x="309"/>
        <item x="95"/>
        <item x="252"/>
        <item x="253"/>
        <item x="334"/>
        <item x="312"/>
        <item x="64"/>
        <item x="151"/>
        <item x="237"/>
        <item x="653"/>
        <item x="144"/>
        <item x="321"/>
        <item x="374"/>
        <item x="426"/>
        <item x="255"/>
        <item x="361"/>
        <item x="385"/>
        <item x="163"/>
        <item x="47"/>
        <item x="357"/>
        <item x="307"/>
        <item x="331"/>
        <item x="164"/>
        <item x="220"/>
        <item x="270"/>
        <item x="574"/>
        <item x="499"/>
        <item x="168"/>
        <item x="354"/>
        <item x="377"/>
        <item x="558"/>
        <item x="324"/>
        <item x="256"/>
        <item x="170"/>
        <item x="94"/>
        <item x="281"/>
        <item x="261"/>
        <item x="371"/>
        <item x="487"/>
        <item x="228"/>
        <item x="293"/>
        <item x="308"/>
        <item x="701"/>
        <item x="348"/>
        <item x="376"/>
        <item x="296"/>
        <item x="154"/>
        <item x="236"/>
        <item x="32"/>
        <item x="461"/>
        <item x="146"/>
        <item x="242"/>
        <item x="317"/>
        <item x="364"/>
        <item x="142"/>
        <item x="169"/>
        <item x="514"/>
        <item x="358"/>
        <item x="260"/>
        <item x="370"/>
        <item x="93"/>
        <item x="160"/>
        <item x="608"/>
        <item x="158"/>
        <item x="246"/>
        <item x="265"/>
        <item x="156"/>
        <item x="268"/>
        <item x="639"/>
        <item x="208"/>
        <item x="609"/>
        <item x="235"/>
        <item x="219"/>
        <item x="495"/>
        <item x="327"/>
        <item x="314"/>
        <item x="482"/>
        <item x="55"/>
        <item x="39"/>
        <item x="607"/>
        <item x="175"/>
        <item x="263"/>
        <item x="111"/>
        <item x="79"/>
        <item x="269"/>
        <item x="500"/>
        <item x="289"/>
        <item x="262"/>
        <item x="131"/>
        <item x="147"/>
        <item x="275"/>
        <item x="248"/>
        <item x="445"/>
        <item x="41"/>
        <item x="664"/>
        <item x="352"/>
        <item x="284"/>
        <item x="277"/>
        <item x="148"/>
        <item x="572"/>
        <item x="153"/>
        <item x="655"/>
        <item x="490"/>
        <item x="642"/>
        <item x="133"/>
        <item x="72"/>
        <item x="267"/>
        <item x="76"/>
        <item x="272"/>
        <item x="529"/>
        <item x="266"/>
        <item x="243"/>
        <item x="218"/>
        <item x="518"/>
        <item x="166"/>
        <item x="92"/>
        <item x="81"/>
        <item x="80"/>
        <item x="229"/>
        <item x="703"/>
        <item x="549"/>
        <item x="36"/>
        <item x="573"/>
        <item x="556"/>
        <item x="167"/>
        <item x="90"/>
        <item x="650"/>
        <item x="52"/>
        <item x="138"/>
        <item x="383"/>
        <item x="651"/>
        <item x="600"/>
        <item x="316"/>
        <item x="257"/>
        <item x="141"/>
        <item x="78"/>
        <item x="12"/>
        <item x="74"/>
        <item x="233"/>
        <item x="654"/>
        <item x="112"/>
        <item x="264"/>
        <item x="85"/>
        <item x="33"/>
        <item x="114"/>
        <item x="4"/>
        <item x="372"/>
        <item x="62"/>
        <item x="647"/>
        <item x="535"/>
        <item x="60"/>
        <item x="285"/>
        <item x="35"/>
        <item x="459"/>
        <item x="657"/>
        <item x="442"/>
        <item x="86"/>
        <item x="593"/>
        <item x="26"/>
        <item x="61"/>
        <item x="120"/>
        <item x="24"/>
        <item x="596"/>
        <item x="214"/>
        <item x="645"/>
        <item x="340"/>
        <item x="501"/>
        <item x="3"/>
        <item x="222"/>
        <item x="528"/>
        <item x="617"/>
        <item x="555"/>
        <item x="505"/>
        <item x="177"/>
        <item x="577"/>
        <item x="197"/>
        <item x="648"/>
        <item x="356"/>
        <item x="646"/>
        <item x="38"/>
        <item x="606"/>
        <item x="227"/>
        <item x="119"/>
        <item x="325"/>
        <item x="259"/>
        <item x="194"/>
        <item x="656"/>
        <item x="159"/>
        <item x="631"/>
        <item x="544"/>
        <item x="517"/>
        <item x="70"/>
        <item x="580"/>
        <item x="291"/>
        <item x="502"/>
        <item x="221"/>
        <item x="186"/>
        <item x="539"/>
        <item x="395"/>
        <item x="258"/>
        <item x="622"/>
        <item x="582"/>
        <item x="359"/>
        <item x="610"/>
        <item x="37"/>
        <item x="215"/>
        <item x="65"/>
        <item x="665"/>
        <item x="621"/>
        <item x="537"/>
        <item x="698"/>
        <item x="195"/>
        <item x="2"/>
        <item x="251"/>
        <item x="77"/>
        <item x="40"/>
        <item x="122"/>
        <item x="337"/>
        <item x="14"/>
        <item x="660"/>
        <item x="390"/>
        <item x="628"/>
        <item x="516"/>
        <item x="638"/>
        <item x="605"/>
        <item x="100"/>
        <item x="548"/>
        <item x="50"/>
        <item x="652"/>
        <item x="230"/>
        <item x="629"/>
        <item x="231"/>
        <item x="126"/>
        <item x="649"/>
        <item x="661"/>
        <item x="165"/>
        <item x="581"/>
        <item x="145"/>
        <item x="531"/>
        <item x="181"/>
        <item x="73"/>
        <item x="8"/>
        <item x="512"/>
        <item x="346"/>
        <item x="624"/>
        <item x="480"/>
        <item x="7"/>
        <item x="54"/>
        <item x="511"/>
        <item x="240"/>
        <item x="199"/>
        <item x="496"/>
        <item x="274"/>
        <item x="452"/>
        <item x="530"/>
        <item x="294"/>
        <item x="626"/>
        <item x="295"/>
        <item x="183"/>
        <item x="355"/>
        <item x="279"/>
        <item x="42"/>
        <item x="524"/>
        <item x="162"/>
        <item x="397"/>
        <item x="134"/>
        <item x="157"/>
        <item x="365"/>
        <item x="663"/>
        <item x="666"/>
        <item x="283"/>
        <item x="196"/>
        <item x="554"/>
        <item x="587"/>
        <item x="173"/>
        <item x="453"/>
        <item x="533"/>
        <item x="525"/>
        <item x="150"/>
        <item x="552"/>
        <item x="11"/>
        <item x="437"/>
        <item x="553"/>
        <item x="513"/>
        <item x="542"/>
        <item x="66"/>
        <item x="13"/>
        <item x="527"/>
        <item x="551"/>
        <item x="386"/>
        <item x="509"/>
        <item x="630"/>
        <item x="225"/>
        <item x="124"/>
        <item x="20"/>
        <item x="187"/>
        <item x="396"/>
        <item x="662"/>
        <item x="602"/>
        <item x="579"/>
        <item x="388"/>
        <item x="583"/>
        <item x="481"/>
        <item x="641"/>
        <item x="521"/>
        <item x="174"/>
        <item x="192"/>
        <item x="27"/>
        <item x="378"/>
        <item x="91"/>
        <item x="193"/>
        <item x="519"/>
        <item x="46"/>
        <item x="550"/>
        <item x="616"/>
        <item x="31"/>
        <item x="504"/>
        <item x="135"/>
        <item x="492"/>
        <item x="498"/>
        <item x="69"/>
        <item x="494"/>
        <item x="591"/>
        <item x="485"/>
        <item x="545"/>
        <item x="184"/>
        <item x="484"/>
        <item x="104"/>
        <item x="286"/>
        <item x="17"/>
        <item x="282"/>
        <item x="384"/>
        <item x="598"/>
        <item x="341"/>
        <item x="508"/>
        <item x="543"/>
        <item x="526"/>
        <item x="103"/>
        <item x="695"/>
        <item x="127"/>
        <item x="116"/>
        <item x="117"/>
        <item x="59"/>
        <item x="329"/>
        <item x="22"/>
        <item x="538"/>
        <item x="620"/>
        <item x="659"/>
        <item x="45"/>
        <item x="1"/>
        <item x="475"/>
        <item x="460"/>
        <item x="536"/>
        <item x="532"/>
        <item x="486"/>
        <item x="389"/>
        <item x="523"/>
        <item x="44"/>
        <item x="392"/>
        <item x="578"/>
        <item x="478"/>
        <item x="322"/>
        <item x="674"/>
        <item x="640"/>
        <item x="520"/>
        <item x="48"/>
        <item x="287"/>
        <item x="455"/>
        <item x="588"/>
        <item x="503"/>
        <item x="140"/>
        <item x="245"/>
        <item x="431"/>
        <item x="102"/>
        <item x="176"/>
        <item x="680"/>
        <item x="585"/>
        <item x="694"/>
        <item x="637"/>
        <item x="584"/>
        <item x="432"/>
        <item x="618"/>
        <item x="451"/>
        <item x="634"/>
        <item x="338"/>
        <item x="273"/>
        <item x="672"/>
        <item x="109"/>
        <item x="51"/>
        <item x="603"/>
        <item x="108"/>
        <item x="310"/>
        <item x="683"/>
        <item x="363"/>
        <item x="57"/>
        <item x="700"/>
        <item x="488"/>
        <item x="130"/>
        <item x="625"/>
        <item x="643"/>
        <item x="110"/>
        <item x="30"/>
        <item x="351"/>
        <item x="89"/>
        <item x="547"/>
        <item x="691"/>
        <item x="590"/>
        <item x="118"/>
        <item x="301"/>
        <item x="692"/>
        <item x="128"/>
        <item x="669"/>
        <item x="632"/>
        <item x="465"/>
        <item x="675"/>
        <item x="15"/>
        <item x="29"/>
        <item x="113"/>
        <item x="107"/>
        <item x="671"/>
        <item x="681"/>
        <item x="290"/>
        <item x="489"/>
        <item x="189"/>
        <item x="462"/>
        <item x="534"/>
        <item x="425"/>
        <item x="677"/>
        <item x="278"/>
        <item x="474"/>
        <item x="483"/>
        <item x="594"/>
        <item x="97"/>
        <item x="84"/>
        <item x="673"/>
        <item x="676"/>
        <item x="506"/>
        <item x="454"/>
        <item x="685"/>
        <item x="586"/>
        <item x="540"/>
        <item x="399"/>
        <item x="101"/>
        <item x="466"/>
        <item x="670"/>
        <item x="706"/>
        <item x="16"/>
        <item x="98"/>
        <item x="23"/>
        <item x="179"/>
        <item x="439"/>
        <item x="63"/>
        <item x="49"/>
        <item x="440"/>
        <item x="53"/>
        <item x="679"/>
        <item x="191"/>
        <item x="71"/>
        <item x="688"/>
        <item x="429"/>
        <item x="288"/>
        <item x="507"/>
        <item x="96"/>
        <item x="470"/>
        <item x="627"/>
        <item x="75"/>
        <item x="684"/>
        <item x="690"/>
        <item x="58"/>
        <item x="68"/>
        <item x="83"/>
        <item x="515"/>
        <item x="43"/>
        <item x="601"/>
        <item x="430"/>
        <item x="298"/>
        <item x="447"/>
        <item x="178"/>
        <item x="571"/>
        <item x="693"/>
        <item x="704"/>
        <item x="682"/>
        <item x="5"/>
        <item x="180"/>
        <item x="129"/>
        <item x="477"/>
        <item x="604"/>
        <item x="18"/>
        <item x="434"/>
        <item x="99"/>
        <item x="589"/>
        <item x="619"/>
        <item x="559"/>
        <item x="446"/>
        <item x="276"/>
        <item x="469"/>
        <item x="472"/>
        <item x="644"/>
        <item x="493"/>
        <item x="428"/>
        <item x="427"/>
        <item x="171"/>
        <item x="436"/>
        <item x="21"/>
        <item x="198"/>
        <item x="687"/>
        <item x="471"/>
        <item x="595"/>
        <item x="382"/>
        <item x="123"/>
        <item x="435"/>
        <item x="9"/>
        <item x="497"/>
        <item x="448"/>
        <item x="457"/>
        <item x="450"/>
        <item x="636"/>
        <item x="697"/>
        <item x="473"/>
        <item x="668"/>
        <item x="667"/>
        <item x="350"/>
        <item x="185"/>
        <item x="19"/>
        <item x="522"/>
        <item x="443"/>
        <item x="125"/>
        <item x="441"/>
        <item x="597"/>
        <item x="510"/>
        <item x="188"/>
        <item x="254"/>
        <item x="82"/>
        <item x="433"/>
        <item x="615"/>
        <item x="56"/>
        <item x="546"/>
        <item x="689"/>
        <item x="633"/>
        <item x="444"/>
        <item x="467"/>
        <item x="464"/>
        <item x="702"/>
        <item x="491"/>
        <item x="136"/>
        <item x="468"/>
        <item x="678"/>
        <item x="479"/>
        <item x="67"/>
        <item x="599"/>
        <item x="28"/>
        <item x="105"/>
        <item x="25"/>
        <item x="458"/>
        <item x="705"/>
        <item x="658"/>
        <item x="106"/>
        <item x="393"/>
        <item x="456"/>
        <item x="623"/>
        <item x="614"/>
        <item x="541"/>
        <item x="182"/>
        <item x="686"/>
        <item x="438"/>
        <item x="476"/>
        <item x="216"/>
        <item x="132"/>
        <item x="0"/>
        <item x="557"/>
        <item x="696"/>
        <item x="635"/>
        <item x="6"/>
        <item x="449"/>
        <item x="190"/>
        <item x="592"/>
        <item x="172"/>
        <item x="463"/>
        <item x="115"/>
        <item x="69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3">
    <i>
      <x v="47"/>
    </i>
    <i>
      <x v="49"/>
    </i>
    <i t="grand">
      <x/>
    </i>
  </rowItems>
  <colItems count="1">
    <i/>
  </colItems>
  <dataFields count="1">
    <dataField name="Average of Základní mzda" fld="6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B70ED4-07F3-AB44-A0BB-B051F9D6B106}" name="VÝSTUPY" displayName="VÝSTUPY" ref="A3:D23" totalsRowShown="0" headerRowDxfId="5">
  <autoFilter ref="A3:D23" xr:uid="{71B70ED4-07F3-AB44-A0BB-B051F9D6B106}"/>
  <tableColumns count="4">
    <tableColumn id="1" xr3:uid="{6E536FD7-FE23-CC4D-B01C-768199FA4F70}" name="Osobní číslo" dataDxfId="7"/>
    <tableColumn id="2" xr3:uid="{8768B0BE-D669-C248-B09E-5DF36AC70ADB}" name="Zaměstnanec" dataDxfId="6"/>
    <tableColumn id="3" xr3:uid="{74FB9B3A-CFDE-1242-B474-F947F9E3AD3E}" name="Datum výstupu" dataDxfId="4"/>
    <tableColumn id="4" xr3:uid="{2B43DDC9-9D4E-D94B-A8D3-1E615B45A3F0}" name="Měsíc výstupu" dataDxfId="3">
      <calculatedColumnFormula>MONTH(VÝSTUPY[[#This Row],[Datum výstupu]])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0542E4E-E74A-C04E-B8F8-648E502B134C}" name="NÁSTUPY" displayName="NÁSTUPY" ref="F3:M300" totalsRowShown="0">
  <autoFilter ref="F3:M300" xr:uid="{D0542E4E-E74A-C04E-B8F8-648E502B134C}"/>
  <tableColumns count="8">
    <tableColumn id="1" xr3:uid="{929C89FB-3D34-B548-BF52-A13A1E659EA7}" name="Osobní číslo"/>
    <tableColumn id="2" xr3:uid="{26115F0D-DCD7-5E40-99E8-E5F2F770224C}" name="Zaměstnanec"/>
    <tableColumn id="3" xr3:uid="{43D18A70-617E-B64E-8142-F938E51396A2}" name="Den nástupu"/>
    <tableColumn id="4" xr3:uid="{1DA47E4C-C38B-4848-A5C4-1C50317E91E2}" name="Měsíc nástupu"/>
    <tableColumn id="5" xr3:uid="{55A98C1C-382C-D64B-AE23-16F9381E15F1}" name="Rok nástupu"/>
    <tableColumn id="6" xr3:uid="{96345EEC-1794-0149-BCFB-CE4EA8AF1933}" name="Datum nástupu" dataDxfId="2">
      <calculatedColumnFormula>DATE(NÁSTUPY[[#This Row],[Rok nástupu]],NÁSTUPY[[#This Row],[Měsíc nástupu]],NÁSTUPY[[#This Row],[Den nástupu]])</calculatedColumnFormula>
    </tableColumn>
    <tableColumn id="7" xr3:uid="{28474725-6945-3842-B56C-BA593199598C}" name="Weekday" dataDxfId="1">
      <calculatedColumnFormula>WEEKDAY(NÁSTUPY[[#This Row],[Datum nástupu]])</calculatedColumnFormula>
    </tableColumn>
    <tableColumn id="8" xr3:uid="{E0F525F2-DE6D-6640-BF00-510CB9A1448D}" name="Column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30"/>
  <sheetViews>
    <sheetView showGridLines="0" tabSelected="1" zoomScale="87" zoomScaleNormal="90" workbookViewId="0">
      <selection activeCell="D28" sqref="D28"/>
    </sheetView>
  </sheetViews>
  <sheetFormatPr baseColWidth="10" defaultColWidth="8.7109375" defaultRowHeight="16"/>
  <cols>
    <col min="1" max="1" width="4" customWidth="1"/>
    <col min="2" max="2" width="9.5703125" style="1" bestFit="1" customWidth="1"/>
    <col min="3" max="3" width="110.42578125" customWidth="1"/>
    <col min="4" max="4" width="13.85546875" bestFit="1" customWidth="1"/>
    <col min="5" max="5" width="16.140625" bestFit="1" customWidth="1"/>
    <col min="6" max="6" width="12.5703125" bestFit="1" customWidth="1"/>
    <col min="7" max="7" width="19" bestFit="1" customWidth="1"/>
  </cols>
  <sheetData>
    <row r="2" spans="2:7" ht="39" customHeight="1">
      <c r="B2" s="28" t="s">
        <v>4381</v>
      </c>
      <c r="C2" s="28"/>
      <c r="D2" s="28"/>
      <c r="E2" s="27"/>
    </row>
    <row r="3" spans="2:7" ht="17" thickBot="1"/>
    <row r="4" spans="2:7">
      <c r="B4" s="13" t="s">
        <v>4376</v>
      </c>
      <c r="C4" s="15" t="s">
        <v>4377</v>
      </c>
      <c r="D4" s="16" t="s">
        <v>4378</v>
      </c>
      <c r="E4" s="42"/>
    </row>
    <row r="5" spans="2:7">
      <c r="B5" s="12">
        <v>1</v>
      </c>
      <c r="C5" s="9" t="s">
        <v>4375</v>
      </c>
      <c r="D5" s="21">
        <f>mesic_nastupu!A4</f>
        <v>9</v>
      </c>
      <c r="E5" s="40"/>
    </row>
    <row r="6" spans="2:7">
      <c r="B6" s="12">
        <v>2</v>
      </c>
      <c r="C6" s="9" t="s">
        <v>4374</v>
      </c>
      <c r="D6" s="21" t="str">
        <f>prumerna_mzda!A4</f>
        <v>23</v>
      </c>
      <c r="E6" s="40"/>
    </row>
    <row r="7" spans="2:7">
      <c r="B7" s="12">
        <v>3</v>
      </c>
      <c r="C7" s="9" t="s">
        <v>4379</v>
      </c>
      <c r="D7" s="21" t="str">
        <f>sales_vs_service!A4</f>
        <v>54 Sales Banker</v>
      </c>
      <c r="E7" s="40"/>
    </row>
    <row r="8" spans="2:7">
      <c r="B8" s="12">
        <v>4</v>
      </c>
      <c r="C8" s="9" t="s">
        <v>4380</v>
      </c>
      <c r="D8" s="21" t="e">
        <f>VLOOKUP(36715,DATA!A2:G2886,7,FALSE)</f>
        <v>#N/A</v>
      </c>
      <c r="E8" s="41" t="s">
        <v>4444</v>
      </c>
    </row>
    <row r="9" spans="2:7">
      <c r="B9" s="12">
        <v>5</v>
      </c>
      <c r="C9" s="9" t="s">
        <v>4387</v>
      </c>
      <c r="D9" s="21">
        <f>COUNTIF(DATA!A1:R2888,DATA!S19)</f>
        <v>1329</v>
      </c>
      <c r="E9" s="40"/>
    </row>
    <row r="10" spans="2:7" ht="17">
      <c r="B10" s="12">
        <v>6</v>
      </c>
      <c r="C10" s="20" t="s">
        <v>4386</v>
      </c>
      <c r="D10" s="21" t="str" cm="1">
        <f t="array" ref="D10:D12">_xlfn._xlws.FILTER(DATA!S2:S50,DATA!T2:T50=DATA!X11)</f>
        <v>0101</v>
      </c>
      <c r="E10" s="40"/>
    </row>
    <row r="11" spans="2:7">
      <c r="B11" s="37"/>
      <c r="C11" s="24"/>
      <c r="D11" s="25" t="str">
        <v>1300</v>
      </c>
      <c r="E11" s="40"/>
    </row>
    <row r="12" spans="2:7">
      <c r="B12" s="37"/>
      <c r="C12" s="24"/>
      <c r="D12" s="25" t="str">
        <v>2100</v>
      </c>
      <c r="E12" s="40"/>
      <c r="F12" s="43" t="s">
        <v>4492</v>
      </c>
    </row>
    <row r="13" spans="2:7" ht="34">
      <c r="B13" s="26">
        <v>7</v>
      </c>
      <c r="C13" s="24" t="s">
        <v>4385</v>
      </c>
      <c r="D13" s="25"/>
      <c r="E13" s="40"/>
      <c r="F13" s="30" t="s">
        <v>4430</v>
      </c>
      <c r="G13" t="s">
        <v>4428</v>
      </c>
    </row>
    <row r="14" spans="2:7" ht="18" thickBot="1">
      <c r="B14" s="22">
        <v>8</v>
      </c>
      <c r="C14" s="17" t="s">
        <v>4388</v>
      </c>
      <c r="D14" s="23">
        <f>COUNT(_xlfn.ANCHORARRAY(TABULKY!O3))</f>
        <v>33</v>
      </c>
      <c r="E14" s="41" t="s">
        <v>4499</v>
      </c>
      <c r="F14" s="32">
        <v>5</v>
      </c>
      <c r="G14" s="29">
        <v>4</v>
      </c>
    </row>
    <row r="15" spans="2:7">
      <c r="D15" s="1">
        <f>COUNT(_xlfn.ANCHORARRAY(TABULKY!P3))</f>
        <v>34</v>
      </c>
      <c r="E15" t="s">
        <v>4500</v>
      </c>
      <c r="F15" s="32">
        <v>6</v>
      </c>
      <c r="G15" s="29">
        <v>4</v>
      </c>
    </row>
    <row r="16" spans="2:7">
      <c r="F16" s="32">
        <v>8</v>
      </c>
      <c r="G16" s="29">
        <v>3</v>
      </c>
    </row>
    <row r="17" spans="6:7">
      <c r="F17" s="32">
        <v>10</v>
      </c>
      <c r="G17" s="29">
        <v>4</v>
      </c>
    </row>
    <row r="18" spans="6:7">
      <c r="F18" s="32">
        <v>12</v>
      </c>
      <c r="G18" s="29">
        <v>5</v>
      </c>
    </row>
    <row r="19" spans="6:7">
      <c r="F19" s="32" t="s">
        <v>4429</v>
      </c>
      <c r="G19" s="29">
        <v>20</v>
      </c>
    </row>
    <row r="20" spans="6:7">
      <c r="G20" s="29"/>
    </row>
    <row r="21" spans="6:7">
      <c r="F21" s="44" t="s">
        <v>4493</v>
      </c>
    </row>
    <row r="22" spans="6:7">
      <c r="F22" s="30" t="s">
        <v>4430</v>
      </c>
      <c r="G22" t="s">
        <v>4428</v>
      </c>
    </row>
    <row r="23" spans="6:7">
      <c r="F23" s="32">
        <v>6</v>
      </c>
      <c r="G23" s="29">
        <v>36</v>
      </c>
    </row>
    <row r="24" spans="6:7">
      <c r="F24" s="32">
        <v>7</v>
      </c>
      <c r="G24" s="29">
        <v>78</v>
      </c>
    </row>
    <row r="25" spans="6:7">
      <c r="F25" s="32">
        <v>8</v>
      </c>
      <c r="G25" s="29">
        <v>48</v>
      </c>
    </row>
    <row r="26" spans="6:7">
      <c r="F26" s="32">
        <v>9</v>
      </c>
      <c r="G26" s="29">
        <v>37</v>
      </c>
    </row>
    <row r="27" spans="6:7">
      <c r="F27" s="32">
        <v>10</v>
      </c>
      <c r="G27" s="29">
        <v>31</v>
      </c>
    </row>
    <row r="28" spans="6:7">
      <c r="F28" s="32">
        <v>11</v>
      </c>
      <c r="G28" s="29">
        <v>38</v>
      </c>
    </row>
    <row r="29" spans="6:7">
      <c r="F29" s="32">
        <v>12</v>
      </c>
      <c r="G29" s="29">
        <v>29</v>
      </c>
    </row>
    <row r="30" spans="6:7">
      <c r="F30" s="32" t="s">
        <v>4429</v>
      </c>
      <c r="G30" s="29">
        <v>297</v>
      </c>
    </row>
  </sheetData>
  <mergeCells count="1">
    <mergeCell ref="B2:D2"/>
  </mergeCell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2AC83-9E95-194A-9E41-D5639A5BA557}">
  <dimension ref="A3:B16"/>
  <sheetViews>
    <sheetView workbookViewId="0">
      <selection activeCell="A9" sqref="A4:A15"/>
      <pivotSelection pane="bottomRight" showHeader="1" axis="axisRow" activeRow="8" previousRow="8" click="1" r:id="rId1">
        <pivotArea dataOnly="0" labelOnly="1" fieldPosition="0">
          <references count="1">
            <reference field="14" count="0"/>
          </references>
        </pivotArea>
      </pivotSelection>
    </sheetView>
  </sheetViews>
  <sheetFormatPr baseColWidth="10" defaultRowHeight="16"/>
  <cols>
    <col min="1" max="1" width="12.5703125" bestFit="1" customWidth="1"/>
    <col min="2" max="2" width="19" bestFit="1" customWidth="1"/>
  </cols>
  <sheetData>
    <row r="3" spans="1:2">
      <c r="A3" s="30" t="s">
        <v>4430</v>
      </c>
      <c r="B3" t="s">
        <v>4428</v>
      </c>
    </row>
    <row r="4" spans="1:2">
      <c r="A4" s="32">
        <v>9</v>
      </c>
      <c r="B4" s="29">
        <v>284</v>
      </c>
    </row>
    <row r="5" spans="1:2">
      <c r="A5" s="32">
        <v>4</v>
      </c>
      <c r="B5" s="29">
        <v>273</v>
      </c>
    </row>
    <row r="6" spans="1:2">
      <c r="A6" s="32">
        <v>7</v>
      </c>
      <c r="B6" s="29">
        <v>269</v>
      </c>
    </row>
    <row r="7" spans="1:2">
      <c r="A7" s="32">
        <v>10</v>
      </c>
      <c r="B7" s="29">
        <v>264</v>
      </c>
    </row>
    <row r="8" spans="1:2">
      <c r="A8" s="32">
        <v>1</v>
      </c>
      <c r="B8" s="29">
        <v>261</v>
      </c>
    </row>
    <row r="9" spans="1:2">
      <c r="A9" s="32">
        <v>11</v>
      </c>
      <c r="B9" s="29">
        <v>243</v>
      </c>
    </row>
    <row r="10" spans="1:2">
      <c r="A10" s="32">
        <v>8</v>
      </c>
      <c r="B10" s="29">
        <v>233</v>
      </c>
    </row>
    <row r="11" spans="1:2">
      <c r="A11" s="32">
        <v>5</v>
      </c>
      <c r="B11" s="29">
        <v>227</v>
      </c>
    </row>
    <row r="12" spans="1:2">
      <c r="A12" s="32">
        <v>2</v>
      </c>
      <c r="B12" s="29">
        <v>214</v>
      </c>
    </row>
    <row r="13" spans="1:2">
      <c r="A13" s="32">
        <v>6</v>
      </c>
      <c r="B13" s="29">
        <v>213</v>
      </c>
    </row>
    <row r="14" spans="1:2">
      <c r="A14" s="32">
        <v>3</v>
      </c>
      <c r="B14" s="29">
        <v>207</v>
      </c>
    </row>
    <row r="15" spans="1:2">
      <c r="A15" s="32">
        <v>12</v>
      </c>
      <c r="B15" s="29">
        <v>197</v>
      </c>
    </row>
    <row r="16" spans="1:2">
      <c r="A16" s="32" t="s">
        <v>4429</v>
      </c>
      <c r="B16" s="29">
        <v>2885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E7B5F-3F57-1645-A7C8-18A6D3B29D76}">
  <dimension ref="A3:B14"/>
  <sheetViews>
    <sheetView workbookViewId="0">
      <selection activeCell="A3" sqref="A3"/>
    </sheetView>
  </sheetViews>
  <sheetFormatPr baseColWidth="10" defaultRowHeight="16"/>
  <cols>
    <col min="1" max="1" width="12.5703125" bestFit="1" customWidth="1"/>
    <col min="2" max="2" width="22.42578125" bestFit="1" customWidth="1"/>
  </cols>
  <sheetData>
    <row r="3" spans="1:2">
      <c r="A3" s="30" t="s">
        <v>4430</v>
      </c>
      <c r="B3" t="s">
        <v>4433</v>
      </c>
    </row>
    <row r="4" spans="1:2">
      <c r="A4" s="32" t="s">
        <v>4439</v>
      </c>
      <c r="B4" s="29">
        <v>36902.5</v>
      </c>
    </row>
    <row r="5" spans="1:2">
      <c r="A5" s="32" t="s">
        <v>4434</v>
      </c>
      <c r="B5" s="29">
        <v>32981.551724137928</v>
      </c>
    </row>
    <row r="6" spans="1:2">
      <c r="A6" s="32" t="s">
        <v>4437</v>
      </c>
      <c r="B6" s="29">
        <v>28850.833333333332</v>
      </c>
    </row>
    <row r="7" spans="1:2">
      <c r="A7" s="32" t="s">
        <v>4443</v>
      </c>
      <c r="B7" s="29">
        <v>26694.072499999998</v>
      </c>
    </row>
    <row r="8" spans="1:2">
      <c r="A8" s="32" t="s">
        <v>4440</v>
      </c>
      <c r="B8" s="29">
        <v>26308.146341463416</v>
      </c>
    </row>
    <row r="9" spans="1:2">
      <c r="A9" s="32" t="s">
        <v>4436</v>
      </c>
      <c r="B9" s="29">
        <v>24166.225806451614</v>
      </c>
    </row>
    <row r="10" spans="1:2">
      <c r="A10" s="32" t="s">
        <v>4435</v>
      </c>
      <c r="B10" s="29">
        <v>23864.766666666666</v>
      </c>
    </row>
    <row r="11" spans="1:2">
      <c r="A11" s="32" t="s">
        <v>4442</v>
      </c>
      <c r="B11" s="29">
        <v>22065.86752136752</v>
      </c>
    </row>
    <row r="12" spans="1:2">
      <c r="A12" s="32" t="s">
        <v>4438</v>
      </c>
      <c r="B12" s="29">
        <v>13642.626283367557</v>
      </c>
    </row>
    <row r="13" spans="1:2">
      <c r="A13" s="32" t="s">
        <v>4441</v>
      </c>
      <c r="B13" s="29">
        <v>12928.596774193549</v>
      </c>
    </row>
    <row r="14" spans="1:2">
      <c r="A14" s="32" t="s">
        <v>4429</v>
      </c>
      <c r="B14" s="29">
        <v>18358.986481802425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3B4A7-BC9B-E74B-A0EC-78B3FB4562E7}">
  <dimension ref="A3:B6"/>
  <sheetViews>
    <sheetView workbookViewId="0">
      <selection activeCell="B10" sqref="B10"/>
    </sheetView>
  </sheetViews>
  <sheetFormatPr baseColWidth="10" defaultRowHeight="16"/>
  <cols>
    <col min="1" max="1" width="15.28515625" bestFit="1" customWidth="1"/>
    <col min="2" max="2" width="22.42578125" bestFit="1" customWidth="1"/>
    <col min="3" max="146" width="5.42578125" bestFit="1" customWidth="1"/>
    <col min="147" max="703" width="6.42578125" bestFit="1" customWidth="1"/>
    <col min="704" max="708" width="7.42578125" bestFit="1" customWidth="1"/>
    <col min="709" max="709" width="10.42578125" bestFit="1" customWidth="1"/>
  </cols>
  <sheetData>
    <row r="3" spans="1:2">
      <c r="A3" s="30" t="s">
        <v>4430</v>
      </c>
      <c r="B3" t="s">
        <v>4433</v>
      </c>
    </row>
    <row r="4" spans="1:2">
      <c r="A4" s="32" t="s">
        <v>238</v>
      </c>
      <c r="B4" s="29">
        <v>9800.4377880184329</v>
      </c>
    </row>
    <row r="5" spans="1:2">
      <c r="A5" s="32" t="s">
        <v>559</v>
      </c>
      <c r="B5" s="29">
        <v>8697.4577259475227</v>
      </c>
    </row>
    <row r="6" spans="1:2">
      <c r="A6" s="32" t="s">
        <v>4429</v>
      </c>
      <c r="B6" s="29">
        <v>9124.8624999999993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2886"/>
  <sheetViews>
    <sheetView showGridLines="0" topLeftCell="L1" zoomScale="93" zoomScaleNormal="60" workbookViewId="0">
      <selection activeCell="AF11" sqref="AF11"/>
    </sheetView>
  </sheetViews>
  <sheetFormatPr baseColWidth="10" defaultColWidth="3.140625" defaultRowHeight="16"/>
  <cols>
    <col min="1" max="1" width="10.140625" customWidth="1"/>
    <col min="2" max="2" width="12.5703125" bestFit="1" customWidth="1"/>
    <col min="3" max="3" width="45.140625" customWidth="1"/>
    <col min="4" max="4" width="15.85546875" bestFit="1" customWidth="1"/>
    <col min="5" max="5" width="24.140625" bestFit="1" customWidth="1"/>
    <col min="6" max="6" width="10.7109375" style="2" bestFit="1" customWidth="1"/>
    <col min="7" max="7" width="11.5703125" style="3" bestFit="1" customWidth="1"/>
    <col min="8" max="8" width="12.85546875" bestFit="1" customWidth="1"/>
    <col min="9" max="9" width="21" customWidth="1"/>
    <col min="10" max="10" width="31.85546875" customWidth="1"/>
    <col min="11" max="11" width="20.42578125" customWidth="1"/>
    <col min="12" max="12" width="41.42578125" customWidth="1"/>
    <col min="13" max="13" width="12" bestFit="1" customWidth="1"/>
    <col min="14" max="14" width="11.85546875" bestFit="1" customWidth="1"/>
    <col min="15" max="15" width="11.140625" bestFit="1" customWidth="1"/>
    <col min="16" max="17" width="10.140625" customWidth="1"/>
    <col min="18" max="19" width="19.28515625" bestFit="1" customWidth="1"/>
    <col min="20" max="20" width="18" bestFit="1" customWidth="1"/>
    <col min="21" max="24" width="10.140625" customWidth="1"/>
    <col min="27" max="27" width="1.5703125" bestFit="1" customWidth="1"/>
  </cols>
  <sheetData>
    <row r="1" spans="1:32" ht="26.25" customHeight="1" thickBot="1">
      <c r="A1" s="4" t="s">
        <v>1</v>
      </c>
      <c r="B1" s="5" t="s">
        <v>4297</v>
      </c>
      <c r="C1" s="5" t="s">
        <v>2</v>
      </c>
      <c r="D1" s="5" t="s">
        <v>3</v>
      </c>
      <c r="E1" s="5" t="s">
        <v>4</v>
      </c>
      <c r="F1" s="6" t="s">
        <v>0</v>
      </c>
      <c r="G1" s="7" t="s">
        <v>5</v>
      </c>
      <c r="H1" s="5" t="s">
        <v>4372</v>
      </c>
      <c r="I1" s="5" t="s">
        <v>4373</v>
      </c>
      <c r="J1" s="5" t="s">
        <v>6</v>
      </c>
      <c r="K1" s="5" t="s">
        <v>7</v>
      </c>
      <c r="L1" s="5" t="s">
        <v>8</v>
      </c>
      <c r="M1" s="5" t="s">
        <v>9</v>
      </c>
      <c r="N1" s="8" t="s">
        <v>10</v>
      </c>
      <c r="O1" s="33" t="s">
        <v>4431</v>
      </c>
      <c r="P1" s="34" t="s">
        <v>4432</v>
      </c>
      <c r="R1" s="34" t="s">
        <v>4445</v>
      </c>
      <c r="S1" s="34" t="s">
        <v>4488</v>
      </c>
      <c r="T1" s="34" t="s">
        <v>4489</v>
      </c>
    </row>
    <row r="2" spans="1:32">
      <c r="A2" s="9">
        <v>260792</v>
      </c>
      <c r="B2" s="9" t="s">
        <v>4134</v>
      </c>
      <c r="C2" s="9" t="s">
        <v>13</v>
      </c>
      <c r="D2" s="9" t="s">
        <v>18</v>
      </c>
      <c r="E2" s="9" t="s">
        <v>14</v>
      </c>
      <c r="F2" s="10">
        <v>1</v>
      </c>
      <c r="G2" s="14">
        <v>80510</v>
      </c>
      <c r="H2" s="9" t="s">
        <v>15</v>
      </c>
      <c r="I2" s="9" t="s">
        <v>16</v>
      </c>
      <c r="J2" s="9" t="s">
        <v>17</v>
      </c>
      <c r="K2" s="9" t="s">
        <v>4389</v>
      </c>
      <c r="L2" s="9" t="s">
        <v>13</v>
      </c>
      <c r="M2" s="11">
        <v>39873</v>
      </c>
      <c r="N2" s="11"/>
      <c r="O2">
        <f>MONTH(M2)</f>
        <v>3</v>
      </c>
      <c r="P2" t="str">
        <f>LEFT(D2,2)</f>
        <v>11</v>
      </c>
      <c r="Q2" t="e">
        <f>VLOOKUP(36715,A2:G2886,7,FALSE)</f>
        <v>#N/A</v>
      </c>
      <c r="R2" t="str">
        <f>LEFT(C2,4)</f>
        <v>0101</v>
      </c>
      <c r="S2" t="s">
        <v>4446</v>
      </c>
      <c r="T2">
        <f>COUNTIF($A$1:$R$2888,S2)</f>
        <v>1</v>
      </c>
      <c r="V2" t="str">
        <f>INDEX($S$1:$S$42,MATCH(1, $T$1:$T$42,0),1)</f>
        <v>0101</v>
      </c>
      <c r="X2" t="str">
        <f>INDEX(S2:T42,MATCH(1, T2:T42,0),1)</f>
        <v>0101</v>
      </c>
      <c r="Y2" s="35"/>
    </row>
    <row r="3" spans="1:32">
      <c r="A3" s="9">
        <v>267120</v>
      </c>
      <c r="B3" s="9" t="s">
        <v>4171</v>
      </c>
      <c r="C3" s="9" t="s">
        <v>20</v>
      </c>
      <c r="D3" s="9" t="s">
        <v>28</v>
      </c>
      <c r="E3" s="9" t="s">
        <v>27</v>
      </c>
      <c r="F3" s="10">
        <v>1</v>
      </c>
      <c r="G3" s="14">
        <v>27600</v>
      </c>
      <c r="H3" s="9" t="s">
        <v>23</v>
      </c>
      <c r="I3" s="9" t="s">
        <v>24</v>
      </c>
      <c r="J3" s="9" t="s">
        <v>25</v>
      </c>
      <c r="K3" s="9" t="s">
        <v>4390</v>
      </c>
      <c r="L3" s="9" t="s">
        <v>20</v>
      </c>
      <c r="M3" s="11">
        <v>40575</v>
      </c>
      <c r="N3" s="11"/>
      <c r="O3">
        <f>MONTH(M3)</f>
        <v>2</v>
      </c>
      <c r="P3" t="str">
        <f>LEFT(D3,2)</f>
        <v>11</v>
      </c>
      <c r="R3" t="str">
        <f>LEFT(C3,4)</f>
        <v>1101</v>
      </c>
      <c r="S3" t="s">
        <v>4447</v>
      </c>
      <c r="T3">
        <f t="shared" ref="T3:T42" si="0">COUNTIF($A$1:$R$2888,S3)</f>
        <v>5</v>
      </c>
      <c r="X3" t="str">
        <f>INDEX(S3:T43,MATCH(1, T3:T43,0),1)</f>
        <v>1300</v>
      </c>
    </row>
    <row r="4" spans="1:32">
      <c r="A4" s="9">
        <v>236131</v>
      </c>
      <c r="B4" s="9" t="s">
        <v>4069</v>
      </c>
      <c r="C4" s="9" t="s">
        <v>20</v>
      </c>
      <c r="D4" s="9" t="s">
        <v>29</v>
      </c>
      <c r="E4" s="9" t="s">
        <v>27</v>
      </c>
      <c r="F4" s="10">
        <v>1</v>
      </c>
      <c r="G4" s="14">
        <v>18410</v>
      </c>
      <c r="H4" s="9" t="s">
        <v>23</v>
      </c>
      <c r="I4" s="9" t="s">
        <v>24</v>
      </c>
      <c r="J4" s="9" t="s">
        <v>25</v>
      </c>
      <c r="K4" s="9" t="s">
        <v>4390</v>
      </c>
      <c r="L4" s="9" t="s">
        <v>20</v>
      </c>
      <c r="M4" s="11">
        <v>36100</v>
      </c>
      <c r="N4" s="11">
        <v>43830</v>
      </c>
      <c r="O4">
        <f>MONTH(M4)</f>
        <v>11</v>
      </c>
      <c r="P4" t="str">
        <f>LEFT(D4,2)</f>
        <v>11</v>
      </c>
      <c r="R4" t="str">
        <f>LEFT(C4,4)</f>
        <v>1101</v>
      </c>
      <c r="S4" t="s">
        <v>4448</v>
      </c>
      <c r="T4">
        <f t="shared" si="0"/>
        <v>20</v>
      </c>
      <c r="X4" t="str">
        <f>INDEX(S4:T44,MATCH(1, T4:T44,0),1)</f>
        <v>1300</v>
      </c>
    </row>
    <row r="5" spans="1:32">
      <c r="A5" s="9">
        <v>669732</v>
      </c>
      <c r="B5" s="9" t="s">
        <v>4299</v>
      </c>
      <c r="C5" s="9" t="s">
        <v>20</v>
      </c>
      <c r="D5" s="9" t="s">
        <v>30</v>
      </c>
      <c r="E5" s="9" t="s">
        <v>27</v>
      </c>
      <c r="F5" s="10">
        <v>1</v>
      </c>
      <c r="G5" s="14">
        <v>16450</v>
      </c>
      <c r="H5" s="9" t="s">
        <v>23</v>
      </c>
      <c r="I5" s="9" t="s">
        <v>24</v>
      </c>
      <c r="J5" s="9" t="s">
        <v>25</v>
      </c>
      <c r="K5" s="9" t="s">
        <v>4390</v>
      </c>
      <c r="L5" s="9" t="s">
        <v>20</v>
      </c>
      <c r="M5" s="11">
        <v>38460</v>
      </c>
      <c r="N5" s="11"/>
      <c r="O5">
        <f>MONTH(M5)</f>
        <v>4</v>
      </c>
      <c r="P5" t="str">
        <f>LEFT(D5,2)</f>
        <v>11</v>
      </c>
      <c r="R5" t="str">
        <f>LEFT(C5,4)</f>
        <v>1101</v>
      </c>
      <c r="S5" t="s">
        <v>4449</v>
      </c>
      <c r="T5">
        <f t="shared" si="0"/>
        <v>3</v>
      </c>
      <c r="X5" t="str">
        <f>INDEX(S5:T45,MATCH(1, T5:T45,0),1)</f>
        <v>1300</v>
      </c>
    </row>
    <row r="6" spans="1:32">
      <c r="A6" s="9">
        <v>240065</v>
      </c>
      <c r="B6" s="9" t="s">
        <v>4300</v>
      </c>
      <c r="C6" s="9" t="s">
        <v>20</v>
      </c>
      <c r="D6" s="9" t="s">
        <v>26</v>
      </c>
      <c r="E6" s="9" t="s">
        <v>27</v>
      </c>
      <c r="F6" s="10">
        <v>0.75</v>
      </c>
      <c r="G6" s="14">
        <v>15320</v>
      </c>
      <c r="H6" s="9" t="s">
        <v>23</v>
      </c>
      <c r="I6" s="9" t="s">
        <v>24</v>
      </c>
      <c r="J6" s="9" t="s">
        <v>25</v>
      </c>
      <c r="K6" s="9" t="s">
        <v>4390</v>
      </c>
      <c r="L6" s="9" t="s">
        <v>20</v>
      </c>
      <c r="M6" s="11">
        <v>37226</v>
      </c>
      <c r="N6" s="11"/>
      <c r="O6">
        <f>MONTH(M6)</f>
        <v>12</v>
      </c>
      <c r="P6" t="str">
        <f>LEFT(D6,2)</f>
        <v>11</v>
      </c>
      <c r="R6" t="str">
        <f>LEFT(C6,4)</f>
        <v>1101</v>
      </c>
      <c r="S6" t="s">
        <v>4450</v>
      </c>
      <c r="T6">
        <f t="shared" si="0"/>
        <v>26</v>
      </c>
    </row>
    <row r="7" spans="1:32">
      <c r="A7" s="9">
        <v>237734</v>
      </c>
      <c r="B7" s="9" t="s">
        <v>4061</v>
      </c>
      <c r="C7" s="9" t="s">
        <v>20</v>
      </c>
      <c r="D7" s="9" t="s">
        <v>21</v>
      </c>
      <c r="E7" s="9" t="s">
        <v>22</v>
      </c>
      <c r="F7" s="10">
        <v>1</v>
      </c>
      <c r="G7" s="14">
        <v>43200</v>
      </c>
      <c r="H7" s="9" t="s">
        <v>23</v>
      </c>
      <c r="I7" s="9" t="s">
        <v>24</v>
      </c>
      <c r="J7" s="9" t="s">
        <v>25</v>
      </c>
      <c r="K7" s="9" t="s">
        <v>4390</v>
      </c>
      <c r="L7" s="9" t="s">
        <v>20</v>
      </c>
      <c r="M7" s="11">
        <v>36770</v>
      </c>
      <c r="N7" s="11"/>
      <c r="O7">
        <f>MONTH(M7)</f>
        <v>9</v>
      </c>
      <c r="P7" t="str">
        <f>LEFT(D7,2)</f>
        <v>11</v>
      </c>
      <c r="R7" t="str">
        <f>LEFT(C7,4)</f>
        <v>1101</v>
      </c>
      <c r="S7" t="s">
        <v>4451</v>
      </c>
      <c r="T7">
        <f t="shared" si="0"/>
        <v>4</v>
      </c>
    </row>
    <row r="8" spans="1:32">
      <c r="A8" s="9">
        <v>265685</v>
      </c>
      <c r="B8" s="9" t="s">
        <v>4189</v>
      </c>
      <c r="C8" s="9" t="s">
        <v>31</v>
      </c>
      <c r="D8" s="9" t="s">
        <v>32</v>
      </c>
      <c r="E8" s="9" t="s">
        <v>33</v>
      </c>
      <c r="F8" s="10">
        <v>1</v>
      </c>
      <c r="G8" s="14">
        <v>84000</v>
      </c>
      <c r="H8" s="9" t="s">
        <v>34</v>
      </c>
      <c r="I8" s="9" t="s">
        <v>35</v>
      </c>
      <c r="J8" s="9" t="s">
        <v>36</v>
      </c>
      <c r="K8" s="9" t="s">
        <v>4391</v>
      </c>
      <c r="L8" s="9" t="s">
        <v>31</v>
      </c>
      <c r="M8" s="11">
        <v>40434</v>
      </c>
      <c r="N8" s="11"/>
      <c r="O8">
        <f>MONTH(M8)</f>
        <v>9</v>
      </c>
      <c r="P8" t="str">
        <f>LEFT(D8,2)</f>
        <v>11</v>
      </c>
      <c r="R8" t="str">
        <f>LEFT(C8,4)</f>
        <v>1102</v>
      </c>
      <c r="S8" t="s">
        <v>4452</v>
      </c>
      <c r="T8">
        <f t="shared" si="0"/>
        <v>1</v>
      </c>
    </row>
    <row r="9" spans="1:32">
      <c r="A9" s="9">
        <v>265146</v>
      </c>
      <c r="B9" s="9" t="s">
        <v>4113</v>
      </c>
      <c r="C9" s="9" t="s">
        <v>31</v>
      </c>
      <c r="D9" s="9" t="s">
        <v>37</v>
      </c>
      <c r="E9" s="9" t="s">
        <v>38</v>
      </c>
      <c r="F9" s="10">
        <v>1</v>
      </c>
      <c r="G9" s="14">
        <v>20000</v>
      </c>
      <c r="H9" s="9" t="s">
        <v>34</v>
      </c>
      <c r="I9" s="9" t="s">
        <v>35</v>
      </c>
      <c r="J9" s="9" t="s">
        <v>36</v>
      </c>
      <c r="K9" s="9" t="s">
        <v>4391</v>
      </c>
      <c r="L9" s="9" t="s">
        <v>31</v>
      </c>
      <c r="M9" s="11">
        <v>40357</v>
      </c>
      <c r="N9" s="11"/>
      <c r="O9">
        <f>MONTH(M9)</f>
        <v>6</v>
      </c>
      <c r="P9" t="str">
        <f>LEFT(D9,2)</f>
        <v>11</v>
      </c>
      <c r="R9" t="str">
        <f>LEFT(C9,4)</f>
        <v>1102</v>
      </c>
      <c r="S9" t="s">
        <v>4453</v>
      </c>
      <c r="T9">
        <f t="shared" si="0"/>
        <v>14</v>
      </c>
    </row>
    <row r="10" spans="1:32">
      <c r="A10" s="9">
        <v>233919</v>
      </c>
      <c r="B10" s="9" t="s">
        <v>4134</v>
      </c>
      <c r="C10" s="9" t="s">
        <v>39</v>
      </c>
      <c r="D10" s="9" t="s">
        <v>42</v>
      </c>
      <c r="E10" s="9" t="s">
        <v>43</v>
      </c>
      <c r="F10" s="10">
        <v>0.75</v>
      </c>
      <c r="G10" s="14">
        <v>19745</v>
      </c>
      <c r="H10" s="9" t="s">
        <v>34</v>
      </c>
      <c r="I10" s="9" t="s">
        <v>35</v>
      </c>
      <c r="J10" s="9" t="s">
        <v>36</v>
      </c>
      <c r="K10" s="9" t="s">
        <v>4391</v>
      </c>
      <c r="L10" s="9" t="s">
        <v>39</v>
      </c>
      <c r="M10" s="11">
        <v>34731</v>
      </c>
      <c r="N10" s="11"/>
      <c r="O10">
        <f>MONTH(M10)</f>
        <v>2</v>
      </c>
      <c r="P10" t="str">
        <f>LEFT(D10,2)</f>
        <v>11</v>
      </c>
      <c r="R10" t="str">
        <f>LEFT(C10,4)</f>
        <v>1102</v>
      </c>
      <c r="S10" t="s">
        <v>4454</v>
      </c>
      <c r="T10">
        <f t="shared" si="0"/>
        <v>23</v>
      </c>
      <c r="W10" t="s">
        <v>4487</v>
      </c>
      <c r="X10" t="s">
        <v>4490</v>
      </c>
    </row>
    <row r="11" spans="1:32">
      <c r="A11" s="9">
        <v>261023</v>
      </c>
      <c r="B11" s="9" t="s">
        <v>4069</v>
      </c>
      <c r="C11" s="9" t="s">
        <v>39</v>
      </c>
      <c r="D11" s="9" t="s">
        <v>40</v>
      </c>
      <c r="E11" s="9" t="s">
        <v>41</v>
      </c>
      <c r="F11" s="10">
        <v>1</v>
      </c>
      <c r="G11" s="14">
        <v>49815</v>
      </c>
      <c r="H11" s="9" t="s">
        <v>34</v>
      </c>
      <c r="I11" s="9" t="s">
        <v>35</v>
      </c>
      <c r="J11" s="9" t="s">
        <v>36</v>
      </c>
      <c r="K11" s="9" t="s">
        <v>4391</v>
      </c>
      <c r="L11" s="9" t="s">
        <v>39</v>
      </c>
      <c r="M11" s="11">
        <v>39944</v>
      </c>
      <c r="N11" s="11"/>
      <c r="O11">
        <f>MONTH(M11)</f>
        <v>5</v>
      </c>
      <c r="P11" t="str">
        <f>LEFT(D11,2)</f>
        <v>11</v>
      </c>
      <c r="R11" t="str">
        <f>LEFT(C11,4)</f>
        <v>1102</v>
      </c>
      <c r="S11" t="s">
        <v>4455</v>
      </c>
      <c r="T11">
        <f t="shared" si="0"/>
        <v>19</v>
      </c>
      <c r="W11" s="36"/>
      <c r="X11">
        <v>1</v>
      </c>
      <c r="AF11" t="str" cm="1">
        <f t="array" ref="AF11:AF13">_xlfn._xlws.FILTER(S2:S50,T2:T50=X11)</f>
        <v>0101</v>
      </c>
    </row>
    <row r="12" spans="1:32">
      <c r="A12" s="9">
        <v>265503</v>
      </c>
      <c r="B12" s="9" t="s">
        <v>4072</v>
      </c>
      <c r="C12" s="9" t="s">
        <v>39</v>
      </c>
      <c r="D12" s="9" t="s">
        <v>49</v>
      </c>
      <c r="E12" s="9" t="s">
        <v>46</v>
      </c>
      <c r="F12" s="10">
        <v>1</v>
      </c>
      <c r="G12" s="14">
        <v>8800</v>
      </c>
      <c r="H12" s="9" t="s">
        <v>34</v>
      </c>
      <c r="I12" s="9" t="s">
        <v>35</v>
      </c>
      <c r="J12" s="9" t="s">
        <v>36</v>
      </c>
      <c r="K12" s="9" t="s">
        <v>4391</v>
      </c>
      <c r="L12" s="9" t="s">
        <v>39</v>
      </c>
      <c r="M12" s="11">
        <v>40392</v>
      </c>
      <c r="N12" s="11"/>
      <c r="O12">
        <f>MONTH(M12)</f>
        <v>8</v>
      </c>
      <c r="P12" t="str">
        <f>LEFT(D12,2)</f>
        <v>11</v>
      </c>
      <c r="R12" t="str">
        <f>LEFT(C12,4)</f>
        <v>1102</v>
      </c>
      <c r="S12" t="s">
        <v>4456</v>
      </c>
      <c r="T12">
        <f t="shared" si="0"/>
        <v>3</v>
      </c>
      <c r="AF12" t="str">
        <v>1300</v>
      </c>
    </row>
    <row r="13" spans="1:32">
      <c r="A13" s="9">
        <v>263606</v>
      </c>
      <c r="B13" s="9" t="s">
        <v>4097</v>
      </c>
      <c r="C13" s="9" t="s">
        <v>39</v>
      </c>
      <c r="D13" s="9" t="s">
        <v>44</v>
      </c>
      <c r="E13" s="9" t="s">
        <v>43</v>
      </c>
      <c r="F13" s="10">
        <v>1</v>
      </c>
      <c r="G13" s="14">
        <v>22000</v>
      </c>
      <c r="H13" s="9" t="s">
        <v>34</v>
      </c>
      <c r="I13" s="9" t="s">
        <v>35</v>
      </c>
      <c r="J13" s="9" t="s">
        <v>36</v>
      </c>
      <c r="K13" s="9" t="s">
        <v>4391</v>
      </c>
      <c r="L13" s="9" t="s">
        <v>39</v>
      </c>
      <c r="M13" s="11">
        <v>40330</v>
      </c>
      <c r="N13" s="11"/>
      <c r="O13">
        <f>MONTH(M13)</f>
        <v>6</v>
      </c>
      <c r="P13" t="str">
        <f>LEFT(D13,2)</f>
        <v>11</v>
      </c>
      <c r="R13" t="str">
        <f>LEFT(C13,4)</f>
        <v>1102</v>
      </c>
      <c r="S13" t="s">
        <v>4457</v>
      </c>
      <c r="T13">
        <f t="shared" si="0"/>
        <v>2</v>
      </c>
      <c r="AF13" t="str">
        <v>2100</v>
      </c>
    </row>
    <row r="14" spans="1:32">
      <c r="A14" s="9">
        <v>271362</v>
      </c>
      <c r="B14" s="9" t="s">
        <v>4155</v>
      </c>
      <c r="C14" s="9" t="s">
        <v>39</v>
      </c>
      <c r="D14" s="9" t="s">
        <v>47</v>
      </c>
      <c r="E14" s="9" t="s">
        <v>43</v>
      </c>
      <c r="F14" s="10">
        <v>1</v>
      </c>
      <c r="G14" s="14">
        <v>14850</v>
      </c>
      <c r="H14" s="9" t="s">
        <v>34</v>
      </c>
      <c r="I14" s="9" t="s">
        <v>35</v>
      </c>
      <c r="J14" s="9" t="s">
        <v>36</v>
      </c>
      <c r="K14" s="9" t="s">
        <v>4391</v>
      </c>
      <c r="L14" s="9" t="s">
        <v>39</v>
      </c>
      <c r="M14" s="11">
        <v>40924</v>
      </c>
      <c r="N14" s="11"/>
      <c r="O14">
        <f>MONTH(M14)</f>
        <v>1</v>
      </c>
      <c r="P14" t="str">
        <f>LEFT(D14,2)</f>
        <v>11</v>
      </c>
      <c r="R14" t="str">
        <f>LEFT(C14,4)</f>
        <v>1102</v>
      </c>
      <c r="S14" t="s">
        <v>4458</v>
      </c>
      <c r="T14">
        <f t="shared" si="0"/>
        <v>1</v>
      </c>
    </row>
    <row r="15" spans="1:32" ht="28">
      <c r="A15" s="9">
        <v>269591</v>
      </c>
      <c r="B15" s="9" t="s">
        <v>4054</v>
      </c>
      <c r="C15" s="9" t="s">
        <v>39</v>
      </c>
      <c r="D15" s="9" t="s">
        <v>45</v>
      </c>
      <c r="E15" s="9" t="s">
        <v>46</v>
      </c>
      <c r="F15" s="10">
        <v>1</v>
      </c>
      <c r="G15" s="14">
        <v>22500</v>
      </c>
      <c r="H15" s="9" t="s">
        <v>34</v>
      </c>
      <c r="I15" s="9" t="s">
        <v>35</v>
      </c>
      <c r="J15" s="9" t="s">
        <v>36</v>
      </c>
      <c r="K15" s="9" t="s">
        <v>4391</v>
      </c>
      <c r="L15" s="9" t="s">
        <v>39</v>
      </c>
      <c r="M15" s="11">
        <v>40717</v>
      </c>
      <c r="N15" s="11"/>
      <c r="O15">
        <f>MONTH(M15)</f>
        <v>6</v>
      </c>
      <c r="P15" t="str">
        <f>LEFT(D15,2)</f>
        <v>11</v>
      </c>
      <c r="R15" t="str">
        <f>LEFT(C15,4)</f>
        <v>1102</v>
      </c>
      <c r="S15" t="s">
        <v>4459</v>
      </c>
      <c r="T15">
        <f t="shared" si="0"/>
        <v>23</v>
      </c>
      <c r="V15" s="34" t="s">
        <v>4488</v>
      </c>
      <c r="W15" s="34" t="s">
        <v>4489</v>
      </c>
    </row>
    <row r="16" spans="1:32">
      <c r="A16" s="9">
        <v>252294</v>
      </c>
      <c r="B16" s="9" t="s">
        <v>4054</v>
      </c>
      <c r="C16" s="9" t="s">
        <v>39</v>
      </c>
      <c r="D16" s="9" t="s">
        <v>48</v>
      </c>
      <c r="E16" s="9" t="s">
        <v>43</v>
      </c>
      <c r="F16" s="10">
        <v>1</v>
      </c>
      <c r="G16" s="14">
        <v>18600</v>
      </c>
      <c r="H16" s="9" t="s">
        <v>34</v>
      </c>
      <c r="I16" s="9" t="s">
        <v>35</v>
      </c>
      <c r="J16" s="9" t="s">
        <v>36</v>
      </c>
      <c r="K16" s="9" t="s">
        <v>4391</v>
      </c>
      <c r="L16" s="9" t="s">
        <v>39</v>
      </c>
      <c r="M16" s="11">
        <v>39114</v>
      </c>
      <c r="N16" s="11"/>
      <c r="O16">
        <f>MONTH(M16)</f>
        <v>2</v>
      </c>
      <c r="P16" t="str">
        <f>LEFT(D16,2)</f>
        <v>11</v>
      </c>
      <c r="R16" t="str">
        <f>LEFT(C16,4)</f>
        <v>1102</v>
      </c>
      <c r="S16" t="s">
        <v>4460</v>
      </c>
      <c r="T16">
        <f t="shared" si="0"/>
        <v>30</v>
      </c>
    </row>
    <row r="17" spans="1:20">
      <c r="A17" s="9">
        <v>270319</v>
      </c>
      <c r="B17" s="9" t="s">
        <v>4136</v>
      </c>
      <c r="C17" s="9" t="s">
        <v>50</v>
      </c>
      <c r="D17" s="9" t="s">
        <v>51</v>
      </c>
      <c r="E17" s="9" t="s">
        <v>41</v>
      </c>
      <c r="F17" s="10">
        <v>1</v>
      </c>
      <c r="G17" s="14">
        <v>43200</v>
      </c>
      <c r="H17" s="9" t="s">
        <v>34</v>
      </c>
      <c r="I17" s="9" t="s">
        <v>35</v>
      </c>
      <c r="J17" s="9" t="s">
        <v>36</v>
      </c>
      <c r="K17" s="9" t="s">
        <v>4391</v>
      </c>
      <c r="L17" s="9" t="s">
        <v>50</v>
      </c>
      <c r="M17" s="11">
        <v>40817</v>
      </c>
      <c r="N17" s="11"/>
      <c r="O17">
        <f>MONTH(M17)</f>
        <v>10</v>
      </c>
      <c r="P17" t="str">
        <f>LEFT(D17,2)</f>
        <v>11</v>
      </c>
      <c r="R17" t="str">
        <f>LEFT(C17,4)</f>
        <v>1102</v>
      </c>
      <c r="S17" t="s">
        <v>4461</v>
      </c>
      <c r="T17">
        <f t="shared" si="0"/>
        <v>70</v>
      </c>
    </row>
    <row r="18" spans="1:20">
      <c r="A18" s="9">
        <v>267547</v>
      </c>
      <c r="B18" s="9" t="s">
        <v>4051</v>
      </c>
      <c r="C18" s="9" t="s">
        <v>50</v>
      </c>
      <c r="D18" s="9" t="s">
        <v>52</v>
      </c>
      <c r="E18" s="9" t="s">
        <v>46</v>
      </c>
      <c r="F18" s="10">
        <v>1</v>
      </c>
      <c r="G18" s="14">
        <v>33750</v>
      </c>
      <c r="H18" s="9" t="s">
        <v>34</v>
      </c>
      <c r="I18" s="9" t="s">
        <v>35</v>
      </c>
      <c r="J18" s="9" t="s">
        <v>36</v>
      </c>
      <c r="K18" s="9" t="s">
        <v>4391</v>
      </c>
      <c r="L18" s="9" t="s">
        <v>50</v>
      </c>
      <c r="M18" s="11">
        <v>40603</v>
      </c>
      <c r="N18" s="11"/>
      <c r="O18">
        <f>MONTH(M18)</f>
        <v>3</v>
      </c>
      <c r="P18" t="str">
        <f>LEFT(D18,2)</f>
        <v>11</v>
      </c>
      <c r="R18" t="str">
        <f>LEFT(C18,4)</f>
        <v>1102</v>
      </c>
      <c r="S18" t="s">
        <v>4462</v>
      </c>
      <c r="T18">
        <f t="shared" si="0"/>
        <v>32</v>
      </c>
    </row>
    <row r="19" spans="1:20">
      <c r="A19" s="9">
        <v>267869</v>
      </c>
      <c r="B19" s="9" t="s">
        <v>4127</v>
      </c>
      <c r="C19" s="9" t="s">
        <v>50</v>
      </c>
      <c r="D19" s="9" t="s">
        <v>53</v>
      </c>
      <c r="E19" s="9" t="s">
        <v>46</v>
      </c>
      <c r="F19" s="10">
        <v>1</v>
      </c>
      <c r="G19" s="14">
        <v>37500</v>
      </c>
      <c r="H19" s="9" t="s">
        <v>34</v>
      </c>
      <c r="I19" s="9" t="s">
        <v>35</v>
      </c>
      <c r="J19" s="9" t="s">
        <v>36</v>
      </c>
      <c r="K19" s="9" t="s">
        <v>4391</v>
      </c>
      <c r="L19" s="9" t="s">
        <v>50</v>
      </c>
      <c r="M19" s="11">
        <v>40634</v>
      </c>
      <c r="N19" s="11"/>
      <c r="O19">
        <f>MONTH(M19)</f>
        <v>4</v>
      </c>
      <c r="P19" t="str">
        <f>LEFT(D19,2)</f>
        <v>11</v>
      </c>
      <c r="R19" t="str">
        <f>LEFT(C19,4)</f>
        <v>1102</v>
      </c>
      <c r="S19" t="s">
        <v>4463</v>
      </c>
      <c r="T19">
        <f t="shared" si="0"/>
        <v>1329</v>
      </c>
    </row>
    <row r="20" spans="1:20">
      <c r="A20" s="9">
        <v>269584</v>
      </c>
      <c r="B20" s="9" t="s">
        <v>4167</v>
      </c>
      <c r="C20" s="9" t="s">
        <v>54</v>
      </c>
      <c r="D20" s="9" t="s">
        <v>61</v>
      </c>
      <c r="E20" s="9" t="s">
        <v>59</v>
      </c>
      <c r="F20" s="10">
        <v>1</v>
      </c>
      <c r="G20" s="14">
        <v>26250</v>
      </c>
      <c r="H20" s="9" t="s">
        <v>34</v>
      </c>
      <c r="I20" s="9" t="s">
        <v>35</v>
      </c>
      <c r="J20" s="9" t="s">
        <v>36</v>
      </c>
      <c r="K20" s="9" t="s">
        <v>4391</v>
      </c>
      <c r="L20" s="9" t="s">
        <v>54</v>
      </c>
      <c r="M20" s="11">
        <v>40787</v>
      </c>
      <c r="N20" s="11"/>
      <c r="O20">
        <f>MONTH(M20)</f>
        <v>9</v>
      </c>
      <c r="P20" t="str">
        <f>LEFT(D20,2)</f>
        <v>11</v>
      </c>
      <c r="R20" t="str">
        <f>LEFT(C20,4)</f>
        <v>1102</v>
      </c>
      <c r="S20" t="s">
        <v>4464</v>
      </c>
      <c r="T20">
        <f t="shared" si="0"/>
        <v>2</v>
      </c>
    </row>
    <row r="21" spans="1:20">
      <c r="A21" s="9">
        <v>668528</v>
      </c>
      <c r="B21" s="9" t="s">
        <v>4283</v>
      </c>
      <c r="C21" s="9" t="s">
        <v>54</v>
      </c>
      <c r="D21" s="9" t="s">
        <v>58</v>
      </c>
      <c r="E21" s="9" t="s">
        <v>59</v>
      </c>
      <c r="F21" s="10">
        <v>1</v>
      </c>
      <c r="G21" s="14">
        <v>44440</v>
      </c>
      <c r="H21" s="9" t="s">
        <v>34</v>
      </c>
      <c r="I21" s="9" t="s">
        <v>35</v>
      </c>
      <c r="J21" s="9" t="s">
        <v>36</v>
      </c>
      <c r="K21" s="9" t="s">
        <v>4391</v>
      </c>
      <c r="L21" s="9" t="s">
        <v>54</v>
      </c>
      <c r="M21" s="11">
        <v>37988</v>
      </c>
      <c r="N21" s="11"/>
      <c r="O21">
        <f>MONTH(M21)</f>
        <v>1</v>
      </c>
      <c r="P21" t="str">
        <f>LEFT(D21,2)</f>
        <v>11</v>
      </c>
      <c r="R21" t="str">
        <f>LEFT(C21,4)</f>
        <v>1102</v>
      </c>
      <c r="S21" t="s">
        <v>4465</v>
      </c>
      <c r="T21">
        <f t="shared" si="0"/>
        <v>5</v>
      </c>
    </row>
    <row r="22" spans="1:20">
      <c r="A22" s="9">
        <v>668535</v>
      </c>
      <c r="B22" s="9" t="s">
        <v>4108</v>
      </c>
      <c r="C22" s="9" t="s">
        <v>54</v>
      </c>
      <c r="D22" s="9" t="s">
        <v>55</v>
      </c>
      <c r="E22" s="9" t="s">
        <v>56</v>
      </c>
      <c r="F22" s="10">
        <v>1</v>
      </c>
      <c r="G22" s="14">
        <v>51975</v>
      </c>
      <c r="H22" s="9" t="s">
        <v>34</v>
      </c>
      <c r="I22" s="9" t="s">
        <v>35</v>
      </c>
      <c r="J22" s="9" t="s">
        <v>36</v>
      </c>
      <c r="K22" s="9" t="s">
        <v>4391</v>
      </c>
      <c r="L22" s="9" t="s">
        <v>54</v>
      </c>
      <c r="M22" s="11">
        <v>37988</v>
      </c>
      <c r="N22" s="11"/>
      <c r="O22">
        <f>MONTH(M22)</f>
        <v>1</v>
      </c>
      <c r="P22" t="str">
        <f>LEFT(D22,2)</f>
        <v>11</v>
      </c>
      <c r="R22" t="str">
        <f>LEFT(C22,4)</f>
        <v>1102</v>
      </c>
      <c r="S22" t="s">
        <v>4466</v>
      </c>
      <c r="T22">
        <f t="shared" si="0"/>
        <v>6</v>
      </c>
    </row>
    <row r="23" spans="1:20">
      <c r="A23" s="9">
        <v>240800</v>
      </c>
      <c r="B23" s="9" t="s">
        <v>4043</v>
      </c>
      <c r="C23" s="9" t="s">
        <v>54</v>
      </c>
      <c r="D23" s="9" t="s">
        <v>57</v>
      </c>
      <c r="E23" s="9" t="s">
        <v>43</v>
      </c>
      <c r="F23" s="10">
        <v>1</v>
      </c>
      <c r="G23" s="14">
        <v>23000</v>
      </c>
      <c r="H23" s="9" t="s">
        <v>34</v>
      </c>
      <c r="I23" s="9" t="s">
        <v>35</v>
      </c>
      <c r="J23" s="9" t="s">
        <v>36</v>
      </c>
      <c r="K23" s="9" t="s">
        <v>4391</v>
      </c>
      <c r="L23" s="9" t="s">
        <v>54</v>
      </c>
      <c r="M23" s="11">
        <v>37347</v>
      </c>
      <c r="N23" s="11"/>
      <c r="O23">
        <f>MONTH(M23)</f>
        <v>4</v>
      </c>
      <c r="P23" t="str">
        <f>LEFT(D23,2)</f>
        <v>11</v>
      </c>
      <c r="R23" t="str">
        <f>LEFT(C23,4)</f>
        <v>1102</v>
      </c>
      <c r="S23" t="s">
        <v>4467</v>
      </c>
      <c r="T23">
        <f t="shared" si="0"/>
        <v>7</v>
      </c>
    </row>
    <row r="24" spans="1:20">
      <c r="A24" s="9">
        <v>668164</v>
      </c>
      <c r="B24" s="9" t="s">
        <v>4051</v>
      </c>
      <c r="C24" s="9" t="s">
        <v>54</v>
      </c>
      <c r="D24" s="9" t="s">
        <v>60</v>
      </c>
      <c r="E24" s="9" t="s">
        <v>59</v>
      </c>
      <c r="F24" s="10">
        <v>1</v>
      </c>
      <c r="G24" s="14">
        <v>47500</v>
      </c>
      <c r="H24" s="9" t="s">
        <v>34</v>
      </c>
      <c r="I24" s="9" t="s">
        <v>35</v>
      </c>
      <c r="J24" s="9" t="s">
        <v>36</v>
      </c>
      <c r="K24" s="9" t="s">
        <v>4391</v>
      </c>
      <c r="L24" s="9" t="s">
        <v>54</v>
      </c>
      <c r="M24" s="11">
        <v>38231</v>
      </c>
      <c r="N24" s="11"/>
      <c r="O24">
        <f>MONTH(M24)</f>
        <v>9</v>
      </c>
      <c r="P24" t="str">
        <f>LEFT(D24,2)</f>
        <v>11</v>
      </c>
      <c r="R24" t="str">
        <f>LEFT(C24,4)</f>
        <v>1102</v>
      </c>
      <c r="S24" t="s">
        <v>4468</v>
      </c>
      <c r="T24">
        <f t="shared" si="0"/>
        <v>4</v>
      </c>
    </row>
    <row r="25" spans="1:20">
      <c r="A25" s="9">
        <v>667296</v>
      </c>
      <c r="B25" s="9" t="s">
        <v>4054</v>
      </c>
      <c r="C25" s="9" t="s">
        <v>62</v>
      </c>
      <c r="D25" s="9" t="s">
        <v>65</v>
      </c>
      <c r="E25" s="9" t="s">
        <v>43</v>
      </c>
      <c r="F25" s="10">
        <v>1</v>
      </c>
      <c r="G25" s="14">
        <v>27250</v>
      </c>
      <c r="H25" s="9" t="s">
        <v>34</v>
      </c>
      <c r="I25" s="9" t="s">
        <v>35</v>
      </c>
      <c r="J25" s="9" t="s">
        <v>36</v>
      </c>
      <c r="K25" s="9" t="s">
        <v>4391</v>
      </c>
      <c r="L25" s="9" t="s">
        <v>62</v>
      </c>
      <c r="M25" s="11">
        <v>37655</v>
      </c>
      <c r="N25" s="11"/>
      <c r="O25">
        <f>MONTH(M25)</f>
        <v>2</v>
      </c>
      <c r="P25" t="str">
        <f>LEFT(D25,2)</f>
        <v>11</v>
      </c>
      <c r="R25" t="str">
        <f>LEFT(C25,4)</f>
        <v>1102</v>
      </c>
      <c r="S25" t="s">
        <v>4469</v>
      </c>
      <c r="T25">
        <f t="shared" si="0"/>
        <v>16</v>
      </c>
    </row>
    <row r="26" spans="1:20">
      <c r="A26" s="9">
        <v>257005</v>
      </c>
      <c r="B26" s="9" t="s">
        <v>4086</v>
      </c>
      <c r="C26" s="9" t="s">
        <v>62</v>
      </c>
      <c r="D26" s="9" t="s">
        <v>63</v>
      </c>
      <c r="E26" s="9" t="s">
        <v>56</v>
      </c>
      <c r="F26" s="10">
        <v>1</v>
      </c>
      <c r="G26" s="14">
        <v>37950</v>
      </c>
      <c r="H26" s="9" t="s">
        <v>34</v>
      </c>
      <c r="I26" s="9" t="s">
        <v>35</v>
      </c>
      <c r="J26" s="9" t="s">
        <v>36</v>
      </c>
      <c r="K26" s="9" t="s">
        <v>4391</v>
      </c>
      <c r="L26" s="9" t="s">
        <v>62</v>
      </c>
      <c r="M26" s="11">
        <v>39510</v>
      </c>
      <c r="N26" s="11"/>
      <c r="O26">
        <f>MONTH(M26)</f>
        <v>3</v>
      </c>
      <c r="P26" t="str">
        <f>LEFT(D26,2)</f>
        <v>11</v>
      </c>
      <c r="R26" t="str">
        <f>LEFT(C26,4)</f>
        <v>1102</v>
      </c>
      <c r="S26" t="s">
        <v>4470</v>
      </c>
      <c r="T26">
        <f t="shared" si="0"/>
        <v>4</v>
      </c>
    </row>
    <row r="27" spans="1:20">
      <c r="A27" s="9">
        <v>261324</v>
      </c>
      <c r="B27" s="9" t="s">
        <v>4089</v>
      </c>
      <c r="C27" s="9" t="s">
        <v>62</v>
      </c>
      <c r="D27" s="9" t="s">
        <v>64</v>
      </c>
      <c r="E27" s="9" t="s">
        <v>43</v>
      </c>
      <c r="F27" s="10">
        <v>1</v>
      </c>
      <c r="G27" s="14">
        <v>16100</v>
      </c>
      <c r="H27" s="9" t="s">
        <v>34</v>
      </c>
      <c r="I27" s="9" t="s">
        <v>35</v>
      </c>
      <c r="J27" s="9" t="s">
        <v>36</v>
      </c>
      <c r="K27" s="9" t="s">
        <v>4391</v>
      </c>
      <c r="L27" s="9" t="s">
        <v>62</v>
      </c>
      <c r="M27" s="11">
        <v>39934</v>
      </c>
      <c r="N27" s="11"/>
      <c r="O27">
        <f>MONTH(M27)</f>
        <v>5</v>
      </c>
      <c r="P27" t="str">
        <f>LEFT(D27,2)</f>
        <v>11</v>
      </c>
      <c r="R27" t="str">
        <f>LEFT(C27,4)</f>
        <v>1102</v>
      </c>
      <c r="S27" t="s">
        <v>4471</v>
      </c>
      <c r="T27">
        <f t="shared" si="0"/>
        <v>4</v>
      </c>
    </row>
    <row r="28" spans="1:20">
      <c r="A28" s="9">
        <v>251160</v>
      </c>
      <c r="B28" s="9" t="s">
        <v>4091</v>
      </c>
      <c r="C28" s="9" t="s">
        <v>4038</v>
      </c>
      <c r="D28" s="9" t="s">
        <v>4039</v>
      </c>
      <c r="E28" s="9" t="s">
        <v>33</v>
      </c>
      <c r="F28" s="10">
        <v>1</v>
      </c>
      <c r="G28" s="14">
        <v>65800</v>
      </c>
      <c r="H28" s="9" t="s">
        <v>4040</v>
      </c>
      <c r="I28" s="9" t="s">
        <v>4371</v>
      </c>
      <c r="J28" s="9" t="s">
        <v>36</v>
      </c>
      <c r="K28" s="9" t="s">
        <v>4392</v>
      </c>
      <c r="L28" s="9" t="s">
        <v>4038</v>
      </c>
      <c r="M28" s="11">
        <v>38964</v>
      </c>
      <c r="N28" s="11"/>
      <c r="O28">
        <f>MONTH(M28)</f>
        <v>9</v>
      </c>
      <c r="P28" t="str">
        <f>LEFT(D28,2)</f>
        <v>11</v>
      </c>
      <c r="R28" t="str">
        <f>LEFT(C28,4)</f>
        <v>1103</v>
      </c>
      <c r="S28" t="s">
        <v>4472</v>
      </c>
      <c r="T28">
        <f t="shared" si="0"/>
        <v>38</v>
      </c>
    </row>
    <row r="29" spans="1:20">
      <c r="A29" s="9">
        <v>76433</v>
      </c>
      <c r="B29" s="9" t="s">
        <v>4061</v>
      </c>
      <c r="C29" s="9" t="s">
        <v>4038</v>
      </c>
      <c r="D29" s="9" t="s">
        <v>4041</v>
      </c>
      <c r="E29" s="9" t="s">
        <v>86</v>
      </c>
      <c r="F29" s="10">
        <v>1</v>
      </c>
      <c r="G29" s="14">
        <v>15950</v>
      </c>
      <c r="H29" s="9" t="s">
        <v>4040</v>
      </c>
      <c r="I29" s="9" t="s">
        <v>4371</v>
      </c>
      <c r="J29" s="9" t="s">
        <v>36</v>
      </c>
      <c r="K29" s="9" t="s">
        <v>4392</v>
      </c>
      <c r="L29" s="9" t="s">
        <v>4038</v>
      </c>
      <c r="M29" s="11">
        <v>40330</v>
      </c>
      <c r="N29" s="11"/>
      <c r="O29">
        <f>MONTH(M29)</f>
        <v>6</v>
      </c>
      <c r="P29" t="str">
        <f>LEFT(D29,2)</f>
        <v>11</v>
      </c>
      <c r="R29" t="str">
        <f>LEFT(C29,4)</f>
        <v>1103</v>
      </c>
      <c r="S29" t="s">
        <v>4473</v>
      </c>
      <c r="T29">
        <f t="shared" si="0"/>
        <v>24</v>
      </c>
    </row>
    <row r="30" spans="1:20">
      <c r="A30" s="9">
        <v>266896</v>
      </c>
      <c r="B30" s="9" t="s">
        <v>4053</v>
      </c>
      <c r="C30" s="9" t="s">
        <v>4038</v>
      </c>
      <c r="D30" s="9" t="s">
        <v>4042</v>
      </c>
      <c r="E30" s="9" t="s">
        <v>14</v>
      </c>
      <c r="F30" s="10">
        <v>0.75</v>
      </c>
      <c r="G30" s="14">
        <v>24000</v>
      </c>
      <c r="H30" s="9" t="s">
        <v>4040</v>
      </c>
      <c r="I30" s="9" t="s">
        <v>4371</v>
      </c>
      <c r="J30" s="9" t="s">
        <v>36</v>
      </c>
      <c r="K30" s="9" t="s">
        <v>4392</v>
      </c>
      <c r="L30" s="9" t="s">
        <v>4038</v>
      </c>
      <c r="M30" s="11">
        <v>40546</v>
      </c>
      <c r="N30" s="11"/>
      <c r="O30">
        <f>MONTH(M30)</f>
        <v>1</v>
      </c>
      <c r="P30" t="str">
        <f>LEFT(D30,2)</f>
        <v>11</v>
      </c>
      <c r="R30" t="str">
        <f>LEFT(C30,4)</f>
        <v>1103</v>
      </c>
      <c r="S30" t="s">
        <v>4474</v>
      </c>
      <c r="T30">
        <f t="shared" si="0"/>
        <v>38</v>
      </c>
    </row>
    <row r="31" spans="1:20">
      <c r="A31" s="9">
        <v>238553</v>
      </c>
      <c r="B31" s="9" t="s">
        <v>4097</v>
      </c>
      <c r="C31" s="9" t="s">
        <v>68</v>
      </c>
      <c r="D31" s="9" t="s">
        <v>69</v>
      </c>
      <c r="E31" s="9" t="s">
        <v>33</v>
      </c>
      <c r="F31" s="10">
        <v>1</v>
      </c>
      <c r="G31" s="14">
        <v>64647</v>
      </c>
      <c r="H31" s="9" t="s">
        <v>70</v>
      </c>
      <c r="I31" s="9" t="s">
        <v>71</v>
      </c>
      <c r="J31" s="9" t="s">
        <v>72</v>
      </c>
      <c r="K31" s="9" t="s">
        <v>4393</v>
      </c>
      <c r="L31" s="9" t="s">
        <v>68</v>
      </c>
      <c r="M31" s="11">
        <v>37004</v>
      </c>
      <c r="N31" s="11"/>
      <c r="O31">
        <f>MONTH(M31)</f>
        <v>4</v>
      </c>
      <c r="P31" t="str">
        <f>LEFT(D31,2)</f>
        <v>12</v>
      </c>
      <c r="R31" t="str">
        <f>LEFT(C31,4)</f>
        <v>1202</v>
      </c>
      <c r="S31" t="s">
        <v>4475</v>
      </c>
      <c r="T31">
        <f t="shared" si="0"/>
        <v>168</v>
      </c>
    </row>
    <row r="32" spans="1:20">
      <c r="A32" s="9">
        <v>236047</v>
      </c>
      <c r="B32" s="9" t="s">
        <v>4051</v>
      </c>
      <c r="C32" s="9" t="s">
        <v>68</v>
      </c>
      <c r="D32" s="9" t="s">
        <v>73</v>
      </c>
      <c r="E32" s="9" t="s">
        <v>74</v>
      </c>
      <c r="F32" s="10">
        <v>0.875</v>
      </c>
      <c r="G32" s="14">
        <v>33819</v>
      </c>
      <c r="H32" s="9" t="s">
        <v>75</v>
      </c>
      <c r="I32" s="9" t="s">
        <v>76</v>
      </c>
      <c r="J32" s="9" t="s">
        <v>72</v>
      </c>
      <c r="K32" s="9" t="s">
        <v>4393</v>
      </c>
      <c r="L32" s="9" t="s">
        <v>68</v>
      </c>
      <c r="M32" s="11">
        <v>36053</v>
      </c>
      <c r="N32" s="11"/>
      <c r="O32">
        <f>MONTH(M32)</f>
        <v>9</v>
      </c>
      <c r="P32" t="str">
        <f>LEFT(D32,2)</f>
        <v>12</v>
      </c>
      <c r="R32" t="str">
        <f>LEFT(C32,4)</f>
        <v>1202</v>
      </c>
      <c r="S32" t="s">
        <v>4476</v>
      </c>
      <c r="T32">
        <f t="shared" si="0"/>
        <v>19</v>
      </c>
    </row>
    <row r="33" spans="1:20">
      <c r="A33" s="9">
        <v>240009</v>
      </c>
      <c r="B33" s="9" t="s">
        <v>4070</v>
      </c>
      <c r="C33" s="9" t="s">
        <v>77</v>
      </c>
      <c r="D33" s="9" t="s">
        <v>78</v>
      </c>
      <c r="E33" s="9" t="s">
        <v>41</v>
      </c>
      <c r="F33" s="10">
        <v>1</v>
      </c>
      <c r="G33" s="14">
        <v>32400</v>
      </c>
      <c r="H33" s="9" t="s">
        <v>70</v>
      </c>
      <c r="I33" s="9" t="s">
        <v>71</v>
      </c>
      <c r="J33" s="9" t="s">
        <v>72</v>
      </c>
      <c r="K33" s="9" t="s">
        <v>4393</v>
      </c>
      <c r="L33" s="9" t="s">
        <v>77</v>
      </c>
      <c r="M33" s="11">
        <v>37226</v>
      </c>
      <c r="N33" s="11"/>
      <c r="O33">
        <f>MONTH(M33)</f>
        <v>12</v>
      </c>
      <c r="P33" t="str">
        <f>LEFT(D33,2)</f>
        <v>12</v>
      </c>
      <c r="R33" t="str">
        <f>LEFT(C33,4)</f>
        <v>1202</v>
      </c>
      <c r="S33" t="s">
        <v>4477</v>
      </c>
      <c r="T33">
        <f t="shared" si="0"/>
        <v>24</v>
      </c>
    </row>
    <row r="34" spans="1:20">
      <c r="A34" s="9">
        <v>239477</v>
      </c>
      <c r="B34" s="9" t="s">
        <v>4081</v>
      </c>
      <c r="C34" s="9" t="s">
        <v>79</v>
      </c>
      <c r="D34" s="9" t="s">
        <v>80</v>
      </c>
      <c r="E34" s="9" t="s">
        <v>46</v>
      </c>
      <c r="F34" s="10">
        <v>1</v>
      </c>
      <c r="G34" s="14">
        <v>24750</v>
      </c>
      <c r="H34" s="9" t="s">
        <v>70</v>
      </c>
      <c r="I34" s="9" t="s">
        <v>71</v>
      </c>
      <c r="J34" s="9" t="s">
        <v>72</v>
      </c>
      <c r="K34" s="9" t="s">
        <v>4393</v>
      </c>
      <c r="L34" s="9" t="s">
        <v>77</v>
      </c>
      <c r="M34" s="11">
        <v>37165</v>
      </c>
      <c r="N34" s="11"/>
      <c r="O34">
        <f>MONTH(M34)</f>
        <v>10</v>
      </c>
      <c r="P34" t="str">
        <f>LEFT(D34,2)</f>
        <v>12</v>
      </c>
      <c r="R34" t="str">
        <f>LEFT(C34,4)</f>
        <v>1202</v>
      </c>
      <c r="S34" t="s">
        <v>4478</v>
      </c>
      <c r="T34">
        <f t="shared" si="0"/>
        <v>278</v>
      </c>
    </row>
    <row r="35" spans="1:20">
      <c r="A35" s="9">
        <v>250670</v>
      </c>
      <c r="B35" s="9" t="s">
        <v>4097</v>
      </c>
      <c r="C35" s="9" t="s">
        <v>79</v>
      </c>
      <c r="D35" s="9" t="s">
        <v>82</v>
      </c>
      <c r="E35" s="9" t="s">
        <v>46</v>
      </c>
      <c r="F35" s="10">
        <v>1</v>
      </c>
      <c r="G35" s="14">
        <v>10906</v>
      </c>
      <c r="H35" s="9" t="s">
        <v>70</v>
      </c>
      <c r="I35" s="9" t="s">
        <v>71</v>
      </c>
      <c r="J35" s="9" t="s">
        <v>72</v>
      </c>
      <c r="K35" s="9" t="s">
        <v>4393</v>
      </c>
      <c r="L35" s="9" t="s">
        <v>77</v>
      </c>
      <c r="M35" s="11">
        <v>38887</v>
      </c>
      <c r="N35" s="11"/>
      <c r="O35">
        <f>MONTH(M35)</f>
        <v>6</v>
      </c>
      <c r="P35" t="str">
        <f>LEFT(D35,2)</f>
        <v>12</v>
      </c>
      <c r="R35" t="str">
        <f>LEFT(C35,4)</f>
        <v>1202</v>
      </c>
      <c r="S35" t="s">
        <v>4479</v>
      </c>
      <c r="T35">
        <f t="shared" si="0"/>
        <v>8</v>
      </c>
    </row>
    <row r="36" spans="1:20">
      <c r="A36" s="9">
        <v>668780</v>
      </c>
      <c r="B36" s="9" t="s">
        <v>4079</v>
      </c>
      <c r="C36" s="9" t="s">
        <v>79</v>
      </c>
      <c r="D36" s="9" t="s">
        <v>81</v>
      </c>
      <c r="E36" s="9" t="s">
        <v>46</v>
      </c>
      <c r="F36" s="10">
        <v>1</v>
      </c>
      <c r="G36" s="14">
        <v>15225</v>
      </c>
      <c r="H36" s="9" t="s">
        <v>70</v>
      </c>
      <c r="I36" s="9" t="s">
        <v>71</v>
      </c>
      <c r="J36" s="9" t="s">
        <v>72</v>
      </c>
      <c r="K36" s="9" t="s">
        <v>4393</v>
      </c>
      <c r="L36" s="9" t="s">
        <v>77</v>
      </c>
      <c r="M36" s="11">
        <v>38047</v>
      </c>
      <c r="N36" s="11"/>
      <c r="O36">
        <f>MONTH(M36)</f>
        <v>3</v>
      </c>
      <c r="P36" t="str">
        <f>LEFT(D36,2)</f>
        <v>12</v>
      </c>
      <c r="R36" t="str">
        <f>LEFT(C36,4)</f>
        <v>1202</v>
      </c>
      <c r="S36" t="s">
        <v>4480</v>
      </c>
      <c r="T36">
        <f>COUNTIF($A$1:$R$2888,S36)</f>
        <v>7</v>
      </c>
    </row>
    <row r="37" spans="1:20">
      <c r="A37" s="9">
        <v>237370</v>
      </c>
      <c r="B37" s="9" t="s">
        <v>4069</v>
      </c>
      <c r="C37" s="9" t="s">
        <v>83</v>
      </c>
      <c r="D37" s="9" t="s">
        <v>90</v>
      </c>
      <c r="E37" s="9" t="s">
        <v>86</v>
      </c>
      <c r="F37" s="10">
        <v>1</v>
      </c>
      <c r="G37" s="14">
        <v>7200</v>
      </c>
      <c r="H37" s="9" t="s">
        <v>70</v>
      </c>
      <c r="I37" s="9" t="s">
        <v>71</v>
      </c>
      <c r="J37" s="9" t="s">
        <v>72</v>
      </c>
      <c r="K37" s="9" t="s">
        <v>4393</v>
      </c>
      <c r="L37" s="9" t="s">
        <v>77</v>
      </c>
      <c r="M37" s="11">
        <v>36708</v>
      </c>
      <c r="N37" s="11">
        <v>43830</v>
      </c>
      <c r="O37">
        <f>MONTH(M37)</f>
        <v>7</v>
      </c>
      <c r="P37" t="str">
        <f>LEFT(D37,2)</f>
        <v>12</v>
      </c>
      <c r="R37" t="str">
        <f>LEFT(C37,4)</f>
        <v>1202</v>
      </c>
      <c r="S37" t="s">
        <v>4481</v>
      </c>
      <c r="T37">
        <f t="shared" si="0"/>
        <v>34</v>
      </c>
    </row>
    <row r="38" spans="1:20">
      <c r="A38" s="9">
        <v>267610</v>
      </c>
      <c r="B38" s="9" t="s">
        <v>4060</v>
      </c>
      <c r="C38" s="9" t="s">
        <v>83</v>
      </c>
      <c r="D38" s="9" t="s">
        <v>89</v>
      </c>
      <c r="E38" s="9" t="s">
        <v>86</v>
      </c>
      <c r="F38" s="10">
        <v>1</v>
      </c>
      <c r="G38" s="14">
        <v>15600</v>
      </c>
      <c r="H38" s="9" t="s">
        <v>70</v>
      </c>
      <c r="I38" s="9" t="s">
        <v>71</v>
      </c>
      <c r="J38" s="9" t="s">
        <v>72</v>
      </c>
      <c r="K38" s="9" t="s">
        <v>4393</v>
      </c>
      <c r="L38" s="9" t="s">
        <v>77</v>
      </c>
      <c r="M38" s="11">
        <v>40634</v>
      </c>
      <c r="N38" s="11"/>
      <c r="O38">
        <f>MONTH(M38)</f>
        <v>4</v>
      </c>
      <c r="P38" t="str">
        <f>LEFT(D38,2)</f>
        <v>12</v>
      </c>
      <c r="R38" t="str">
        <f>LEFT(C38,4)</f>
        <v>1202</v>
      </c>
      <c r="S38" t="s">
        <v>4482</v>
      </c>
      <c r="T38">
        <f t="shared" si="0"/>
        <v>125</v>
      </c>
    </row>
    <row r="39" spans="1:20">
      <c r="A39" s="9">
        <v>266574</v>
      </c>
      <c r="B39" s="9" t="s">
        <v>4125</v>
      </c>
      <c r="C39" s="9" t="s">
        <v>83</v>
      </c>
      <c r="D39" s="9" t="s">
        <v>88</v>
      </c>
      <c r="E39" s="9" t="s">
        <v>86</v>
      </c>
      <c r="F39" s="10">
        <v>1</v>
      </c>
      <c r="G39" s="14">
        <v>14175</v>
      </c>
      <c r="H39" s="9" t="s">
        <v>70</v>
      </c>
      <c r="I39" s="9" t="s">
        <v>71</v>
      </c>
      <c r="J39" s="9" t="s">
        <v>72</v>
      </c>
      <c r="K39" s="9" t="s">
        <v>4393</v>
      </c>
      <c r="L39" s="9" t="s">
        <v>77</v>
      </c>
      <c r="M39" s="11">
        <v>40513</v>
      </c>
      <c r="N39" s="11"/>
      <c r="O39">
        <f>MONTH(M39)</f>
        <v>12</v>
      </c>
      <c r="P39" t="str">
        <f>LEFT(D39,2)</f>
        <v>12</v>
      </c>
      <c r="R39" t="str">
        <f>LEFT(C39,4)</f>
        <v>1202</v>
      </c>
      <c r="S39" t="s">
        <v>4483</v>
      </c>
      <c r="T39">
        <f t="shared" si="0"/>
        <v>68</v>
      </c>
    </row>
    <row r="40" spans="1:20">
      <c r="A40" s="9">
        <v>261527</v>
      </c>
      <c r="B40" s="9" t="s">
        <v>4086</v>
      </c>
      <c r="C40" s="9" t="s">
        <v>83</v>
      </c>
      <c r="D40" s="9" t="s">
        <v>84</v>
      </c>
      <c r="E40" s="9" t="s">
        <v>41</v>
      </c>
      <c r="F40" s="10">
        <v>1</v>
      </c>
      <c r="G40" s="14">
        <v>18000</v>
      </c>
      <c r="H40" s="9" t="s">
        <v>70</v>
      </c>
      <c r="I40" s="9" t="s">
        <v>71</v>
      </c>
      <c r="J40" s="9" t="s">
        <v>72</v>
      </c>
      <c r="K40" s="9" t="s">
        <v>4393</v>
      </c>
      <c r="L40" s="9" t="s">
        <v>77</v>
      </c>
      <c r="M40" s="11">
        <v>39965</v>
      </c>
      <c r="N40" s="11"/>
      <c r="O40">
        <f>MONTH(M40)</f>
        <v>6</v>
      </c>
      <c r="P40" t="str">
        <f>LEFT(D40,2)</f>
        <v>12</v>
      </c>
      <c r="R40" t="str">
        <f>LEFT(C40,4)</f>
        <v>1202</v>
      </c>
      <c r="S40" t="s">
        <v>4484</v>
      </c>
      <c r="T40">
        <f t="shared" si="0"/>
        <v>205</v>
      </c>
    </row>
    <row r="41" spans="1:20">
      <c r="A41" s="9">
        <v>236544</v>
      </c>
      <c r="B41" s="9" t="s">
        <v>4134</v>
      </c>
      <c r="C41" s="9" t="s">
        <v>83</v>
      </c>
      <c r="D41" s="9" t="s">
        <v>85</v>
      </c>
      <c r="E41" s="9" t="s">
        <v>86</v>
      </c>
      <c r="F41" s="10">
        <v>0.8125</v>
      </c>
      <c r="G41" s="14">
        <v>16913</v>
      </c>
      <c r="H41" s="9" t="s">
        <v>70</v>
      </c>
      <c r="I41" s="9" t="s">
        <v>71</v>
      </c>
      <c r="J41" s="9" t="s">
        <v>72</v>
      </c>
      <c r="K41" s="9" t="s">
        <v>4393</v>
      </c>
      <c r="L41" s="9" t="s">
        <v>77</v>
      </c>
      <c r="M41" s="11">
        <v>36361</v>
      </c>
      <c r="N41" s="11"/>
      <c r="O41">
        <f>MONTH(M41)</f>
        <v>7</v>
      </c>
      <c r="P41" t="str">
        <f>LEFT(D41,2)</f>
        <v>12</v>
      </c>
      <c r="R41" t="str">
        <f>LEFT(C41,4)</f>
        <v>1202</v>
      </c>
      <c r="S41" t="s">
        <v>4485</v>
      </c>
      <c r="T41">
        <f t="shared" si="0"/>
        <v>30</v>
      </c>
    </row>
    <row r="42" spans="1:20">
      <c r="A42" s="9">
        <v>266378</v>
      </c>
      <c r="B42" s="9" t="s">
        <v>4111</v>
      </c>
      <c r="C42" s="9" t="s">
        <v>83</v>
      </c>
      <c r="D42" s="9" t="s">
        <v>91</v>
      </c>
      <c r="E42" s="9" t="s">
        <v>92</v>
      </c>
      <c r="F42" s="10">
        <v>1</v>
      </c>
      <c r="G42" s="14">
        <v>12100</v>
      </c>
      <c r="H42" s="9" t="s">
        <v>70</v>
      </c>
      <c r="I42" s="9" t="s">
        <v>71</v>
      </c>
      <c r="J42" s="9" t="s">
        <v>72</v>
      </c>
      <c r="K42" s="9" t="s">
        <v>4393</v>
      </c>
      <c r="L42" s="9" t="s">
        <v>77</v>
      </c>
      <c r="M42" s="11">
        <v>40513</v>
      </c>
      <c r="N42" s="11"/>
      <c r="O42">
        <f>MONTH(M42)</f>
        <v>12</v>
      </c>
      <c r="P42" t="str">
        <f>LEFT(D42,2)</f>
        <v>12</v>
      </c>
      <c r="R42" t="str">
        <f>LEFT(C42,4)</f>
        <v>1202</v>
      </c>
      <c r="S42" t="s">
        <v>4486</v>
      </c>
      <c r="T42">
        <f t="shared" si="0"/>
        <v>165</v>
      </c>
    </row>
    <row r="43" spans="1:20">
      <c r="A43" s="9">
        <v>270480</v>
      </c>
      <c r="B43" s="9" t="s">
        <v>4099</v>
      </c>
      <c r="C43" s="9" t="s">
        <v>83</v>
      </c>
      <c r="D43" s="9" t="s">
        <v>87</v>
      </c>
      <c r="E43" s="9" t="s">
        <v>86</v>
      </c>
      <c r="F43" s="10">
        <v>1</v>
      </c>
      <c r="G43" s="14">
        <v>18500</v>
      </c>
      <c r="H43" s="9" t="s">
        <v>70</v>
      </c>
      <c r="I43" s="9" t="s">
        <v>71</v>
      </c>
      <c r="J43" s="9" t="s">
        <v>72</v>
      </c>
      <c r="K43" s="9" t="s">
        <v>4393</v>
      </c>
      <c r="L43" s="9" t="s">
        <v>77</v>
      </c>
      <c r="M43" s="11">
        <v>40878</v>
      </c>
      <c r="N43" s="11"/>
      <c r="O43">
        <f>MONTH(M43)</f>
        <v>12</v>
      </c>
      <c r="P43" t="str">
        <f>LEFT(D43,2)</f>
        <v>12</v>
      </c>
      <c r="R43" t="str">
        <f>LEFT(C43,4)</f>
        <v>1202</v>
      </c>
    </row>
    <row r="44" spans="1:20">
      <c r="A44" s="9">
        <v>264432</v>
      </c>
      <c r="B44" s="9" t="s">
        <v>4083</v>
      </c>
      <c r="C44" s="9" t="s">
        <v>83</v>
      </c>
      <c r="D44" s="9" t="s">
        <v>93</v>
      </c>
      <c r="E44" s="9" t="s">
        <v>92</v>
      </c>
      <c r="F44" s="10">
        <v>1</v>
      </c>
      <c r="G44" s="14">
        <v>8800</v>
      </c>
      <c r="H44" s="9" t="s">
        <v>70</v>
      </c>
      <c r="I44" s="9" t="s">
        <v>71</v>
      </c>
      <c r="J44" s="9" t="s">
        <v>72</v>
      </c>
      <c r="K44" s="9" t="s">
        <v>4393</v>
      </c>
      <c r="L44" s="9" t="s">
        <v>77</v>
      </c>
      <c r="M44" s="11">
        <v>40441</v>
      </c>
      <c r="N44" s="11"/>
      <c r="O44">
        <f>MONTH(M44)</f>
        <v>9</v>
      </c>
      <c r="P44" t="str">
        <f>LEFT(D44,2)</f>
        <v>12</v>
      </c>
      <c r="R44" t="str">
        <f>LEFT(C44,4)</f>
        <v>1202</v>
      </c>
    </row>
    <row r="45" spans="1:20">
      <c r="A45" s="9">
        <v>266665</v>
      </c>
      <c r="B45" s="9" t="s">
        <v>4238</v>
      </c>
      <c r="C45" s="9" t="s">
        <v>94</v>
      </c>
      <c r="D45" s="9" t="s">
        <v>98</v>
      </c>
      <c r="E45" s="9" t="s">
        <v>97</v>
      </c>
      <c r="F45" s="10">
        <v>1</v>
      </c>
      <c r="G45" s="14">
        <v>12800</v>
      </c>
      <c r="H45" s="9" t="s">
        <v>75</v>
      </c>
      <c r="I45" s="9" t="s">
        <v>76</v>
      </c>
      <c r="J45" s="9" t="s">
        <v>72</v>
      </c>
      <c r="K45" s="9" t="s">
        <v>4393</v>
      </c>
      <c r="L45" s="9" t="s">
        <v>94</v>
      </c>
      <c r="M45" s="11">
        <v>40575</v>
      </c>
      <c r="N45" s="11"/>
      <c r="O45">
        <f>MONTH(M45)</f>
        <v>2</v>
      </c>
      <c r="P45" t="str">
        <f>LEFT(D45,2)</f>
        <v>12</v>
      </c>
      <c r="R45" t="str">
        <f>LEFT(C45,4)</f>
        <v>1202</v>
      </c>
    </row>
    <row r="46" spans="1:20">
      <c r="A46" s="9">
        <v>264397</v>
      </c>
      <c r="B46" s="9" t="s">
        <v>4136</v>
      </c>
      <c r="C46" s="9" t="s">
        <v>94</v>
      </c>
      <c r="D46" s="9" t="s">
        <v>101</v>
      </c>
      <c r="E46" s="9" t="s">
        <v>97</v>
      </c>
      <c r="F46" s="10">
        <v>1</v>
      </c>
      <c r="G46" s="14">
        <v>21000</v>
      </c>
      <c r="H46" s="9" t="s">
        <v>75</v>
      </c>
      <c r="I46" s="9" t="s">
        <v>76</v>
      </c>
      <c r="J46" s="9" t="s">
        <v>72</v>
      </c>
      <c r="K46" s="9" t="s">
        <v>4393</v>
      </c>
      <c r="L46" s="9" t="s">
        <v>94</v>
      </c>
      <c r="M46" s="11">
        <v>40452</v>
      </c>
      <c r="N46" s="11"/>
      <c r="O46">
        <f>MONTH(M46)</f>
        <v>10</v>
      </c>
      <c r="P46" t="str">
        <f>LEFT(D46,2)</f>
        <v>12</v>
      </c>
      <c r="R46" t="str">
        <f>LEFT(C46,4)</f>
        <v>1202</v>
      </c>
    </row>
    <row r="47" spans="1:20">
      <c r="A47" s="9">
        <v>238336</v>
      </c>
      <c r="B47" s="9" t="s">
        <v>4091</v>
      </c>
      <c r="C47" s="9" t="s">
        <v>94</v>
      </c>
      <c r="D47" s="9" t="s">
        <v>100</v>
      </c>
      <c r="E47" s="9" t="s">
        <v>56</v>
      </c>
      <c r="F47" s="10">
        <v>1</v>
      </c>
      <c r="G47" s="14">
        <v>41500</v>
      </c>
      <c r="H47" s="9" t="s">
        <v>75</v>
      </c>
      <c r="I47" s="9" t="s">
        <v>76</v>
      </c>
      <c r="J47" s="9" t="s">
        <v>72</v>
      </c>
      <c r="K47" s="9" t="s">
        <v>4393</v>
      </c>
      <c r="L47" s="9" t="s">
        <v>94</v>
      </c>
      <c r="M47" s="11">
        <v>36923</v>
      </c>
      <c r="N47" s="11"/>
      <c r="O47">
        <f>MONTH(M47)</f>
        <v>2</v>
      </c>
      <c r="P47" t="str">
        <f>LEFT(D47,2)</f>
        <v>12</v>
      </c>
      <c r="R47" t="str">
        <f>LEFT(C47,4)</f>
        <v>1202</v>
      </c>
    </row>
    <row r="48" spans="1:20">
      <c r="A48" s="9">
        <v>257565</v>
      </c>
      <c r="B48" s="9" t="s">
        <v>4060</v>
      </c>
      <c r="C48" s="9" t="s">
        <v>94</v>
      </c>
      <c r="D48" s="9" t="s">
        <v>95</v>
      </c>
      <c r="E48" s="9" t="s">
        <v>56</v>
      </c>
      <c r="F48" s="10">
        <v>1</v>
      </c>
      <c r="G48" s="14">
        <v>28000</v>
      </c>
      <c r="H48" s="9" t="s">
        <v>75</v>
      </c>
      <c r="I48" s="9" t="s">
        <v>76</v>
      </c>
      <c r="J48" s="9" t="s">
        <v>72</v>
      </c>
      <c r="K48" s="9" t="s">
        <v>4393</v>
      </c>
      <c r="L48" s="9" t="s">
        <v>94</v>
      </c>
      <c r="M48" s="11">
        <v>39601</v>
      </c>
      <c r="N48" s="11"/>
      <c r="O48">
        <f>MONTH(M48)</f>
        <v>6</v>
      </c>
      <c r="P48" t="str">
        <f>LEFT(D48,2)</f>
        <v>12</v>
      </c>
      <c r="R48" t="str">
        <f>LEFT(C48,4)</f>
        <v>1202</v>
      </c>
    </row>
    <row r="49" spans="1:18">
      <c r="A49" s="9">
        <v>261485</v>
      </c>
      <c r="B49" s="9" t="s">
        <v>4051</v>
      </c>
      <c r="C49" s="9" t="s">
        <v>94</v>
      </c>
      <c r="D49" s="9" t="s">
        <v>99</v>
      </c>
      <c r="E49" s="9" t="s">
        <v>97</v>
      </c>
      <c r="F49" s="10">
        <v>1</v>
      </c>
      <c r="G49" s="14">
        <v>27500</v>
      </c>
      <c r="H49" s="9" t="s">
        <v>75</v>
      </c>
      <c r="I49" s="9" t="s">
        <v>76</v>
      </c>
      <c r="J49" s="9" t="s">
        <v>72</v>
      </c>
      <c r="K49" s="9" t="s">
        <v>4393</v>
      </c>
      <c r="L49" s="9" t="s">
        <v>94</v>
      </c>
      <c r="M49" s="11">
        <v>39965</v>
      </c>
      <c r="N49" s="11"/>
      <c r="O49">
        <f>MONTH(M49)</f>
        <v>6</v>
      </c>
      <c r="P49" t="str">
        <f>LEFT(D49,2)</f>
        <v>12</v>
      </c>
      <c r="R49" t="str">
        <f>LEFT(C49,4)</f>
        <v>1202</v>
      </c>
    </row>
    <row r="50" spans="1:18">
      <c r="A50" s="9">
        <v>262787</v>
      </c>
      <c r="B50" s="9" t="s">
        <v>4069</v>
      </c>
      <c r="C50" s="9" t="s">
        <v>94</v>
      </c>
      <c r="D50" s="9" t="s">
        <v>96</v>
      </c>
      <c r="E50" s="9" t="s">
        <v>97</v>
      </c>
      <c r="F50" s="10">
        <v>1</v>
      </c>
      <c r="G50" s="14">
        <v>24500</v>
      </c>
      <c r="H50" s="9" t="s">
        <v>75</v>
      </c>
      <c r="I50" s="9" t="s">
        <v>76</v>
      </c>
      <c r="J50" s="9" t="s">
        <v>72</v>
      </c>
      <c r="K50" s="9" t="s">
        <v>4393</v>
      </c>
      <c r="L50" s="9" t="s">
        <v>94</v>
      </c>
      <c r="M50" s="11">
        <v>40210</v>
      </c>
      <c r="N50" s="11"/>
      <c r="O50">
        <f>MONTH(M50)</f>
        <v>2</v>
      </c>
      <c r="P50" t="str">
        <f>LEFT(D50,2)</f>
        <v>12</v>
      </c>
      <c r="R50" t="str">
        <f>LEFT(C50,4)</f>
        <v>1202</v>
      </c>
    </row>
    <row r="51" spans="1:18">
      <c r="A51" s="9">
        <v>251132</v>
      </c>
      <c r="B51" s="9" t="s">
        <v>4045</v>
      </c>
      <c r="C51" s="9" t="s">
        <v>102</v>
      </c>
      <c r="D51" s="9" t="s">
        <v>106</v>
      </c>
      <c r="E51" s="9" t="s">
        <v>97</v>
      </c>
      <c r="F51" s="10">
        <v>0.625</v>
      </c>
      <c r="G51" s="14">
        <v>10000</v>
      </c>
      <c r="H51" s="9" t="s">
        <v>75</v>
      </c>
      <c r="I51" s="9" t="s">
        <v>76</v>
      </c>
      <c r="J51" s="9" t="s">
        <v>72</v>
      </c>
      <c r="K51" s="9" t="s">
        <v>4393</v>
      </c>
      <c r="L51" s="9" t="s">
        <v>102</v>
      </c>
      <c r="M51" s="11">
        <v>38930</v>
      </c>
      <c r="N51" s="11"/>
      <c r="O51">
        <f>MONTH(M51)</f>
        <v>8</v>
      </c>
      <c r="P51" t="str">
        <f>LEFT(D51,2)</f>
        <v>12</v>
      </c>
      <c r="R51" t="str">
        <f>LEFT(C51,4)</f>
        <v>1202</v>
      </c>
    </row>
    <row r="52" spans="1:18">
      <c r="A52" s="9">
        <v>247289</v>
      </c>
      <c r="B52" s="9" t="s">
        <v>4051</v>
      </c>
      <c r="C52" s="9" t="s">
        <v>102</v>
      </c>
      <c r="D52" s="9" t="s">
        <v>103</v>
      </c>
      <c r="E52" s="9" t="s">
        <v>56</v>
      </c>
      <c r="F52" s="10">
        <v>1</v>
      </c>
      <c r="G52" s="14">
        <v>28560</v>
      </c>
      <c r="H52" s="9" t="s">
        <v>75</v>
      </c>
      <c r="I52" s="9" t="s">
        <v>76</v>
      </c>
      <c r="J52" s="9" t="s">
        <v>72</v>
      </c>
      <c r="K52" s="9" t="s">
        <v>4393</v>
      </c>
      <c r="L52" s="9" t="s">
        <v>102</v>
      </c>
      <c r="M52" s="11">
        <v>38355</v>
      </c>
      <c r="N52" s="11"/>
      <c r="O52">
        <f>MONTH(M52)</f>
        <v>1</v>
      </c>
      <c r="P52" t="str">
        <f>LEFT(D52,2)</f>
        <v>12</v>
      </c>
      <c r="R52" t="str">
        <f>LEFT(C52,4)</f>
        <v>1202</v>
      </c>
    </row>
    <row r="53" spans="1:18">
      <c r="A53" s="9">
        <v>249193</v>
      </c>
      <c r="B53" s="9" t="s">
        <v>4088</v>
      </c>
      <c r="C53" s="9" t="s">
        <v>102</v>
      </c>
      <c r="D53" s="9" t="s">
        <v>104</v>
      </c>
      <c r="E53" s="9" t="s">
        <v>56</v>
      </c>
      <c r="F53" s="10">
        <v>1</v>
      </c>
      <c r="G53" s="14">
        <v>38500</v>
      </c>
      <c r="H53" s="9" t="s">
        <v>75</v>
      </c>
      <c r="I53" s="9" t="s">
        <v>76</v>
      </c>
      <c r="J53" s="9" t="s">
        <v>72</v>
      </c>
      <c r="K53" s="9" t="s">
        <v>4393</v>
      </c>
      <c r="L53" s="9" t="s">
        <v>102</v>
      </c>
      <c r="M53" s="11">
        <v>38687</v>
      </c>
      <c r="N53" s="11"/>
      <c r="O53">
        <f>MONTH(M53)</f>
        <v>12</v>
      </c>
      <c r="P53" t="str">
        <f>LEFT(D53,2)</f>
        <v>12</v>
      </c>
      <c r="R53" t="str">
        <f>LEFT(C53,4)</f>
        <v>1202</v>
      </c>
    </row>
    <row r="54" spans="1:18">
      <c r="A54" s="9">
        <v>256319</v>
      </c>
      <c r="B54" s="9" t="s">
        <v>4043</v>
      </c>
      <c r="C54" s="9" t="s">
        <v>102</v>
      </c>
      <c r="D54" s="9" t="s">
        <v>105</v>
      </c>
      <c r="E54" s="9" t="s">
        <v>97</v>
      </c>
      <c r="F54" s="10">
        <v>1</v>
      </c>
      <c r="G54" s="14">
        <v>18900</v>
      </c>
      <c r="H54" s="9" t="s">
        <v>75</v>
      </c>
      <c r="I54" s="9" t="s">
        <v>76</v>
      </c>
      <c r="J54" s="9" t="s">
        <v>72</v>
      </c>
      <c r="K54" s="9" t="s">
        <v>4393</v>
      </c>
      <c r="L54" s="9" t="s">
        <v>102</v>
      </c>
      <c r="M54" s="11">
        <v>39387</v>
      </c>
      <c r="N54" s="11"/>
      <c r="O54">
        <f>MONTH(M54)</f>
        <v>11</v>
      </c>
      <c r="P54" t="str">
        <f>LEFT(D54,2)</f>
        <v>12</v>
      </c>
      <c r="R54" t="str">
        <f>LEFT(C54,4)</f>
        <v>1202</v>
      </c>
    </row>
    <row r="55" spans="1:18">
      <c r="A55" s="9">
        <v>269444</v>
      </c>
      <c r="B55" s="9" t="s">
        <v>4126</v>
      </c>
      <c r="C55" s="9" t="s">
        <v>102</v>
      </c>
      <c r="D55" s="9" t="s">
        <v>108</v>
      </c>
      <c r="E55" s="9" t="s">
        <v>97</v>
      </c>
      <c r="F55" s="10">
        <v>1</v>
      </c>
      <c r="G55" s="14">
        <v>20000</v>
      </c>
      <c r="H55" s="9" t="s">
        <v>75</v>
      </c>
      <c r="I55" s="9" t="s">
        <v>76</v>
      </c>
      <c r="J55" s="9" t="s">
        <v>72</v>
      </c>
      <c r="K55" s="9" t="s">
        <v>4393</v>
      </c>
      <c r="L55" s="9" t="s">
        <v>102</v>
      </c>
      <c r="M55" s="11">
        <v>40725</v>
      </c>
      <c r="N55" s="11"/>
      <c r="O55">
        <f>MONTH(M55)</f>
        <v>7</v>
      </c>
      <c r="P55" t="str">
        <f>LEFT(D55,2)</f>
        <v>12</v>
      </c>
      <c r="R55" t="str">
        <f>LEFT(C55,4)</f>
        <v>1202</v>
      </c>
    </row>
    <row r="56" spans="1:18">
      <c r="A56" s="9">
        <v>261814</v>
      </c>
      <c r="B56" s="9" t="s">
        <v>4097</v>
      </c>
      <c r="C56" s="9" t="s">
        <v>102</v>
      </c>
      <c r="D56" s="9" t="s">
        <v>107</v>
      </c>
      <c r="E56" s="9" t="s">
        <v>97</v>
      </c>
      <c r="F56" s="10">
        <v>1</v>
      </c>
      <c r="G56" s="14">
        <v>31000</v>
      </c>
      <c r="H56" s="9" t="s">
        <v>75</v>
      </c>
      <c r="I56" s="9" t="s">
        <v>76</v>
      </c>
      <c r="J56" s="9" t="s">
        <v>72</v>
      </c>
      <c r="K56" s="9" t="s">
        <v>4393</v>
      </c>
      <c r="L56" s="9" t="s">
        <v>102</v>
      </c>
      <c r="M56" s="11">
        <v>40087</v>
      </c>
      <c r="N56" s="11"/>
      <c r="O56">
        <f>MONTH(M56)</f>
        <v>10</v>
      </c>
      <c r="P56" t="str">
        <f>LEFT(D56,2)</f>
        <v>12</v>
      </c>
      <c r="R56" t="str">
        <f>LEFT(C56,4)</f>
        <v>1202</v>
      </c>
    </row>
    <row r="57" spans="1:18">
      <c r="A57" s="9">
        <v>266266</v>
      </c>
      <c r="B57" s="9" t="s">
        <v>4044</v>
      </c>
      <c r="C57" s="9" t="s">
        <v>109</v>
      </c>
      <c r="D57" s="9" t="s">
        <v>116</v>
      </c>
      <c r="E57" s="9" t="s">
        <v>46</v>
      </c>
      <c r="F57" s="10">
        <v>1</v>
      </c>
      <c r="G57" s="14">
        <v>14400</v>
      </c>
      <c r="H57" s="9" t="s">
        <v>111</v>
      </c>
      <c r="I57" s="9" t="s">
        <v>112</v>
      </c>
      <c r="J57" s="9" t="s">
        <v>113</v>
      </c>
      <c r="K57" s="9" t="s">
        <v>4394</v>
      </c>
      <c r="L57" s="9" t="s">
        <v>109</v>
      </c>
      <c r="M57" s="11">
        <v>40483</v>
      </c>
      <c r="N57" s="11"/>
      <c r="O57">
        <f>MONTH(M57)</f>
        <v>11</v>
      </c>
      <c r="P57" t="str">
        <f>LEFT(D57,2)</f>
        <v>12</v>
      </c>
      <c r="R57" t="str">
        <f>LEFT(C57,4)</f>
        <v>1203</v>
      </c>
    </row>
    <row r="58" spans="1:18">
      <c r="A58" s="9">
        <v>257138</v>
      </c>
      <c r="B58" s="9" t="s">
        <v>4058</v>
      </c>
      <c r="C58" s="9" t="s">
        <v>109</v>
      </c>
      <c r="D58" s="9" t="s">
        <v>110</v>
      </c>
      <c r="E58" s="9" t="s">
        <v>22</v>
      </c>
      <c r="F58" s="10">
        <v>1</v>
      </c>
      <c r="G58" s="14">
        <v>38588</v>
      </c>
      <c r="H58" s="9" t="s">
        <v>111</v>
      </c>
      <c r="I58" s="9" t="s">
        <v>112</v>
      </c>
      <c r="J58" s="9" t="s">
        <v>113</v>
      </c>
      <c r="K58" s="9" t="s">
        <v>4394</v>
      </c>
      <c r="L58" s="9" t="s">
        <v>109</v>
      </c>
      <c r="M58" s="11">
        <v>39510</v>
      </c>
      <c r="N58" s="11"/>
      <c r="O58">
        <f>MONTH(M58)</f>
        <v>3</v>
      </c>
      <c r="P58" t="str">
        <f>LEFT(D58,2)</f>
        <v>12</v>
      </c>
      <c r="R58" t="str">
        <f>LEFT(C58,4)</f>
        <v>1203</v>
      </c>
    </row>
    <row r="59" spans="1:18">
      <c r="A59" s="9">
        <v>239806</v>
      </c>
      <c r="B59" s="9" t="s">
        <v>4254</v>
      </c>
      <c r="C59" s="9" t="s">
        <v>109</v>
      </c>
      <c r="D59" s="9" t="s">
        <v>115</v>
      </c>
      <c r="E59" s="9" t="s">
        <v>46</v>
      </c>
      <c r="F59" s="10">
        <v>1</v>
      </c>
      <c r="G59" s="14">
        <v>20160</v>
      </c>
      <c r="H59" s="9" t="s">
        <v>111</v>
      </c>
      <c r="I59" s="9" t="s">
        <v>112</v>
      </c>
      <c r="J59" s="9" t="s">
        <v>113</v>
      </c>
      <c r="K59" s="9" t="s">
        <v>4394</v>
      </c>
      <c r="L59" s="9" t="s">
        <v>109</v>
      </c>
      <c r="M59" s="11">
        <v>37186</v>
      </c>
      <c r="N59" s="11"/>
      <c r="O59">
        <f>MONTH(M59)</f>
        <v>10</v>
      </c>
      <c r="P59" t="str">
        <f>LEFT(D59,2)</f>
        <v>12</v>
      </c>
      <c r="R59" t="str">
        <f>LEFT(C59,4)</f>
        <v>1203</v>
      </c>
    </row>
    <row r="60" spans="1:18">
      <c r="A60" s="9">
        <v>246519</v>
      </c>
      <c r="B60" s="9" t="s">
        <v>4069</v>
      </c>
      <c r="C60" s="9" t="s">
        <v>109</v>
      </c>
      <c r="D60" s="9" t="s">
        <v>114</v>
      </c>
      <c r="E60" s="9" t="s">
        <v>46</v>
      </c>
      <c r="F60" s="10">
        <v>1</v>
      </c>
      <c r="G60" s="14">
        <v>47500</v>
      </c>
      <c r="H60" s="9" t="s">
        <v>111</v>
      </c>
      <c r="I60" s="9" t="s">
        <v>112</v>
      </c>
      <c r="J60" s="9" t="s">
        <v>113</v>
      </c>
      <c r="K60" s="9" t="s">
        <v>4394</v>
      </c>
      <c r="L60" s="9" t="s">
        <v>109</v>
      </c>
      <c r="M60" s="11">
        <v>38231</v>
      </c>
      <c r="N60" s="11"/>
      <c r="O60">
        <f>MONTH(M60)</f>
        <v>9</v>
      </c>
      <c r="P60" t="str">
        <f>LEFT(D60,2)</f>
        <v>12</v>
      </c>
      <c r="R60" t="str">
        <f>LEFT(C60,4)</f>
        <v>1203</v>
      </c>
    </row>
    <row r="61" spans="1:18">
      <c r="A61" s="9">
        <v>269703</v>
      </c>
      <c r="B61" s="9" t="s">
        <v>4097</v>
      </c>
      <c r="C61" s="9" t="s">
        <v>117</v>
      </c>
      <c r="D61" s="9" t="s">
        <v>118</v>
      </c>
      <c r="E61" s="9" t="s">
        <v>86</v>
      </c>
      <c r="F61" s="10">
        <v>1</v>
      </c>
      <c r="G61" s="14">
        <v>12000</v>
      </c>
      <c r="H61" s="9" t="s">
        <v>119</v>
      </c>
      <c r="I61" s="9" t="s">
        <v>120</v>
      </c>
      <c r="J61" s="9" t="s">
        <v>121</v>
      </c>
      <c r="K61" s="9" t="s">
        <v>4395</v>
      </c>
      <c r="L61" s="9" t="s">
        <v>117</v>
      </c>
      <c r="M61" s="11">
        <v>40721</v>
      </c>
      <c r="N61" s="11"/>
      <c r="O61">
        <f>MONTH(M61)</f>
        <v>6</v>
      </c>
      <c r="P61" t="str">
        <f>LEFT(D61,2)</f>
        <v>13</v>
      </c>
      <c r="R61" t="str">
        <f>LEFT(C61,4)</f>
        <v>1300</v>
      </c>
    </row>
    <row r="62" spans="1:18">
      <c r="A62" s="9">
        <v>252854</v>
      </c>
      <c r="B62" s="9" t="s">
        <v>4325</v>
      </c>
      <c r="C62" s="9" t="s">
        <v>122</v>
      </c>
      <c r="D62" s="9" t="s">
        <v>123</v>
      </c>
      <c r="E62" s="9" t="s">
        <v>74</v>
      </c>
      <c r="F62" s="10">
        <v>1</v>
      </c>
      <c r="G62" s="14">
        <v>58500</v>
      </c>
      <c r="H62" s="9" t="s">
        <v>119</v>
      </c>
      <c r="I62" s="9" t="s">
        <v>120</v>
      </c>
      <c r="J62" s="9" t="s">
        <v>124</v>
      </c>
      <c r="K62" s="9" t="s">
        <v>4396</v>
      </c>
      <c r="L62" s="9" t="s">
        <v>122</v>
      </c>
      <c r="M62" s="11">
        <v>39174</v>
      </c>
      <c r="N62" s="11"/>
      <c r="O62">
        <f>MONTH(M62)</f>
        <v>4</v>
      </c>
      <c r="P62" t="str">
        <f>LEFT(D62,2)</f>
        <v>13</v>
      </c>
      <c r="R62" t="str">
        <f>LEFT(C62,4)</f>
        <v>1301</v>
      </c>
    </row>
    <row r="63" spans="1:18">
      <c r="A63" s="9">
        <v>267890</v>
      </c>
      <c r="B63" s="9" t="s">
        <v>4111</v>
      </c>
      <c r="C63" s="9" t="s">
        <v>125</v>
      </c>
      <c r="D63" s="9" t="s">
        <v>128</v>
      </c>
      <c r="E63" s="9" t="s">
        <v>46</v>
      </c>
      <c r="F63" s="10">
        <v>1</v>
      </c>
      <c r="G63" s="14">
        <v>31500</v>
      </c>
      <c r="H63" s="9" t="s">
        <v>119</v>
      </c>
      <c r="I63" s="9" t="s">
        <v>120</v>
      </c>
      <c r="J63" s="9" t="s">
        <v>124</v>
      </c>
      <c r="K63" s="9" t="s">
        <v>4396</v>
      </c>
      <c r="L63" s="9" t="s">
        <v>125</v>
      </c>
      <c r="M63" s="11">
        <v>40619</v>
      </c>
      <c r="N63" s="11">
        <v>43830</v>
      </c>
      <c r="O63">
        <f>MONTH(M63)</f>
        <v>3</v>
      </c>
      <c r="P63" t="str">
        <f>LEFT(D63,2)</f>
        <v>13</v>
      </c>
      <c r="R63" t="str">
        <f>LEFT(C63,4)</f>
        <v>1301</v>
      </c>
    </row>
    <row r="64" spans="1:18">
      <c r="A64" s="9">
        <v>240758</v>
      </c>
      <c r="B64" s="9" t="s">
        <v>4263</v>
      </c>
      <c r="C64" s="9" t="s">
        <v>125</v>
      </c>
      <c r="D64" s="9" t="s">
        <v>126</v>
      </c>
      <c r="E64" s="9" t="s">
        <v>56</v>
      </c>
      <c r="F64" s="10">
        <v>1</v>
      </c>
      <c r="G64" s="14">
        <v>40950</v>
      </c>
      <c r="H64" s="9" t="s">
        <v>119</v>
      </c>
      <c r="I64" s="9" t="s">
        <v>120</v>
      </c>
      <c r="J64" s="9" t="s">
        <v>124</v>
      </c>
      <c r="K64" s="9" t="s">
        <v>4396</v>
      </c>
      <c r="L64" s="9" t="s">
        <v>125</v>
      </c>
      <c r="M64" s="11">
        <v>37347</v>
      </c>
      <c r="N64" s="11"/>
      <c r="O64">
        <f>MONTH(M64)</f>
        <v>4</v>
      </c>
      <c r="P64" t="str">
        <f>LEFT(D64,2)</f>
        <v>13</v>
      </c>
      <c r="R64" t="str">
        <f>LEFT(C64,4)</f>
        <v>1301</v>
      </c>
    </row>
    <row r="65" spans="1:18">
      <c r="A65" s="9">
        <v>242151</v>
      </c>
      <c r="B65" s="9" t="s">
        <v>4058</v>
      </c>
      <c r="C65" s="9" t="s">
        <v>125</v>
      </c>
      <c r="D65" s="9" t="s">
        <v>127</v>
      </c>
      <c r="E65" s="9" t="s">
        <v>46</v>
      </c>
      <c r="F65" s="10">
        <v>1</v>
      </c>
      <c r="G65" s="14">
        <v>27200</v>
      </c>
      <c r="H65" s="9" t="s">
        <v>119</v>
      </c>
      <c r="I65" s="9" t="s">
        <v>120</v>
      </c>
      <c r="J65" s="9" t="s">
        <v>124</v>
      </c>
      <c r="K65" s="9" t="s">
        <v>4396</v>
      </c>
      <c r="L65" s="9" t="s">
        <v>125</v>
      </c>
      <c r="M65" s="11">
        <v>37634</v>
      </c>
      <c r="N65" s="11"/>
      <c r="O65">
        <f>MONTH(M65)</f>
        <v>1</v>
      </c>
      <c r="P65" t="str">
        <f>LEFT(D65,2)</f>
        <v>13</v>
      </c>
      <c r="R65" t="str">
        <f>LEFT(C65,4)</f>
        <v>1301</v>
      </c>
    </row>
    <row r="66" spans="1:18">
      <c r="A66" s="9">
        <v>270746</v>
      </c>
      <c r="B66" s="9" t="s">
        <v>4044</v>
      </c>
      <c r="C66" s="9" t="s">
        <v>129</v>
      </c>
      <c r="D66" s="9" t="s">
        <v>131</v>
      </c>
      <c r="E66" s="9" t="s">
        <v>19</v>
      </c>
      <c r="F66" s="10">
        <v>1</v>
      </c>
      <c r="G66" s="14">
        <v>12000</v>
      </c>
      <c r="H66" s="9" t="s">
        <v>119</v>
      </c>
      <c r="I66" s="9" t="s">
        <v>120</v>
      </c>
      <c r="J66" s="9" t="s">
        <v>124</v>
      </c>
      <c r="K66" s="9" t="s">
        <v>4396</v>
      </c>
      <c r="L66" s="9" t="s">
        <v>129</v>
      </c>
      <c r="M66" s="11">
        <v>40862</v>
      </c>
      <c r="N66" s="11"/>
      <c r="O66">
        <f>MONTH(M66)</f>
        <v>11</v>
      </c>
      <c r="P66" t="str">
        <f>LEFT(D66,2)</f>
        <v>13</v>
      </c>
      <c r="R66" t="str">
        <f>LEFT(C66,4)</f>
        <v>1301</v>
      </c>
    </row>
    <row r="67" spans="1:18">
      <c r="A67" s="9">
        <v>234241</v>
      </c>
      <c r="B67" s="9" t="s">
        <v>4105</v>
      </c>
      <c r="C67" s="9" t="s">
        <v>129</v>
      </c>
      <c r="D67" s="9" t="s">
        <v>132</v>
      </c>
      <c r="E67" s="9" t="s">
        <v>46</v>
      </c>
      <c r="F67" s="10">
        <v>1</v>
      </c>
      <c r="G67" s="14">
        <v>15480</v>
      </c>
      <c r="H67" s="9" t="s">
        <v>119</v>
      </c>
      <c r="I67" s="9" t="s">
        <v>120</v>
      </c>
      <c r="J67" s="9" t="s">
        <v>124</v>
      </c>
      <c r="K67" s="9" t="s">
        <v>4396</v>
      </c>
      <c r="L67" s="9" t="s">
        <v>129</v>
      </c>
      <c r="M67" s="11">
        <v>35096</v>
      </c>
      <c r="N67" s="11"/>
      <c r="O67">
        <f>MONTH(M67)</f>
        <v>2</v>
      </c>
      <c r="P67" t="str">
        <f>LEFT(D67,2)</f>
        <v>13</v>
      </c>
      <c r="R67" t="str">
        <f>LEFT(C67,4)</f>
        <v>1301</v>
      </c>
    </row>
    <row r="68" spans="1:18">
      <c r="A68" s="9">
        <v>236201</v>
      </c>
      <c r="B68" s="9" t="s">
        <v>4058</v>
      </c>
      <c r="C68" s="9" t="s">
        <v>129</v>
      </c>
      <c r="D68" s="9" t="s">
        <v>133</v>
      </c>
      <c r="E68" s="9" t="s">
        <v>46</v>
      </c>
      <c r="F68" s="10">
        <v>1</v>
      </c>
      <c r="G68" s="14">
        <v>16000</v>
      </c>
      <c r="H68" s="9" t="s">
        <v>119</v>
      </c>
      <c r="I68" s="9" t="s">
        <v>120</v>
      </c>
      <c r="J68" s="9" t="s">
        <v>124</v>
      </c>
      <c r="K68" s="9" t="s">
        <v>4396</v>
      </c>
      <c r="L68" s="9" t="s">
        <v>129</v>
      </c>
      <c r="M68" s="11">
        <v>36206</v>
      </c>
      <c r="N68" s="11"/>
      <c r="O68">
        <f>MONTH(M68)</f>
        <v>2</v>
      </c>
      <c r="P68" t="str">
        <f>LEFT(D68,2)</f>
        <v>13</v>
      </c>
      <c r="R68" t="str">
        <f>LEFT(C68,4)</f>
        <v>1301</v>
      </c>
    </row>
    <row r="69" spans="1:18">
      <c r="A69" s="9">
        <v>237167</v>
      </c>
      <c r="B69" s="9" t="s">
        <v>4043</v>
      </c>
      <c r="C69" s="9" t="s">
        <v>129</v>
      </c>
      <c r="D69" s="9" t="s">
        <v>134</v>
      </c>
      <c r="E69" s="9" t="s">
        <v>46</v>
      </c>
      <c r="F69" s="10">
        <v>1</v>
      </c>
      <c r="G69" s="14">
        <v>15400</v>
      </c>
      <c r="H69" s="9" t="s">
        <v>119</v>
      </c>
      <c r="I69" s="9" t="s">
        <v>120</v>
      </c>
      <c r="J69" s="9" t="s">
        <v>124</v>
      </c>
      <c r="K69" s="9" t="s">
        <v>4396</v>
      </c>
      <c r="L69" s="9" t="s">
        <v>129</v>
      </c>
      <c r="M69" s="11">
        <v>36617</v>
      </c>
      <c r="N69" s="11"/>
      <c r="O69">
        <f>MONTH(M69)</f>
        <v>4</v>
      </c>
      <c r="P69" t="str">
        <f>LEFT(D69,2)</f>
        <v>13</v>
      </c>
      <c r="R69" t="str">
        <f>LEFT(C69,4)</f>
        <v>1301</v>
      </c>
    </row>
    <row r="70" spans="1:18">
      <c r="A70" s="9">
        <v>271327</v>
      </c>
      <c r="B70" s="9" t="s">
        <v>4046</v>
      </c>
      <c r="C70" s="9" t="s">
        <v>129</v>
      </c>
      <c r="D70" s="9" t="s">
        <v>130</v>
      </c>
      <c r="E70" s="9" t="s">
        <v>41</v>
      </c>
      <c r="F70" s="10">
        <v>1</v>
      </c>
      <c r="G70" s="14">
        <v>38250</v>
      </c>
      <c r="H70" s="9" t="s">
        <v>119</v>
      </c>
      <c r="I70" s="9" t="s">
        <v>120</v>
      </c>
      <c r="J70" s="9" t="s">
        <v>124</v>
      </c>
      <c r="K70" s="9" t="s">
        <v>4396</v>
      </c>
      <c r="L70" s="9" t="s">
        <v>129</v>
      </c>
      <c r="M70" s="11">
        <v>40969</v>
      </c>
      <c r="N70" s="11"/>
      <c r="O70">
        <f>MONTH(M70)</f>
        <v>3</v>
      </c>
      <c r="P70" t="str">
        <f>LEFT(D70,2)</f>
        <v>13</v>
      </c>
      <c r="R70" t="str">
        <f>LEFT(C70,4)</f>
        <v>1301</v>
      </c>
    </row>
    <row r="71" spans="1:18">
      <c r="A71" s="9">
        <v>271110</v>
      </c>
      <c r="B71" s="9" t="s">
        <v>4091</v>
      </c>
      <c r="C71" s="9" t="s">
        <v>129</v>
      </c>
      <c r="D71" s="9" t="s">
        <v>136</v>
      </c>
      <c r="E71" s="9" t="s">
        <v>46</v>
      </c>
      <c r="F71" s="10">
        <v>1</v>
      </c>
      <c r="G71" s="14">
        <v>9600</v>
      </c>
      <c r="H71" s="9" t="s">
        <v>119</v>
      </c>
      <c r="I71" s="9" t="s">
        <v>120</v>
      </c>
      <c r="J71" s="9" t="s">
        <v>124</v>
      </c>
      <c r="K71" s="9" t="s">
        <v>4396</v>
      </c>
      <c r="L71" s="9" t="s">
        <v>129</v>
      </c>
      <c r="M71" s="11">
        <v>40910</v>
      </c>
      <c r="N71" s="11"/>
      <c r="O71">
        <f>MONTH(M71)</f>
        <v>1</v>
      </c>
      <c r="P71" t="str">
        <f>LEFT(D71,2)</f>
        <v>13</v>
      </c>
      <c r="R71" t="str">
        <f>LEFT(C71,4)</f>
        <v>1301</v>
      </c>
    </row>
    <row r="72" spans="1:18">
      <c r="A72" s="9">
        <v>256158</v>
      </c>
      <c r="B72" s="9" t="s">
        <v>4105</v>
      </c>
      <c r="C72" s="9" t="s">
        <v>129</v>
      </c>
      <c r="D72" s="9" t="s">
        <v>135</v>
      </c>
      <c r="E72" s="9" t="s">
        <v>19</v>
      </c>
      <c r="F72" s="10">
        <v>1</v>
      </c>
      <c r="G72" s="14">
        <v>28000</v>
      </c>
      <c r="H72" s="9" t="s">
        <v>119</v>
      </c>
      <c r="I72" s="9" t="s">
        <v>120</v>
      </c>
      <c r="J72" s="9" t="s">
        <v>124</v>
      </c>
      <c r="K72" s="9" t="s">
        <v>4396</v>
      </c>
      <c r="L72" s="9" t="s">
        <v>129</v>
      </c>
      <c r="M72" s="11">
        <v>39356</v>
      </c>
      <c r="N72" s="11"/>
      <c r="O72">
        <f>MONTH(M72)</f>
        <v>10</v>
      </c>
      <c r="P72" t="str">
        <f>LEFT(D72,2)</f>
        <v>13</v>
      </c>
      <c r="R72" t="str">
        <f>LEFT(C72,4)</f>
        <v>1301</v>
      </c>
    </row>
    <row r="73" spans="1:18">
      <c r="A73" s="9">
        <v>257341</v>
      </c>
      <c r="B73" s="9" t="s">
        <v>4090</v>
      </c>
      <c r="C73" s="9" t="s">
        <v>137</v>
      </c>
      <c r="D73" s="9" t="s">
        <v>140</v>
      </c>
      <c r="E73" s="9" t="s">
        <v>141</v>
      </c>
      <c r="F73" s="10">
        <v>1</v>
      </c>
      <c r="G73" s="14">
        <v>18200</v>
      </c>
      <c r="H73" s="9" t="s">
        <v>119</v>
      </c>
      <c r="I73" s="9" t="s">
        <v>120</v>
      </c>
      <c r="J73" s="9" t="s">
        <v>124</v>
      </c>
      <c r="K73" s="9" t="s">
        <v>4396</v>
      </c>
      <c r="L73" s="9" t="s">
        <v>137</v>
      </c>
      <c r="M73" s="11">
        <v>39539</v>
      </c>
      <c r="N73" s="11"/>
      <c r="O73">
        <f>MONTH(M73)</f>
        <v>4</v>
      </c>
      <c r="P73" t="str">
        <f>LEFT(D73,2)</f>
        <v>13</v>
      </c>
      <c r="R73" t="str">
        <f>LEFT(C73,4)</f>
        <v>1301</v>
      </c>
    </row>
    <row r="74" spans="1:18">
      <c r="A74" s="9">
        <v>270032</v>
      </c>
      <c r="B74" s="9" t="s">
        <v>4214</v>
      </c>
      <c r="C74" s="9" t="s">
        <v>137</v>
      </c>
      <c r="D74" s="9" t="s">
        <v>138</v>
      </c>
      <c r="E74" s="9" t="s">
        <v>56</v>
      </c>
      <c r="F74" s="10">
        <v>0.75</v>
      </c>
      <c r="G74" s="14">
        <v>31500</v>
      </c>
      <c r="H74" s="9" t="s">
        <v>119</v>
      </c>
      <c r="I74" s="9" t="s">
        <v>120</v>
      </c>
      <c r="J74" s="9" t="s">
        <v>124</v>
      </c>
      <c r="K74" s="9" t="s">
        <v>4396</v>
      </c>
      <c r="L74" s="9" t="s">
        <v>137</v>
      </c>
      <c r="M74" s="11">
        <v>40787</v>
      </c>
      <c r="N74" s="11"/>
      <c r="O74">
        <f>MONTH(M74)</f>
        <v>9</v>
      </c>
      <c r="P74" t="str">
        <f>LEFT(D74,2)</f>
        <v>13</v>
      </c>
      <c r="R74" t="str">
        <f>LEFT(C74,4)</f>
        <v>1301</v>
      </c>
    </row>
    <row r="75" spans="1:18">
      <c r="A75" s="9">
        <v>241654</v>
      </c>
      <c r="B75" s="9" t="s">
        <v>4076</v>
      </c>
      <c r="C75" s="9" t="s">
        <v>137</v>
      </c>
      <c r="D75" s="9" t="s">
        <v>139</v>
      </c>
      <c r="E75" s="9" t="s">
        <v>56</v>
      </c>
      <c r="F75" s="10">
        <v>1</v>
      </c>
      <c r="G75" s="14">
        <v>22400</v>
      </c>
      <c r="H75" s="9" t="s">
        <v>119</v>
      </c>
      <c r="I75" s="9" t="s">
        <v>120</v>
      </c>
      <c r="J75" s="9" t="s">
        <v>124</v>
      </c>
      <c r="K75" s="9" t="s">
        <v>4396</v>
      </c>
      <c r="L75" s="9" t="s">
        <v>137</v>
      </c>
      <c r="M75" s="11">
        <v>37473</v>
      </c>
      <c r="N75" s="11"/>
      <c r="O75">
        <f>MONTH(M75)</f>
        <v>8</v>
      </c>
      <c r="P75" t="str">
        <f>LEFT(D75,2)</f>
        <v>13</v>
      </c>
      <c r="R75" t="str">
        <f>LEFT(C75,4)</f>
        <v>1301</v>
      </c>
    </row>
    <row r="76" spans="1:18">
      <c r="A76" s="9">
        <v>669536</v>
      </c>
      <c r="B76" s="9" t="s">
        <v>4090</v>
      </c>
      <c r="C76" s="9" t="s">
        <v>142</v>
      </c>
      <c r="D76" s="9" t="s">
        <v>143</v>
      </c>
      <c r="E76" s="9" t="s">
        <v>74</v>
      </c>
      <c r="F76" s="10">
        <v>1</v>
      </c>
      <c r="G76" s="14">
        <v>64350</v>
      </c>
      <c r="H76" s="9" t="s">
        <v>119</v>
      </c>
      <c r="I76" s="9" t="s">
        <v>120</v>
      </c>
      <c r="J76" s="9" t="s">
        <v>144</v>
      </c>
      <c r="K76" s="9" t="s">
        <v>4397</v>
      </c>
      <c r="L76" s="9" t="s">
        <v>142</v>
      </c>
      <c r="M76" s="11">
        <v>38306</v>
      </c>
      <c r="N76" s="11"/>
      <c r="O76">
        <f>MONTH(M76)</f>
        <v>11</v>
      </c>
      <c r="P76" t="str">
        <f>LEFT(D76,2)</f>
        <v>13</v>
      </c>
      <c r="R76" t="str">
        <f>LEFT(C76,4)</f>
        <v>1302</v>
      </c>
    </row>
    <row r="77" spans="1:18">
      <c r="A77" s="9">
        <v>249788</v>
      </c>
      <c r="B77" s="9" t="s">
        <v>4138</v>
      </c>
      <c r="C77" s="9" t="s">
        <v>142</v>
      </c>
      <c r="D77" s="9" t="s">
        <v>145</v>
      </c>
      <c r="E77" s="9" t="s">
        <v>146</v>
      </c>
      <c r="F77" s="10">
        <v>1</v>
      </c>
      <c r="G77" s="14">
        <v>41000</v>
      </c>
      <c r="H77" s="9" t="s">
        <v>119</v>
      </c>
      <c r="I77" s="9" t="s">
        <v>120</v>
      </c>
      <c r="J77" s="9" t="s">
        <v>144</v>
      </c>
      <c r="K77" s="9" t="s">
        <v>4397</v>
      </c>
      <c r="L77" s="9" t="s">
        <v>142</v>
      </c>
      <c r="M77" s="11">
        <v>38719</v>
      </c>
      <c r="N77" s="11"/>
      <c r="O77">
        <f>MONTH(M77)</f>
        <v>1</v>
      </c>
      <c r="P77" t="str">
        <f>LEFT(D77,2)</f>
        <v>13</v>
      </c>
      <c r="R77" t="str">
        <f>LEFT(C77,4)</f>
        <v>1302</v>
      </c>
    </row>
    <row r="78" spans="1:18">
      <c r="A78" s="9">
        <v>261261</v>
      </c>
      <c r="B78" s="9" t="s">
        <v>4048</v>
      </c>
      <c r="C78" s="9" t="s">
        <v>147</v>
      </c>
      <c r="D78" s="9" t="s">
        <v>154</v>
      </c>
      <c r="E78" s="9" t="s">
        <v>19</v>
      </c>
      <c r="F78" s="10">
        <v>1</v>
      </c>
      <c r="G78" s="14">
        <v>25500</v>
      </c>
      <c r="H78" s="9" t="s">
        <v>119</v>
      </c>
      <c r="I78" s="9" t="s">
        <v>120</v>
      </c>
      <c r="J78" s="9" t="s">
        <v>144</v>
      </c>
      <c r="K78" s="9" t="s">
        <v>4397</v>
      </c>
      <c r="L78" s="9" t="s">
        <v>147</v>
      </c>
      <c r="M78" s="11">
        <v>39918</v>
      </c>
      <c r="N78" s="11"/>
      <c r="O78">
        <f>MONTH(M78)</f>
        <v>4</v>
      </c>
      <c r="P78" t="str">
        <f>LEFT(D78,2)</f>
        <v>13</v>
      </c>
      <c r="R78" t="str">
        <f>LEFT(C78,4)</f>
        <v>1302</v>
      </c>
    </row>
    <row r="79" spans="1:18">
      <c r="A79" s="9">
        <v>237097</v>
      </c>
      <c r="B79" s="9" t="s">
        <v>4069</v>
      </c>
      <c r="C79" s="9" t="s">
        <v>147</v>
      </c>
      <c r="D79" s="9" t="s">
        <v>151</v>
      </c>
      <c r="E79" s="9" t="s">
        <v>19</v>
      </c>
      <c r="F79" s="10">
        <v>1</v>
      </c>
      <c r="G79" s="14">
        <v>17500</v>
      </c>
      <c r="H79" s="9" t="s">
        <v>119</v>
      </c>
      <c r="I79" s="9" t="s">
        <v>120</v>
      </c>
      <c r="J79" s="9" t="s">
        <v>144</v>
      </c>
      <c r="K79" s="9" t="s">
        <v>4397</v>
      </c>
      <c r="L79" s="9" t="s">
        <v>147</v>
      </c>
      <c r="M79" s="11">
        <v>36586</v>
      </c>
      <c r="N79" s="11"/>
      <c r="O79">
        <f>MONTH(M79)</f>
        <v>3</v>
      </c>
      <c r="P79" t="str">
        <f>LEFT(D79,2)</f>
        <v>13</v>
      </c>
      <c r="R79" t="str">
        <f>LEFT(C79,4)</f>
        <v>1302</v>
      </c>
    </row>
    <row r="80" spans="1:18">
      <c r="A80" s="9">
        <v>250362</v>
      </c>
      <c r="B80" s="9" t="s">
        <v>4134</v>
      </c>
      <c r="C80" s="9" t="s">
        <v>147</v>
      </c>
      <c r="D80" s="9" t="s">
        <v>150</v>
      </c>
      <c r="E80" s="9" t="s">
        <v>19</v>
      </c>
      <c r="F80" s="10">
        <v>1</v>
      </c>
      <c r="G80" s="14">
        <v>21000</v>
      </c>
      <c r="H80" s="9" t="s">
        <v>119</v>
      </c>
      <c r="I80" s="9" t="s">
        <v>120</v>
      </c>
      <c r="J80" s="9" t="s">
        <v>144</v>
      </c>
      <c r="K80" s="9" t="s">
        <v>4397</v>
      </c>
      <c r="L80" s="9" t="s">
        <v>147</v>
      </c>
      <c r="M80" s="11">
        <v>38869</v>
      </c>
      <c r="N80" s="11"/>
      <c r="O80">
        <f>MONTH(M80)</f>
        <v>6</v>
      </c>
      <c r="P80" t="str">
        <f>LEFT(D80,2)</f>
        <v>13</v>
      </c>
      <c r="R80" t="str">
        <f>LEFT(C80,4)</f>
        <v>1302</v>
      </c>
    </row>
    <row r="81" spans="1:18">
      <c r="A81" s="9">
        <v>265244</v>
      </c>
      <c r="B81" s="9" t="s">
        <v>4068</v>
      </c>
      <c r="C81" s="9" t="s">
        <v>147</v>
      </c>
      <c r="D81" s="9" t="s">
        <v>149</v>
      </c>
      <c r="E81" s="9" t="s">
        <v>19</v>
      </c>
      <c r="F81" s="10">
        <v>1</v>
      </c>
      <c r="G81" s="14">
        <v>24750</v>
      </c>
      <c r="H81" s="9" t="s">
        <v>119</v>
      </c>
      <c r="I81" s="9" t="s">
        <v>120</v>
      </c>
      <c r="J81" s="9" t="s">
        <v>144</v>
      </c>
      <c r="K81" s="9" t="s">
        <v>4397</v>
      </c>
      <c r="L81" s="9" t="s">
        <v>147</v>
      </c>
      <c r="M81" s="11">
        <v>40392</v>
      </c>
      <c r="N81" s="11"/>
      <c r="O81">
        <f>MONTH(M81)</f>
        <v>8</v>
      </c>
      <c r="P81" t="str">
        <f>LEFT(D81,2)</f>
        <v>13</v>
      </c>
      <c r="R81" t="str">
        <f>LEFT(C81,4)</f>
        <v>1302</v>
      </c>
    </row>
    <row r="82" spans="1:18">
      <c r="A82" s="9">
        <v>250117</v>
      </c>
      <c r="B82" s="9" t="s">
        <v>4043</v>
      </c>
      <c r="C82" s="9" t="s">
        <v>147</v>
      </c>
      <c r="D82" s="9" t="s">
        <v>148</v>
      </c>
      <c r="E82" s="9" t="s">
        <v>56</v>
      </c>
      <c r="F82" s="10">
        <v>1</v>
      </c>
      <c r="G82" s="14">
        <v>39060</v>
      </c>
      <c r="H82" s="9" t="s">
        <v>119</v>
      </c>
      <c r="I82" s="9" t="s">
        <v>120</v>
      </c>
      <c r="J82" s="9" t="s">
        <v>144</v>
      </c>
      <c r="K82" s="9" t="s">
        <v>4397</v>
      </c>
      <c r="L82" s="9" t="s">
        <v>147</v>
      </c>
      <c r="M82" s="11">
        <v>38763</v>
      </c>
      <c r="N82" s="11"/>
      <c r="O82">
        <f>MONTH(M82)</f>
        <v>2</v>
      </c>
      <c r="P82" t="str">
        <f>LEFT(D82,2)</f>
        <v>13</v>
      </c>
      <c r="R82" t="str">
        <f>LEFT(C82,4)</f>
        <v>1302</v>
      </c>
    </row>
    <row r="83" spans="1:18">
      <c r="A83" s="9">
        <v>253946</v>
      </c>
      <c r="B83" s="9" t="s">
        <v>4048</v>
      </c>
      <c r="C83" s="9" t="s">
        <v>147</v>
      </c>
      <c r="D83" s="9" t="s">
        <v>152</v>
      </c>
      <c r="E83" s="9" t="s">
        <v>19</v>
      </c>
      <c r="F83" s="10">
        <v>1</v>
      </c>
      <c r="G83" s="14">
        <v>13370</v>
      </c>
      <c r="H83" s="9" t="s">
        <v>119</v>
      </c>
      <c r="I83" s="9" t="s">
        <v>120</v>
      </c>
      <c r="J83" s="9" t="s">
        <v>144</v>
      </c>
      <c r="K83" s="9" t="s">
        <v>4397</v>
      </c>
      <c r="L83" s="9" t="s">
        <v>147</v>
      </c>
      <c r="M83" s="11">
        <v>39295</v>
      </c>
      <c r="N83" s="11"/>
      <c r="O83">
        <f>MONTH(M83)</f>
        <v>8</v>
      </c>
      <c r="P83" t="str">
        <f>LEFT(D83,2)</f>
        <v>13</v>
      </c>
      <c r="R83" t="str">
        <f>LEFT(C83,4)</f>
        <v>1302</v>
      </c>
    </row>
    <row r="84" spans="1:18">
      <c r="A84" s="9">
        <v>259329</v>
      </c>
      <c r="B84" s="9" t="s">
        <v>4070</v>
      </c>
      <c r="C84" s="9" t="s">
        <v>147</v>
      </c>
      <c r="D84" s="9" t="s">
        <v>153</v>
      </c>
      <c r="E84" s="9" t="s">
        <v>19</v>
      </c>
      <c r="F84" s="10">
        <v>1</v>
      </c>
      <c r="G84" s="14">
        <v>19600</v>
      </c>
      <c r="H84" s="9" t="s">
        <v>119</v>
      </c>
      <c r="I84" s="9" t="s">
        <v>120</v>
      </c>
      <c r="J84" s="9" t="s">
        <v>144</v>
      </c>
      <c r="K84" s="9" t="s">
        <v>4397</v>
      </c>
      <c r="L84" s="9" t="s">
        <v>147</v>
      </c>
      <c r="M84" s="11">
        <v>39783</v>
      </c>
      <c r="N84" s="11"/>
      <c r="O84">
        <f>MONTH(M84)</f>
        <v>12</v>
      </c>
      <c r="P84" t="str">
        <f>LEFT(D84,2)</f>
        <v>13</v>
      </c>
      <c r="R84" t="str">
        <f>LEFT(C84,4)</f>
        <v>1302</v>
      </c>
    </row>
    <row r="85" spans="1:18">
      <c r="A85" s="9">
        <v>665560</v>
      </c>
      <c r="B85" s="9" t="s">
        <v>4164</v>
      </c>
      <c r="C85" s="9" t="s">
        <v>155</v>
      </c>
      <c r="D85" s="9" t="s">
        <v>158</v>
      </c>
      <c r="E85" s="9" t="s">
        <v>66</v>
      </c>
      <c r="F85" s="10">
        <v>0.75</v>
      </c>
      <c r="G85" s="14">
        <v>14963</v>
      </c>
      <c r="H85" s="9" t="s">
        <v>119</v>
      </c>
      <c r="I85" s="9" t="s">
        <v>120</v>
      </c>
      <c r="J85" s="9" t="s">
        <v>144</v>
      </c>
      <c r="K85" s="9" t="s">
        <v>4397</v>
      </c>
      <c r="L85" s="9" t="s">
        <v>155</v>
      </c>
      <c r="M85" s="11">
        <v>36373</v>
      </c>
      <c r="N85" s="11"/>
      <c r="O85">
        <f>MONTH(M85)</f>
        <v>8</v>
      </c>
      <c r="P85" t="str">
        <f>LEFT(D85,2)</f>
        <v>13</v>
      </c>
      <c r="R85" t="str">
        <f>LEFT(C85,4)</f>
        <v>1302</v>
      </c>
    </row>
    <row r="86" spans="1:18">
      <c r="A86" s="9">
        <v>272027</v>
      </c>
      <c r="B86" s="9" t="s">
        <v>4178</v>
      </c>
      <c r="C86" s="9" t="s">
        <v>155</v>
      </c>
      <c r="D86" s="9" t="s">
        <v>160</v>
      </c>
      <c r="E86" s="9" t="s">
        <v>66</v>
      </c>
      <c r="F86" s="10">
        <v>1</v>
      </c>
      <c r="G86" s="14">
        <v>17500</v>
      </c>
      <c r="H86" s="9" t="s">
        <v>119</v>
      </c>
      <c r="I86" s="9" t="s">
        <v>120</v>
      </c>
      <c r="J86" s="9" t="s">
        <v>144</v>
      </c>
      <c r="K86" s="9" t="s">
        <v>4397</v>
      </c>
      <c r="L86" s="9" t="s">
        <v>155</v>
      </c>
      <c r="M86" s="11">
        <v>41001</v>
      </c>
      <c r="N86" s="11"/>
      <c r="O86">
        <f>MONTH(M86)</f>
        <v>4</v>
      </c>
      <c r="P86" t="str">
        <f>LEFT(D86,2)</f>
        <v>13</v>
      </c>
      <c r="R86" t="str">
        <f>LEFT(C86,4)</f>
        <v>1302</v>
      </c>
    </row>
    <row r="87" spans="1:18">
      <c r="A87" s="9">
        <v>265426</v>
      </c>
      <c r="B87" s="9" t="s">
        <v>4300</v>
      </c>
      <c r="C87" s="9" t="s">
        <v>155</v>
      </c>
      <c r="D87" s="9" t="s">
        <v>159</v>
      </c>
      <c r="E87" s="9" t="s">
        <v>66</v>
      </c>
      <c r="F87" s="10">
        <v>1</v>
      </c>
      <c r="G87" s="14">
        <v>22000</v>
      </c>
      <c r="H87" s="9" t="s">
        <v>119</v>
      </c>
      <c r="I87" s="9" t="s">
        <v>120</v>
      </c>
      <c r="J87" s="9" t="s">
        <v>144</v>
      </c>
      <c r="K87" s="9" t="s">
        <v>4397</v>
      </c>
      <c r="L87" s="9" t="s">
        <v>155</v>
      </c>
      <c r="M87" s="11">
        <v>40422</v>
      </c>
      <c r="N87" s="11"/>
      <c r="O87">
        <f>MONTH(M87)</f>
        <v>9</v>
      </c>
      <c r="P87" t="str">
        <f>LEFT(D87,2)</f>
        <v>13</v>
      </c>
      <c r="R87" t="str">
        <f>LEFT(C87,4)</f>
        <v>1302</v>
      </c>
    </row>
    <row r="88" spans="1:18">
      <c r="A88" s="9">
        <v>266462</v>
      </c>
      <c r="B88" s="9" t="s">
        <v>4051</v>
      </c>
      <c r="C88" s="9" t="s">
        <v>155</v>
      </c>
      <c r="D88" s="9" t="s">
        <v>157</v>
      </c>
      <c r="E88" s="9" t="s">
        <v>66</v>
      </c>
      <c r="F88" s="10">
        <v>1</v>
      </c>
      <c r="G88" s="14">
        <v>24000</v>
      </c>
      <c r="H88" s="9" t="s">
        <v>119</v>
      </c>
      <c r="I88" s="9" t="s">
        <v>120</v>
      </c>
      <c r="J88" s="9" t="s">
        <v>144</v>
      </c>
      <c r="K88" s="9" t="s">
        <v>4397</v>
      </c>
      <c r="L88" s="9" t="s">
        <v>155</v>
      </c>
      <c r="M88" s="11">
        <v>40513</v>
      </c>
      <c r="N88" s="11"/>
      <c r="O88">
        <f>MONTH(M88)</f>
        <v>12</v>
      </c>
      <c r="P88" t="str">
        <f>LEFT(D88,2)</f>
        <v>13</v>
      </c>
      <c r="R88" t="str">
        <f>LEFT(C88,4)</f>
        <v>1302</v>
      </c>
    </row>
    <row r="89" spans="1:18">
      <c r="A89" s="9">
        <v>666197</v>
      </c>
      <c r="B89" s="9" t="s">
        <v>4060</v>
      </c>
      <c r="C89" s="9" t="s">
        <v>155</v>
      </c>
      <c r="D89" s="9" t="s">
        <v>156</v>
      </c>
      <c r="E89" s="9" t="s">
        <v>56</v>
      </c>
      <c r="F89" s="10">
        <v>1</v>
      </c>
      <c r="G89" s="14">
        <v>40500</v>
      </c>
      <c r="H89" s="9" t="s">
        <v>119</v>
      </c>
      <c r="I89" s="9" t="s">
        <v>120</v>
      </c>
      <c r="J89" s="9" t="s">
        <v>144</v>
      </c>
      <c r="K89" s="9" t="s">
        <v>4397</v>
      </c>
      <c r="L89" s="9" t="s">
        <v>155</v>
      </c>
      <c r="M89" s="11">
        <v>36969</v>
      </c>
      <c r="N89" s="11"/>
      <c r="O89">
        <f>MONTH(M89)</f>
        <v>3</v>
      </c>
      <c r="P89" t="str">
        <f>LEFT(D89,2)</f>
        <v>13</v>
      </c>
      <c r="R89" t="str">
        <f>LEFT(C89,4)</f>
        <v>1302</v>
      </c>
    </row>
    <row r="90" spans="1:18">
      <c r="A90" s="9">
        <v>259861</v>
      </c>
      <c r="B90" s="9" t="s">
        <v>4107</v>
      </c>
      <c r="C90" s="9" t="s">
        <v>161</v>
      </c>
      <c r="D90" s="9" t="s">
        <v>167</v>
      </c>
      <c r="E90" s="9" t="s">
        <v>66</v>
      </c>
      <c r="F90" s="10">
        <v>1</v>
      </c>
      <c r="G90" s="14">
        <v>13500</v>
      </c>
      <c r="H90" s="9" t="s">
        <v>119</v>
      </c>
      <c r="I90" s="9" t="s">
        <v>120</v>
      </c>
      <c r="J90" s="9" t="s">
        <v>144</v>
      </c>
      <c r="K90" s="9" t="s">
        <v>4397</v>
      </c>
      <c r="L90" s="9" t="s">
        <v>161</v>
      </c>
      <c r="M90" s="11">
        <v>39770</v>
      </c>
      <c r="N90" s="11"/>
      <c r="O90">
        <f>MONTH(M90)</f>
        <v>11</v>
      </c>
      <c r="P90" t="str">
        <f>LEFT(D90,2)</f>
        <v>13</v>
      </c>
      <c r="R90" t="str">
        <f>LEFT(C90,4)</f>
        <v>1302</v>
      </c>
    </row>
    <row r="91" spans="1:18">
      <c r="A91" s="9">
        <v>672168</v>
      </c>
      <c r="B91" s="9" t="s">
        <v>4066</v>
      </c>
      <c r="C91" s="9" t="s">
        <v>161</v>
      </c>
      <c r="D91" s="9" t="s">
        <v>166</v>
      </c>
      <c r="E91" s="9" t="s">
        <v>66</v>
      </c>
      <c r="F91" s="10">
        <v>1</v>
      </c>
      <c r="G91" s="14">
        <v>18450</v>
      </c>
      <c r="H91" s="9" t="s">
        <v>119</v>
      </c>
      <c r="I91" s="9" t="s">
        <v>120</v>
      </c>
      <c r="J91" s="9" t="s">
        <v>144</v>
      </c>
      <c r="K91" s="9" t="s">
        <v>4397</v>
      </c>
      <c r="L91" s="9" t="s">
        <v>161</v>
      </c>
      <c r="M91" s="11">
        <v>39254</v>
      </c>
      <c r="N91" s="11"/>
      <c r="O91">
        <f>MONTH(M91)</f>
        <v>6</v>
      </c>
      <c r="P91" t="str">
        <f>LEFT(D91,2)</f>
        <v>13</v>
      </c>
      <c r="R91" t="str">
        <f>LEFT(C91,4)</f>
        <v>1302</v>
      </c>
    </row>
    <row r="92" spans="1:18">
      <c r="A92" s="9">
        <v>667121</v>
      </c>
      <c r="B92" s="9" t="s">
        <v>4167</v>
      </c>
      <c r="C92" s="9" t="s">
        <v>161</v>
      </c>
      <c r="D92" s="9" t="s">
        <v>163</v>
      </c>
      <c r="E92" s="9" t="s">
        <v>66</v>
      </c>
      <c r="F92" s="10">
        <v>1</v>
      </c>
      <c r="G92" s="14">
        <v>18000</v>
      </c>
      <c r="H92" s="9" t="s">
        <v>119</v>
      </c>
      <c r="I92" s="9" t="s">
        <v>120</v>
      </c>
      <c r="J92" s="9" t="s">
        <v>144</v>
      </c>
      <c r="K92" s="9" t="s">
        <v>4397</v>
      </c>
      <c r="L92" s="9" t="s">
        <v>161</v>
      </c>
      <c r="M92" s="11">
        <v>37592</v>
      </c>
      <c r="N92" s="11"/>
      <c r="O92">
        <f>MONTH(M92)</f>
        <v>12</v>
      </c>
      <c r="P92" t="str">
        <f>LEFT(D92,2)</f>
        <v>13</v>
      </c>
      <c r="R92" t="str">
        <f>LEFT(C92,4)</f>
        <v>1302</v>
      </c>
    </row>
    <row r="93" spans="1:18">
      <c r="A93" s="9">
        <v>259154</v>
      </c>
      <c r="B93" s="9" t="s">
        <v>4048</v>
      </c>
      <c r="C93" s="9" t="s">
        <v>161</v>
      </c>
      <c r="D93" s="9" t="s">
        <v>165</v>
      </c>
      <c r="E93" s="9" t="s">
        <v>66</v>
      </c>
      <c r="F93" s="10">
        <v>1</v>
      </c>
      <c r="G93" s="14">
        <v>14800</v>
      </c>
      <c r="H93" s="9" t="s">
        <v>119</v>
      </c>
      <c r="I93" s="9" t="s">
        <v>120</v>
      </c>
      <c r="J93" s="9" t="s">
        <v>144</v>
      </c>
      <c r="K93" s="9" t="s">
        <v>4397</v>
      </c>
      <c r="L93" s="9" t="s">
        <v>161</v>
      </c>
      <c r="M93" s="11">
        <v>39755</v>
      </c>
      <c r="N93" s="11"/>
      <c r="O93">
        <f>MONTH(M93)</f>
        <v>11</v>
      </c>
      <c r="P93" t="str">
        <f>LEFT(D93,2)</f>
        <v>13</v>
      </c>
      <c r="R93" t="str">
        <f>LEFT(C93,4)</f>
        <v>1302</v>
      </c>
    </row>
    <row r="94" spans="1:18">
      <c r="A94" s="9">
        <v>269248</v>
      </c>
      <c r="B94" s="9" t="s">
        <v>4068</v>
      </c>
      <c r="C94" s="9" t="s">
        <v>161</v>
      </c>
      <c r="D94" s="9" t="s">
        <v>170</v>
      </c>
      <c r="E94" s="9" t="s">
        <v>66</v>
      </c>
      <c r="F94" s="10">
        <v>0.75</v>
      </c>
      <c r="G94" s="14">
        <v>12375</v>
      </c>
      <c r="H94" s="9" t="s">
        <v>119</v>
      </c>
      <c r="I94" s="9" t="s">
        <v>120</v>
      </c>
      <c r="J94" s="9" t="s">
        <v>144</v>
      </c>
      <c r="K94" s="9" t="s">
        <v>4397</v>
      </c>
      <c r="L94" s="9" t="s">
        <v>161</v>
      </c>
      <c r="M94" s="11">
        <v>40695</v>
      </c>
      <c r="N94" s="11"/>
      <c r="O94">
        <f>MONTH(M94)</f>
        <v>6</v>
      </c>
      <c r="P94" t="str">
        <f>LEFT(D94,2)</f>
        <v>13</v>
      </c>
      <c r="R94" t="str">
        <f>LEFT(C94,4)</f>
        <v>1302</v>
      </c>
    </row>
    <row r="95" spans="1:18">
      <c r="A95" s="9">
        <v>668129</v>
      </c>
      <c r="B95" s="9" t="s">
        <v>4043</v>
      </c>
      <c r="C95" s="9" t="s">
        <v>161</v>
      </c>
      <c r="D95" s="9" t="s">
        <v>164</v>
      </c>
      <c r="E95" s="9" t="s">
        <v>66</v>
      </c>
      <c r="F95" s="10">
        <v>1</v>
      </c>
      <c r="G95" s="14">
        <v>14000</v>
      </c>
      <c r="H95" s="9" t="s">
        <v>119</v>
      </c>
      <c r="I95" s="9" t="s">
        <v>120</v>
      </c>
      <c r="J95" s="9" t="s">
        <v>144</v>
      </c>
      <c r="K95" s="9" t="s">
        <v>4397</v>
      </c>
      <c r="L95" s="9" t="s">
        <v>161</v>
      </c>
      <c r="M95" s="11">
        <v>37895</v>
      </c>
      <c r="N95" s="11"/>
      <c r="O95">
        <f>MONTH(M95)</f>
        <v>10</v>
      </c>
      <c r="P95" t="str">
        <f>LEFT(D95,2)</f>
        <v>13</v>
      </c>
      <c r="R95" t="str">
        <f>LEFT(C95,4)</f>
        <v>1302</v>
      </c>
    </row>
    <row r="96" spans="1:18">
      <c r="A96" s="9">
        <v>71617</v>
      </c>
      <c r="B96" s="9" t="s">
        <v>4092</v>
      </c>
      <c r="C96" s="9" t="s">
        <v>161</v>
      </c>
      <c r="D96" s="9" t="s">
        <v>168</v>
      </c>
      <c r="E96" s="9" t="s">
        <v>66</v>
      </c>
      <c r="F96" s="10">
        <v>1</v>
      </c>
      <c r="G96" s="14">
        <v>13950</v>
      </c>
      <c r="H96" s="9" t="s">
        <v>119</v>
      </c>
      <c r="I96" s="9" t="s">
        <v>120</v>
      </c>
      <c r="J96" s="9" t="s">
        <v>144</v>
      </c>
      <c r="K96" s="9" t="s">
        <v>4397</v>
      </c>
      <c r="L96" s="9" t="s">
        <v>161</v>
      </c>
      <c r="M96" s="11">
        <v>39722</v>
      </c>
      <c r="N96" s="11"/>
      <c r="O96">
        <f>MONTH(M96)</f>
        <v>10</v>
      </c>
      <c r="P96" t="str">
        <f>LEFT(D96,2)</f>
        <v>13</v>
      </c>
      <c r="R96" t="str">
        <f>LEFT(C96,4)</f>
        <v>1302</v>
      </c>
    </row>
    <row r="97" spans="1:18">
      <c r="A97" s="9">
        <v>255752</v>
      </c>
      <c r="B97" s="9" t="s">
        <v>4163</v>
      </c>
      <c r="C97" s="9" t="s">
        <v>161</v>
      </c>
      <c r="D97" s="9" t="s">
        <v>162</v>
      </c>
      <c r="E97" s="9" t="s">
        <v>56</v>
      </c>
      <c r="F97" s="10">
        <v>1</v>
      </c>
      <c r="G97" s="14">
        <v>31500</v>
      </c>
      <c r="H97" s="9" t="s">
        <v>119</v>
      </c>
      <c r="I97" s="9" t="s">
        <v>120</v>
      </c>
      <c r="J97" s="9" t="s">
        <v>144</v>
      </c>
      <c r="K97" s="9" t="s">
        <v>4397</v>
      </c>
      <c r="L97" s="9" t="s">
        <v>161</v>
      </c>
      <c r="M97" s="11">
        <v>39340</v>
      </c>
      <c r="N97" s="11"/>
      <c r="O97">
        <f>MONTH(M97)</f>
        <v>9</v>
      </c>
      <c r="P97" t="str">
        <f>LEFT(D97,2)</f>
        <v>13</v>
      </c>
      <c r="R97" t="str">
        <f>LEFT(C97,4)</f>
        <v>1302</v>
      </c>
    </row>
    <row r="98" spans="1:18">
      <c r="A98" s="9">
        <v>270193</v>
      </c>
      <c r="B98" s="9" t="s">
        <v>4070</v>
      </c>
      <c r="C98" s="9" t="s">
        <v>161</v>
      </c>
      <c r="D98" s="9" t="s">
        <v>169</v>
      </c>
      <c r="E98" s="9" t="s">
        <v>66</v>
      </c>
      <c r="F98" s="10">
        <v>1</v>
      </c>
      <c r="G98" s="14">
        <v>24750</v>
      </c>
      <c r="H98" s="9" t="s">
        <v>119</v>
      </c>
      <c r="I98" s="9" t="s">
        <v>120</v>
      </c>
      <c r="J98" s="9" t="s">
        <v>144</v>
      </c>
      <c r="K98" s="9" t="s">
        <v>4397</v>
      </c>
      <c r="L98" s="9" t="s">
        <v>161</v>
      </c>
      <c r="M98" s="11">
        <v>40819</v>
      </c>
      <c r="N98" s="11"/>
      <c r="O98">
        <f>MONTH(M98)</f>
        <v>10</v>
      </c>
      <c r="P98" t="str">
        <f>LEFT(D98,2)</f>
        <v>13</v>
      </c>
      <c r="R98" t="str">
        <f>LEFT(C98,4)</f>
        <v>1302</v>
      </c>
    </row>
    <row r="99" spans="1:18">
      <c r="A99" s="9">
        <v>257607</v>
      </c>
      <c r="B99" s="9" t="s">
        <v>4093</v>
      </c>
      <c r="C99" s="9" t="s">
        <v>171</v>
      </c>
      <c r="D99" s="9" t="s">
        <v>172</v>
      </c>
      <c r="E99" s="9" t="s">
        <v>74</v>
      </c>
      <c r="F99" s="10">
        <v>1</v>
      </c>
      <c r="G99" s="14">
        <v>55935</v>
      </c>
      <c r="H99" s="9" t="s">
        <v>119</v>
      </c>
      <c r="I99" s="9" t="s">
        <v>120</v>
      </c>
      <c r="J99" s="9" t="s">
        <v>173</v>
      </c>
      <c r="K99" s="9" t="s">
        <v>4398</v>
      </c>
      <c r="L99" s="9" t="s">
        <v>171</v>
      </c>
      <c r="M99" s="11">
        <v>39601</v>
      </c>
      <c r="N99" s="11"/>
      <c r="O99">
        <f>MONTH(M99)</f>
        <v>6</v>
      </c>
      <c r="P99" t="str">
        <f>LEFT(D99,2)</f>
        <v>13</v>
      </c>
      <c r="R99" t="str">
        <f>LEFT(C99,4)</f>
        <v>1303</v>
      </c>
    </row>
    <row r="100" spans="1:18">
      <c r="A100" s="9">
        <v>254856</v>
      </c>
      <c r="B100" s="9" t="s">
        <v>4111</v>
      </c>
      <c r="C100" s="9" t="s">
        <v>174</v>
      </c>
      <c r="D100" s="9" t="s">
        <v>177</v>
      </c>
      <c r="E100" s="9" t="s">
        <v>46</v>
      </c>
      <c r="F100" s="10">
        <v>1</v>
      </c>
      <c r="G100" s="14">
        <v>15600</v>
      </c>
      <c r="H100" s="9" t="s">
        <v>119</v>
      </c>
      <c r="I100" s="9" t="s">
        <v>120</v>
      </c>
      <c r="J100" s="9" t="s">
        <v>173</v>
      </c>
      <c r="K100" s="9" t="s">
        <v>4398</v>
      </c>
      <c r="L100" s="9" t="s">
        <v>174</v>
      </c>
      <c r="M100" s="11">
        <v>39387</v>
      </c>
      <c r="N100" s="11"/>
      <c r="O100">
        <f>MONTH(M100)</f>
        <v>11</v>
      </c>
      <c r="P100" t="str">
        <f>LEFT(D100,2)</f>
        <v>13</v>
      </c>
      <c r="R100" t="str">
        <f>LEFT(C100,4)</f>
        <v>1303</v>
      </c>
    </row>
    <row r="101" spans="1:18">
      <c r="A101" s="9">
        <v>260232</v>
      </c>
      <c r="B101" s="9" t="s">
        <v>4126</v>
      </c>
      <c r="C101" s="9" t="s">
        <v>174</v>
      </c>
      <c r="D101" s="9" t="s">
        <v>175</v>
      </c>
      <c r="E101" s="9" t="s">
        <v>56</v>
      </c>
      <c r="F101" s="10">
        <v>1</v>
      </c>
      <c r="G101" s="14">
        <v>41250</v>
      </c>
      <c r="H101" s="9" t="s">
        <v>119</v>
      </c>
      <c r="I101" s="9" t="s">
        <v>120</v>
      </c>
      <c r="J101" s="9" t="s">
        <v>173</v>
      </c>
      <c r="K101" s="9" t="s">
        <v>4398</v>
      </c>
      <c r="L101" s="9" t="s">
        <v>174</v>
      </c>
      <c r="M101" s="11">
        <v>39845</v>
      </c>
      <c r="N101" s="11"/>
      <c r="O101">
        <f>MONTH(M101)</f>
        <v>2</v>
      </c>
      <c r="P101" t="str">
        <f>LEFT(D101,2)</f>
        <v>13</v>
      </c>
      <c r="R101" t="str">
        <f>LEFT(C101,4)</f>
        <v>1303</v>
      </c>
    </row>
    <row r="102" spans="1:18">
      <c r="A102" s="9">
        <v>267722</v>
      </c>
      <c r="B102" s="9" t="s">
        <v>4061</v>
      </c>
      <c r="C102" s="9" t="s">
        <v>174</v>
      </c>
      <c r="D102" s="9" t="s">
        <v>182</v>
      </c>
      <c r="E102" s="9" t="s">
        <v>46</v>
      </c>
      <c r="F102" s="10">
        <v>1</v>
      </c>
      <c r="G102" s="14">
        <v>36000</v>
      </c>
      <c r="H102" s="9" t="s">
        <v>119</v>
      </c>
      <c r="I102" s="9" t="s">
        <v>120</v>
      </c>
      <c r="J102" s="9" t="s">
        <v>173</v>
      </c>
      <c r="K102" s="9" t="s">
        <v>4398</v>
      </c>
      <c r="L102" s="9" t="s">
        <v>174</v>
      </c>
      <c r="M102" s="11">
        <v>40665</v>
      </c>
      <c r="N102" s="11"/>
      <c r="O102">
        <f>MONTH(M102)</f>
        <v>5</v>
      </c>
      <c r="P102" t="str">
        <f>LEFT(D102,2)</f>
        <v>13</v>
      </c>
      <c r="R102" t="str">
        <f>LEFT(C102,4)</f>
        <v>1303</v>
      </c>
    </row>
    <row r="103" spans="1:18">
      <c r="A103" s="9">
        <v>237916</v>
      </c>
      <c r="B103" s="9" t="s">
        <v>4045</v>
      </c>
      <c r="C103" s="9" t="s">
        <v>174</v>
      </c>
      <c r="D103" s="9" t="s">
        <v>183</v>
      </c>
      <c r="E103" s="9" t="s">
        <v>19</v>
      </c>
      <c r="F103" s="10">
        <v>1</v>
      </c>
      <c r="G103" s="14">
        <v>15200</v>
      </c>
      <c r="H103" s="9" t="s">
        <v>119</v>
      </c>
      <c r="I103" s="9" t="s">
        <v>120</v>
      </c>
      <c r="J103" s="9" t="s">
        <v>173</v>
      </c>
      <c r="K103" s="9" t="s">
        <v>4398</v>
      </c>
      <c r="L103" s="9" t="s">
        <v>174</v>
      </c>
      <c r="M103" s="11">
        <v>36800</v>
      </c>
      <c r="N103" s="11"/>
      <c r="O103">
        <f>MONTH(M103)</f>
        <v>10</v>
      </c>
      <c r="P103" t="str">
        <f>LEFT(D103,2)</f>
        <v>13</v>
      </c>
      <c r="R103" t="str">
        <f>LEFT(C103,4)</f>
        <v>1303</v>
      </c>
    </row>
    <row r="104" spans="1:18">
      <c r="A104" s="9">
        <v>670159</v>
      </c>
      <c r="B104" s="9" t="s">
        <v>4311</v>
      </c>
      <c r="C104" s="9" t="s">
        <v>174</v>
      </c>
      <c r="D104" s="9" t="s">
        <v>178</v>
      </c>
      <c r="E104" s="9" t="s">
        <v>46</v>
      </c>
      <c r="F104" s="10">
        <v>1</v>
      </c>
      <c r="G104" s="14">
        <v>24000</v>
      </c>
      <c r="H104" s="9" t="s">
        <v>119</v>
      </c>
      <c r="I104" s="9" t="s">
        <v>120</v>
      </c>
      <c r="J104" s="9" t="s">
        <v>173</v>
      </c>
      <c r="K104" s="9" t="s">
        <v>4398</v>
      </c>
      <c r="L104" s="9" t="s">
        <v>174</v>
      </c>
      <c r="M104" s="11">
        <v>38614</v>
      </c>
      <c r="N104" s="11"/>
      <c r="O104">
        <f>MONTH(M104)</f>
        <v>9</v>
      </c>
      <c r="P104" t="str">
        <f>LEFT(D104,2)</f>
        <v>13</v>
      </c>
      <c r="R104" t="str">
        <f>LEFT(C104,4)</f>
        <v>1303</v>
      </c>
    </row>
    <row r="105" spans="1:18">
      <c r="A105" s="9">
        <v>258489</v>
      </c>
      <c r="B105" s="9" t="s">
        <v>4328</v>
      </c>
      <c r="C105" s="9" t="s">
        <v>174</v>
      </c>
      <c r="D105" s="9" t="s">
        <v>180</v>
      </c>
      <c r="E105" s="9" t="s">
        <v>46</v>
      </c>
      <c r="F105" s="10">
        <v>1</v>
      </c>
      <c r="G105" s="14">
        <v>13500</v>
      </c>
      <c r="H105" s="9" t="s">
        <v>119</v>
      </c>
      <c r="I105" s="9" t="s">
        <v>120</v>
      </c>
      <c r="J105" s="9" t="s">
        <v>173</v>
      </c>
      <c r="K105" s="9" t="s">
        <v>4398</v>
      </c>
      <c r="L105" s="9" t="s">
        <v>174</v>
      </c>
      <c r="M105" s="11">
        <v>39661</v>
      </c>
      <c r="N105" s="11"/>
      <c r="O105">
        <f>MONTH(M105)</f>
        <v>8</v>
      </c>
      <c r="P105" t="str">
        <f>LEFT(D105,2)</f>
        <v>13</v>
      </c>
      <c r="R105" t="str">
        <f>LEFT(C105,4)</f>
        <v>1303</v>
      </c>
    </row>
    <row r="106" spans="1:18">
      <c r="A106" s="9">
        <v>665483</v>
      </c>
      <c r="B106" s="9" t="s">
        <v>4070</v>
      </c>
      <c r="C106" s="9" t="s">
        <v>174</v>
      </c>
      <c r="D106" s="9" t="s">
        <v>176</v>
      </c>
      <c r="E106" s="9" t="s">
        <v>19</v>
      </c>
      <c r="F106" s="10">
        <v>0.75</v>
      </c>
      <c r="G106" s="14">
        <v>15750</v>
      </c>
      <c r="H106" s="9" t="s">
        <v>119</v>
      </c>
      <c r="I106" s="9" t="s">
        <v>120</v>
      </c>
      <c r="J106" s="9" t="s">
        <v>173</v>
      </c>
      <c r="K106" s="9" t="s">
        <v>4398</v>
      </c>
      <c r="L106" s="9" t="s">
        <v>174</v>
      </c>
      <c r="M106" s="11">
        <v>36185</v>
      </c>
      <c r="N106" s="11"/>
      <c r="O106">
        <f>MONTH(M106)</f>
        <v>1</v>
      </c>
      <c r="P106" t="str">
        <f>LEFT(D106,2)</f>
        <v>13</v>
      </c>
      <c r="R106" t="str">
        <f>LEFT(C106,4)</f>
        <v>1303</v>
      </c>
    </row>
    <row r="107" spans="1:18">
      <c r="A107" s="9">
        <v>256753</v>
      </c>
      <c r="B107" s="9" t="s">
        <v>4165</v>
      </c>
      <c r="C107" s="9" t="s">
        <v>174</v>
      </c>
      <c r="D107" s="9" t="s">
        <v>181</v>
      </c>
      <c r="E107" s="9" t="s">
        <v>46</v>
      </c>
      <c r="F107" s="10">
        <v>1</v>
      </c>
      <c r="G107" s="14">
        <v>9030</v>
      </c>
      <c r="H107" s="9" t="s">
        <v>119</v>
      </c>
      <c r="I107" s="9" t="s">
        <v>120</v>
      </c>
      <c r="J107" s="9" t="s">
        <v>173</v>
      </c>
      <c r="K107" s="9" t="s">
        <v>4398</v>
      </c>
      <c r="L107" s="9" t="s">
        <v>174</v>
      </c>
      <c r="M107" s="11">
        <v>39449</v>
      </c>
      <c r="N107" s="11"/>
      <c r="O107">
        <f>MONTH(M107)</f>
        <v>1</v>
      </c>
      <c r="P107" t="str">
        <f>LEFT(D107,2)</f>
        <v>13</v>
      </c>
      <c r="R107" t="str">
        <f>LEFT(C107,4)</f>
        <v>1303</v>
      </c>
    </row>
    <row r="108" spans="1:18">
      <c r="A108" s="9">
        <v>236313</v>
      </c>
      <c r="B108" s="9" t="s">
        <v>4044</v>
      </c>
      <c r="C108" s="9" t="s">
        <v>174</v>
      </c>
      <c r="D108" s="9" t="s">
        <v>179</v>
      </c>
      <c r="E108" s="9" t="s">
        <v>19</v>
      </c>
      <c r="F108" s="10">
        <v>1</v>
      </c>
      <c r="G108" s="14">
        <v>14400</v>
      </c>
      <c r="H108" s="9" t="s">
        <v>119</v>
      </c>
      <c r="I108" s="9" t="s">
        <v>120</v>
      </c>
      <c r="J108" s="9" t="s">
        <v>173</v>
      </c>
      <c r="K108" s="9" t="s">
        <v>4398</v>
      </c>
      <c r="L108" s="9" t="s">
        <v>174</v>
      </c>
      <c r="M108" s="11">
        <v>36281</v>
      </c>
      <c r="N108" s="11"/>
      <c r="O108">
        <f>MONTH(M108)</f>
        <v>5</v>
      </c>
      <c r="P108" t="str">
        <f>LEFT(D108,2)</f>
        <v>13</v>
      </c>
      <c r="R108" t="str">
        <f>LEFT(C108,4)</f>
        <v>1303</v>
      </c>
    </row>
    <row r="109" spans="1:18">
      <c r="A109" s="9">
        <v>248507</v>
      </c>
      <c r="B109" s="9" t="s">
        <v>4277</v>
      </c>
      <c r="C109" s="9" t="s">
        <v>184</v>
      </c>
      <c r="D109" s="9" t="s">
        <v>189</v>
      </c>
      <c r="E109" s="9" t="s">
        <v>187</v>
      </c>
      <c r="F109" s="10">
        <v>0.75</v>
      </c>
      <c r="G109" s="14">
        <v>9113</v>
      </c>
      <c r="H109" s="9" t="s">
        <v>119</v>
      </c>
      <c r="I109" s="9" t="s">
        <v>120</v>
      </c>
      <c r="J109" s="9" t="s">
        <v>173</v>
      </c>
      <c r="K109" s="9" t="s">
        <v>4398</v>
      </c>
      <c r="L109" s="9" t="s">
        <v>184</v>
      </c>
      <c r="M109" s="11">
        <v>38596</v>
      </c>
      <c r="N109" s="11"/>
      <c r="O109">
        <f>MONTH(M109)</f>
        <v>9</v>
      </c>
      <c r="P109" t="str">
        <f>LEFT(D109,2)</f>
        <v>13</v>
      </c>
      <c r="R109" t="str">
        <f>LEFT(C109,4)</f>
        <v>1303</v>
      </c>
    </row>
    <row r="110" spans="1:18">
      <c r="A110" s="9">
        <v>268618</v>
      </c>
      <c r="B110" s="9" t="s">
        <v>4120</v>
      </c>
      <c r="C110" s="9" t="s">
        <v>184</v>
      </c>
      <c r="D110" s="9" t="s">
        <v>185</v>
      </c>
      <c r="E110" s="9" t="s">
        <v>56</v>
      </c>
      <c r="F110" s="10">
        <v>1</v>
      </c>
      <c r="G110" s="14">
        <v>32500</v>
      </c>
      <c r="H110" s="9" t="s">
        <v>119</v>
      </c>
      <c r="I110" s="9" t="s">
        <v>120</v>
      </c>
      <c r="J110" s="9" t="s">
        <v>173</v>
      </c>
      <c r="K110" s="9" t="s">
        <v>4398</v>
      </c>
      <c r="L110" s="9" t="s">
        <v>184</v>
      </c>
      <c r="M110" s="11">
        <v>40665</v>
      </c>
      <c r="N110" s="11"/>
      <c r="O110">
        <f>MONTH(M110)</f>
        <v>5</v>
      </c>
      <c r="P110" t="str">
        <f>LEFT(D110,2)</f>
        <v>13</v>
      </c>
      <c r="R110" t="str">
        <f>LEFT(C110,4)</f>
        <v>1303</v>
      </c>
    </row>
    <row r="111" spans="1:18">
      <c r="A111" s="9">
        <v>250789</v>
      </c>
      <c r="B111" s="9" t="s">
        <v>4055</v>
      </c>
      <c r="C111" s="9" t="s">
        <v>184</v>
      </c>
      <c r="D111" s="9" t="s">
        <v>186</v>
      </c>
      <c r="E111" s="9" t="s">
        <v>187</v>
      </c>
      <c r="F111" s="10">
        <v>1</v>
      </c>
      <c r="G111" s="14">
        <v>14350</v>
      </c>
      <c r="H111" s="9" t="s">
        <v>119</v>
      </c>
      <c r="I111" s="9" t="s">
        <v>120</v>
      </c>
      <c r="J111" s="9" t="s">
        <v>173</v>
      </c>
      <c r="K111" s="9" t="s">
        <v>4398</v>
      </c>
      <c r="L111" s="9" t="s">
        <v>184</v>
      </c>
      <c r="M111" s="11">
        <v>38961</v>
      </c>
      <c r="N111" s="11"/>
      <c r="O111">
        <f>MONTH(M111)</f>
        <v>9</v>
      </c>
      <c r="P111" t="str">
        <f>LEFT(D111,2)</f>
        <v>13</v>
      </c>
      <c r="R111" t="str">
        <f>LEFT(C111,4)</f>
        <v>1303</v>
      </c>
    </row>
    <row r="112" spans="1:18">
      <c r="A112" s="9">
        <v>669515</v>
      </c>
      <c r="B112" s="9" t="s">
        <v>4157</v>
      </c>
      <c r="C112" s="9" t="s">
        <v>184</v>
      </c>
      <c r="D112" s="9" t="s">
        <v>193</v>
      </c>
      <c r="E112" s="9" t="s">
        <v>187</v>
      </c>
      <c r="F112" s="10">
        <v>1</v>
      </c>
      <c r="G112" s="14">
        <v>24200</v>
      </c>
      <c r="H112" s="9" t="s">
        <v>119</v>
      </c>
      <c r="I112" s="9" t="s">
        <v>120</v>
      </c>
      <c r="J112" s="9" t="s">
        <v>173</v>
      </c>
      <c r="K112" s="9" t="s">
        <v>4398</v>
      </c>
      <c r="L112" s="9" t="s">
        <v>184</v>
      </c>
      <c r="M112" s="11">
        <v>38292</v>
      </c>
      <c r="N112" s="11"/>
      <c r="O112">
        <f>MONTH(M112)</f>
        <v>11</v>
      </c>
      <c r="P112" t="str">
        <f>LEFT(D112,2)</f>
        <v>13</v>
      </c>
      <c r="R112" t="str">
        <f>LEFT(C112,4)</f>
        <v>1303</v>
      </c>
    </row>
    <row r="113" spans="1:18">
      <c r="A113" s="9">
        <v>236901</v>
      </c>
      <c r="B113" s="9" t="s">
        <v>4134</v>
      </c>
      <c r="C113" s="9" t="s">
        <v>184</v>
      </c>
      <c r="D113" s="9" t="s">
        <v>190</v>
      </c>
      <c r="E113" s="9" t="s">
        <v>187</v>
      </c>
      <c r="F113" s="10">
        <v>1</v>
      </c>
      <c r="G113" s="14">
        <v>13900</v>
      </c>
      <c r="H113" s="9" t="s">
        <v>119</v>
      </c>
      <c r="I113" s="9" t="s">
        <v>120</v>
      </c>
      <c r="J113" s="9" t="s">
        <v>173</v>
      </c>
      <c r="K113" s="9" t="s">
        <v>4398</v>
      </c>
      <c r="L113" s="9" t="s">
        <v>184</v>
      </c>
      <c r="M113" s="11">
        <v>36509</v>
      </c>
      <c r="N113" s="11"/>
      <c r="O113">
        <f>MONTH(M113)</f>
        <v>12</v>
      </c>
      <c r="P113" t="str">
        <f>LEFT(D113,2)</f>
        <v>13</v>
      </c>
      <c r="R113" t="str">
        <f>LEFT(C113,4)</f>
        <v>1303</v>
      </c>
    </row>
    <row r="114" spans="1:18">
      <c r="A114" s="9">
        <v>250439</v>
      </c>
      <c r="B114" s="9" t="s">
        <v>4091</v>
      </c>
      <c r="C114" s="9" t="s">
        <v>184</v>
      </c>
      <c r="D114" s="9" t="s">
        <v>191</v>
      </c>
      <c r="E114" s="9" t="s">
        <v>187</v>
      </c>
      <c r="F114" s="10">
        <v>1</v>
      </c>
      <c r="G114" s="14">
        <v>11400</v>
      </c>
      <c r="H114" s="9" t="s">
        <v>119</v>
      </c>
      <c r="I114" s="9" t="s">
        <v>120</v>
      </c>
      <c r="J114" s="9" t="s">
        <v>173</v>
      </c>
      <c r="K114" s="9" t="s">
        <v>4398</v>
      </c>
      <c r="L114" s="9" t="s">
        <v>184</v>
      </c>
      <c r="M114" s="11">
        <v>38810</v>
      </c>
      <c r="N114" s="11"/>
      <c r="O114">
        <f>MONTH(M114)</f>
        <v>4</v>
      </c>
      <c r="P114" t="str">
        <f>LEFT(D114,2)</f>
        <v>13</v>
      </c>
      <c r="R114" t="str">
        <f>LEFT(C114,4)</f>
        <v>1303</v>
      </c>
    </row>
    <row r="115" spans="1:18">
      <c r="A115" s="9">
        <v>255101</v>
      </c>
      <c r="B115" s="9" t="s">
        <v>4069</v>
      </c>
      <c r="C115" s="9" t="s">
        <v>184</v>
      </c>
      <c r="D115" s="9" t="s">
        <v>188</v>
      </c>
      <c r="E115" s="9" t="s">
        <v>187</v>
      </c>
      <c r="F115" s="10">
        <v>1</v>
      </c>
      <c r="G115" s="14">
        <v>14400</v>
      </c>
      <c r="H115" s="9" t="s">
        <v>119</v>
      </c>
      <c r="I115" s="9" t="s">
        <v>120</v>
      </c>
      <c r="J115" s="9" t="s">
        <v>173</v>
      </c>
      <c r="K115" s="9" t="s">
        <v>4398</v>
      </c>
      <c r="L115" s="9" t="s">
        <v>184</v>
      </c>
      <c r="M115" s="11">
        <v>39387</v>
      </c>
      <c r="N115" s="11"/>
      <c r="O115">
        <f>MONTH(M115)</f>
        <v>11</v>
      </c>
      <c r="P115" t="str">
        <f>LEFT(D115,2)</f>
        <v>13</v>
      </c>
      <c r="R115" t="str">
        <f>LEFT(C115,4)</f>
        <v>1303</v>
      </c>
    </row>
    <row r="116" spans="1:18">
      <c r="A116" s="9">
        <v>667947</v>
      </c>
      <c r="B116" s="9" t="s">
        <v>4127</v>
      </c>
      <c r="C116" s="9" t="s">
        <v>184</v>
      </c>
      <c r="D116" s="9" t="s">
        <v>192</v>
      </c>
      <c r="E116" s="9" t="s">
        <v>187</v>
      </c>
      <c r="F116" s="10">
        <v>1</v>
      </c>
      <c r="G116" s="14">
        <v>10430</v>
      </c>
      <c r="H116" s="9" t="s">
        <v>119</v>
      </c>
      <c r="I116" s="9" t="s">
        <v>120</v>
      </c>
      <c r="J116" s="9" t="s">
        <v>173</v>
      </c>
      <c r="K116" s="9" t="s">
        <v>4398</v>
      </c>
      <c r="L116" s="9" t="s">
        <v>184</v>
      </c>
      <c r="M116" s="11">
        <v>37865</v>
      </c>
      <c r="N116" s="11"/>
      <c r="O116">
        <f>MONTH(M116)</f>
        <v>9</v>
      </c>
      <c r="P116" t="str">
        <f>LEFT(D116,2)</f>
        <v>13</v>
      </c>
      <c r="R116" t="str">
        <f>LEFT(C116,4)</f>
        <v>1303</v>
      </c>
    </row>
    <row r="117" spans="1:18">
      <c r="A117" s="9">
        <v>259798</v>
      </c>
      <c r="B117" s="9" t="s">
        <v>4249</v>
      </c>
      <c r="C117" s="9" t="s">
        <v>184</v>
      </c>
      <c r="D117" s="9" t="s">
        <v>194</v>
      </c>
      <c r="E117" s="9" t="s">
        <v>187</v>
      </c>
      <c r="F117" s="10">
        <v>1</v>
      </c>
      <c r="G117" s="14">
        <v>9400</v>
      </c>
      <c r="H117" s="9" t="s">
        <v>119</v>
      </c>
      <c r="I117" s="9" t="s">
        <v>120</v>
      </c>
      <c r="J117" s="9" t="s">
        <v>173</v>
      </c>
      <c r="K117" s="9" t="s">
        <v>4398</v>
      </c>
      <c r="L117" s="9" t="s">
        <v>184</v>
      </c>
      <c r="M117" s="11">
        <v>39770</v>
      </c>
      <c r="N117" s="11"/>
      <c r="O117">
        <f>MONTH(M117)</f>
        <v>11</v>
      </c>
      <c r="P117" t="str">
        <f>LEFT(D117,2)</f>
        <v>13</v>
      </c>
      <c r="R117" t="str">
        <f>LEFT(C117,4)</f>
        <v>1303</v>
      </c>
    </row>
    <row r="118" spans="1:18">
      <c r="A118" s="9">
        <v>258853</v>
      </c>
      <c r="B118" s="9" t="s">
        <v>4184</v>
      </c>
      <c r="C118" s="9" t="s">
        <v>195</v>
      </c>
      <c r="D118" s="9" t="s">
        <v>196</v>
      </c>
      <c r="E118" s="9" t="s">
        <v>41</v>
      </c>
      <c r="F118" s="10">
        <v>1</v>
      </c>
      <c r="G118" s="14">
        <v>40000</v>
      </c>
      <c r="H118" s="9" t="s">
        <v>119</v>
      </c>
      <c r="I118" s="9" t="s">
        <v>120</v>
      </c>
      <c r="J118" s="9" t="s">
        <v>197</v>
      </c>
      <c r="K118" s="9" t="s">
        <v>4399</v>
      </c>
      <c r="L118" s="9" t="s">
        <v>195</v>
      </c>
      <c r="M118" s="11">
        <v>39692</v>
      </c>
      <c r="N118" s="11"/>
      <c r="O118">
        <f>MONTH(M118)</f>
        <v>9</v>
      </c>
      <c r="P118" t="str">
        <f>LEFT(D118,2)</f>
        <v>13</v>
      </c>
      <c r="R118" t="str">
        <f>LEFT(C118,4)</f>
        <v>1304</v>
      </c>
    </row>
    <row r="119" spans="1:18">
      <c r="A119" s="9">
        <v>263298</v>
      </c>
      <c r="B119" s="9" t="s">
        <v>4138</v>
      </c>
      <c r="C119" s="9" t="s">
        <v>195</v>
      </c>
      <c r="D119" s="9" t="s">
        <v>198</v>
      </c>
      <c r="E119" s="9" t="s">
        <v>19</v>
      </c>
      <c r="F119" s="10">
        <v>1</v>
      </c>
      <c r="G119" s="14">
        <v>41000</v>
      </c>
      <c r="H119" s="9" t="s">
        <v>119</v>
      </c>
      <c r="I119" s="9" t="s">
        <v>120</v>
      </c>
      <c r="J119" s="9" t="s">
        <v>197</v>
      </c>
      <c r="K119" s="9" t="s">
        <v>4399</v>
      </c>
      <c r="L119" s="9" t="s">
        <v>195</v>
      </c>
      <c r="M119" s="11">
        <v>40301</v>
      </c>
      <c r="N119" s="11"/>
      <c r="O119">
        <f>MONTH(M119)</f>
        <v>5</v>
      </c>
      <c r="P119" t="str">
        <f>LEFT(D119,2)</f>
        <v>13</v>
      </c>
      <c r="R119" t="str">
        <f>LEFT(C119,4)</f>
        <v>1304</v>
      </c>
    </row>
    <row r="120" spans="1:18">
      <c r="A120" s="9">
        <v>270578</v>
      </c>
      <c r="B120" s="9" t="s">
        <v>4097</v>
      </c>
      <c r="C120" s="9" t="s">
        <v>195</v>
      </c>
      <c r="D120" s="9" t="s">
        <v>199</v>
      </c>
      <c r="E120" s="9" t="s">
        <v>19</v>
      </c>
      <c r="F120" s="10">
        <v>1</v>
      </c>
      <c r="G120" s="14">
        <v>40000</v>
      </c>
      <c r="H120" s="9" t="s">
        <v>119</v>
      </c>
      <c r="I120" s="9" t="s">
        <v>120</v>
      </c>
      <c r="J120" s="9" t="s">
        <v>197</v>
      </c>
      <c r="K120" s="9" t="s">
        <v>4399</v>
      </c>
      <c r="L120" s="9" t="s">
        <v>195</v>
      </c>
      <c r="M120" s="11">
        <v>40848</v>
      </c>
      <c r="N120" s="11"/>
      <c r="O120">
        <f>MONTH(M120)</f>
        <v>11</v>
      </c>
      <c r="P120" t="str">
        <f>LEFT(D120,2)</f>
        <v>13</v>
      </c>
      <c r="R120" t="str">
        <f>LEFT(C120,4)</f>
        <v>1304</v>
      </c>
    </row>
    <row r="121" spans="1:18">
      <c r="A121" s="9">
        <v>268709</v>
      </c>
      <c r="B121" s="9" t="s">
        <v>4061</v>
      </c>
      <c r="C121" s="9" t="s">
        <v>200</v>
      </c>
      <c r="D121" s="9" t="s">
        <v>202</v>
      </c>
      <c r="E121" s="9" t="s">
        <v>19</v>
      </c>
      <c r="F121" s="10">
        <v>1</v>
      </c>
      <c r="G121" s="14">
        <v>35750</v>
      </c>
      <c r="H121" s="9" t="s">
        <v>119</v>
      </c>
      <c r="I121" s="9" t="s">
        <v>120</v>
      </c>
      <c r="J121" s="9" t="s">
        <v>144</v>
      </c>
      <c r="K121" s="9" t="s">
        <v>4395</v>
      </c>
      <c r="L121" s="9" t="s">
        <v>200</v>
      </c>
      <c r="M121" s="11">
        <v>40695</v>
      </c>
      <c r="N121" s="11"/>
      <c r="O121">
        <f>MONTH(M121)</f>
        <v>6</v>
      </c>
      <c r="P121" t="str">
        <f>LEFT(D121,2)</f>
        <v>13</v>
      </c>
      <c r="R121" t="str">
        <f>LEFT(C121,4)</f>
        <v>1306</v>
      </c>
    </row>
    <row r="122" spans="1:18">
      <c r="A122" s="9">
        <v>261289</v>
      </c>
      <c r="B122" s="9" t="s">
        <v>4120</v>
      </c>
      <c r="C122" s="9" t="s">
        <v>200</v>
      </c>
      <c r="D122" s="9" t="s">
        <v>201</v>
      </c>
      <c r="E122" s="9" t="s">
        <v>56</v>
      </c>
      <c r="F122" s="10">
        <v>1</v>
      </c>
      <c r="G122" s="14">
        <v>37800</v>
      </c>
      <c r="H122" s="9" t="s">
        <v>119</v>
      </c>
      <c r="I122" s="9" t="s">
        <v>120</v>
      </c>
      <c r="J122" s="9" t="s">
        <v>144</v>
      </c>
      <c r="K122" s="9" t="s">
        <v>4395</v>
      </c>
      <c r="L122" s="9" t="s">
        <v>200</v>
      </c>
      <c r="M122" s="11">
        <v>39995</v>
      </c>
      <c r="N122" s="11"/>
      <c r="O122">
        <f>MONTH(M122)</f>
        <v>7</v>
      </c>
      <c r="P122" t="str">
        <f>LEFT(D122,2)</f>
        <v>13</v>
      </c>
      <c r="R122" t="str">
        <f>LEFT(C122,4)</f>
        <v>1306</v>
      </c>
    </row>
    <row r="123" spans="1:18">
      <c r="A123" s="9">
        <v>272545</v>
      </c>
      <c r="B123" s="9" t="s">
        <v>4097</v>
      </c>
      <c r="C123" s="9" t="s">
        <v>203</v>
      </c>
      <c r="D123" s="9" t="s">
        <v>204</v>
      </c>
      <c r="E123" s="9" t="s">
        <v>14</v>
      </c>
      <c r="F123" s="10">
        <v>1</v>
      </c>
      <c r="G123" s="14">
        <v>45000</v>
      </c>
      <c r="H123" s="9" t="s">
        <v>11</v>
      </c>
      <c r="I123" s="9" t="s">
        <v>12</v>
      </c>
      <c r="J123" s="9" t="s">
        <v>205</v>
      </c>
      <c r="K123" s="9" t="s">
        <v>4400</v>
      </c>
      <c r="L123" s="9" t="s">
        <v>203</v>
      </c>
      <c r="M123" s="11">
        <v>41052</v>
      </c>
      <c r="N123" s="11"/>
      <c r="O123">
        <f>MONTH(M123)</f>
        <v>5</v>
      </c>
      <c r="P123" t="str">
        <f>LEFT(D123,2)</f>
        <v>21</v>
      </c>
      <c r="R123" t="str">
        <f>LEFT(C123,4)</f>
        <v>2100</v>
      </c>
    </row>
    <row r="124" spans="1:18">
      <c r="A124" s="9">
        <v>235130</v>
      </c>
      <c r="B124" s="9" t="s">
        <v>4167</v>
      </c>
      <c r="C124" s="9" t="s">
        <v>206</v>
      </c>
      <c r="D124" s="9" t="s">
        <v>214</v>
      </c>
      <c r="E124" s="9" t="s">
        <v>213</v>
      </c>
      <c r="F124" s="10">
        <v>1</v>
      </c>
      <c r="G124" s="14">
        <v>18800</v>
      </c>
      <c r="H124" s="9" t="s">
        <v>209</v>
      </c>
      <c r="I124" s="9" t="s">
        <v>210</v>
      </c>
      <c r="J124" s="9" t="s">
        <v>211</v>
      </c>
      <c r="K124" s="9" t="s">
        <v>4401</v>
      </c>
      <c r="L124" s="9" t="s">
        <v>206</v>
      </c>
      <c r="M124" s="11">
        <v>35583</v>
      </c>
      <c r="N124" s="11"/>
      <c r="O124">
        <f>MONTH(M124)</f>
        <v>6</v>
      </c>
      <c r="P124" t="str">
        <f>LEFT(D124,2)</f>
        <v>21</v>
      </c>
      <c r="R124" t="str">
        <f>LEFT(C124,4)</f>
        <v>2102</v>
      </c>
    </row>
    <row r="125" spans="1:18">
      <c r="A125" s="9">
        <v>241857</v>
      </c>
      <c r="B125" s="9" t="s">
        <v>4097</v>
      </c>
      <c r="C125" s="9" t="s">
        <v>206</v>
      </c>
      <c r="D125" s="9" t="s">
        <v>218</v>
      </c>
      <c r="E125" s="9" t="s">
        <v>213</v>
      </c>
      <c r="F125" s="10">
        <v>1</v>
      </c>
      <c r="G125" s="14">
        <v>41250</v>
      </c>
      <c r="H125" s="9" t="s">
        <v>209</v>
      </c>
      <c r="I125" s="9" t="s">
        <v>210</v>
      </c>
      <c r="J125" s="9" t="s">
        <v>211</v>
      </c>
      <c r="K125" s="9" t="s">
        <v>4401</v>
      </c>
      <c r="L125" s="9" t="s">
        <v>206</v>
      </c>
      <c r="M125" s="11">
        <v>37500</v>
      </c>
      <c r="N125" s="11"/>
      <c r="O125">
        <f>MONTH(M125)</f>
        <v>9</v>
      </c>
      <c r="P125" t="str">
        <f>LEFT(D125,2)</f>
        <v>21</v>
      </c>
      <c r="R125" t="str">
        <f>LEFT(C125,4)</f>
        <v>2102</v>
      </c>
    </row>
    <row r="126" spans="1:18">
      <c r="A126" s="9">
        <v>244706</v>
      </c>
      <c r="B126" s="9" t="s">
        <v>4135</v>
      </c>
      <c r="C126" s="9" t="s">
        <v>206</v>
      </c>
      <c r="D126" s="9" t="s">
        <v>217</v>
      </c>
      <c r="E126" s="9" t="s">
        <v>213</v>
      </c>
      <c r="F126" s="10">
        <v>1</v>
      </c>
      <c r="G126" s="14">
        <v>36900</v>
      </c>
      <c r="H126" s="9" t="s">
        <v>209</v>
      </c>
      <c r="I126" s="9" t="s">
        <v>210</v>
      </c>
      <c r="J126" s="9" t="s">
        <v>211</v>
      </c>
      <c r="K126" s="9" t="s">
        <v>4401</v>
      </c>
      <c r="L126" s="9" t="s">
        <v>206</v>
      </c>
      <c r="M126" s="11">
        <v>37928</v>
      </c>
      <c r="N126" s="11"/>
      <c r="O126">
        <f>MONTH(M126)</f>
        <v>11</v>
      </c>
      <c r="P126" t="str">
        <f>LEFT(D126,2)</f>
        <v>21</v>
      </c>
      <c r="R126" t="str">
        <f>LEFT(C126,4)</f>
        <v>2102</v>
      </c>
    </row>
    <row r="127" spans="1:18">
      <c r="A127" s="9">
        <v>256396</v>
      </c>
      <c r="B127" s="9" t="s">
        <v>4089</v>
      </c>
      <c r="C127" s="9" t="s">
        <v>206</v>
      </c>
      <c r="D127" s="9" t="s">
        <v>212</v>
      </c>
      <c r="E127" s="9" t="s">
        <v>213</v>
      </c>
      <c r="F127" s="10">
        <v>1</v>
      </c>
      <c r="G127" s="14">
        <v>29050</v>
      </c>
      <c r="H127" s="9" t="s">
        <v>209</v>
      </c>
      <c r="I127" s="9" t="s">
        <v>210</v>
      </c>
      <c r="J127" s="9" t="s">
        <v>211</v>
      </c>
      <c r="K127" s="9" t="s">
        <v>4401</v>
      </c>
      <c r="L127" s="9" t="s">
        <v>206</v>
      </c>
      <c r="M127" s="11">
        <v>39419</v>
      </c>
      <c r="N127" s="11"/>
      <c r="O127">
        <f>MONTH(M127)</f>
        <v>12</v>
      </c>
      <c r="P127" t="str">
        <f>LEFT(D127,2)</f>
        <v>21</v>
      </c>
      <c r="R127" t="str">
        <f>LEFT(C127,4)</f>
        <v>2102</v>
      </c>
    </row>
    <row r="128" spans="1:18">
      <c r="A128" s="9">
        <v>240814</v>
      </c>
      <c r="B128" s="9" t="s">
        <v>4119</v>
      </c>
      <c r="C128" s="9" t="s">
        <v>206</v>
      </c>
      <c r="D128" s="9" t="s">
        <v>215</v>
      </c>
      <c r="E128" s="9" t="s">
        <v>213</v>
      </c>
      <c r="F128" s="10">
        <v>1</v>
      </c>
      <c r="G128" s="14">
        <v>26800</v>
      </c>
      <c r="H128" s="9" t="s">
        <v>209</v>
      </c>
      <c r="I128" s="9" t="s">
        <v>210</v>
      </c>
      <c r="J128" s="9" t="s">
        <v>211</v>
      </c>
      <c r="K128" s="9" t="s">
        <v>4401</v>
      </c>
      <c r="L128" s="9" t="s">
        <v>206</v>
      </c>
      <c r="M128" s="11">
        <v>37347</v>
      </c>
      <c r="N128" s="11"/>
      <c r="O128">
        <f>MONTH(M128)</f>
        <v>4</v>
      </c>
      <c r="P128" t="str">
        <f>LEFT(D128,2)</f>
        <v>21</v>
      </c>
      <c r="R128" t="str">
        <f>LEFT(C128,4)</f>
        <v>2102</v>
      </c>
    </row>
    <row r="129" spans="1:18">
      <c r="A129" s="9">
        <v>260183</v>
      </c>
      <c r="B129" s="9" t="s">
        <v>4090</v>
      </c>
      <c r="C129" s="9" t="s">
        <v>206</v>
      </c>
      <c r="D129" s="9" t="s">
        <v>216</v>
      </c>
      <c r="E129" s="9" t="s">
        <v>213</v>
      </c>
      <c r="F129" s="10">
        <v>1</v>
      </c>
      <c r="G129" s="14">
        <v>26000</v>
      </c>
      <c r="H129" s="9" t="s">
        <v>209</v>
      </c>
      <c r="I129" s="9" t="s">
        <v>210</v>
      </c>
      <c r="J129" s="9" t="s">
        <v>211</v>
      </c>
      <c r="K129" s="9" t="s">
        <v>4401</v>
      </c>
      <c r="L129" s="9" t="s">
        <v>206</v>
      </c>
      <c r="M129" s="11">
        <v>39845</v>
      </c>
      <c r="N129" s="11"/>
      <c r="O129">
        <f>MONTH(M129)</f>
        <v>2</v>
      </c>
      <c r="P129" t="str">
        <f>LEFT(D129,2)</f>
        <v>21</v>
      </c>
      <c r="R129" t="str">
        <f>LEFT(C129,4)</f>
        <v>2102</v>
      </c>
    </row>
    <row r="130" spans="1:18">
      <c r="A130" s="9">
        <v>243292</v>
      </c>
      <c r="B130" s="9" t="s">
        <v>4088</v>
      </c>
      <c r="C130" s="9" t="s">
        <v>206</v>
      </c>
      <c r="D130" s="9" t="s">
        <v>207</v>
      </c>
      <c r="E130" s="9" t="s">
        <v>208</v>
      </c>
      <c r="F130" s="10">
        <v>1</v>
      </c>
      <c r="G130" s="14">
        <v>65520</v>
      </c>
      <c r="H130" s="9" t="s">
        <v>209</v>
      </c>
      <c r="I130" s="9" t="s">
        <v>210</v>
      </c>
      <c r="J130" s="9" t="s">
        <v>211</v>
      </c>
      <c r="K130" s="9" t="s">
        <v>4401</v>
      </c>
      <c r="L130" s="9" t="s">
        <v>206</v>
      </c>
      <c r="M130" s="11">
        <v>37803</v>
      </c>
      <c r="N130" s="11"/>
      <c r="O130">
        <f>MONTH(M130)</f>
        <v>7</v>
      </c>
      <c r="P130" t="str">
        <f>LEFT(D130,2)</f>
        <v>21</v>
      </c>
      <c r="R130" t="str">
        <f>LEFT(C130,4)</f>
        <v>2102</v>
      </c>
    </row>
    <row r="131" spans="1:18">
      <c r="A131" s="9">
        <v>265650</v>
      </c>
      <c r="B131" s="9" t="s">
        <v>4043</v>
      </c>
      <c r="C131" s="9" t="s">
        <v>219</v>
      </c>
      <c r="D131" s="9" t="s">
        <v>220</v>
      </c>
      <c r="E131" s="9" t="s">
        <v>41</v>
      </c>
      <c r="F131" s="10">
        <v>1</v>
      </c>
      <c r="G131" s="14">
        <v>67200</v>
      </c>
      <c r="H131" s="9" t="s">
        <v>209</v>
      </c>
      <c r="I131" s="9" t="s">
        <v>210</v>
      </c>
      <c r="J131" s="9" t="s">
        <v>211</v>
      </c>
      <c r="K131" s="9" t="s">
        <v>4401</v>
      </c>
      <c r="L131" s="9" t="s">
        <v>219</v>
      </c>
      <c r="M131" s="11">
        <v>40392</v>
      </c>
      <c r="N131" s="11"/>
      <c r="O131">
        <f>MONTH(M131)</f>
        <v>8</v>
      </c>
      <c r="P131" t="str">
        <f>LEFT(D131,2)</f>
        <v>21</v>
      </c>
      <c r="R131" t="str">
        <f>LEFT(C131,4)</f>
        <v>2102</v>
      </c>
    </row>
    <row r="132" spans="1:18">
      <c r="A132" s="9">
        <v>238455</v>
      </c>
      <c r="B132" s="9" t="s">
        <v>4051</v>
      </c>
      <c r="C132" s="9" t="s">
        <v>219</v>
      </c>
      <c r="D132" s="9" t="s">
        <v>222</v>
      </c>
      <c r="E132" s="9" t="s">
        <v>213</v>
      </c>
      <c r="F132" s="10">
        <v>1</v>
      </c>
      <c r="G132" s="14">
        <v>34100</v>
      </c>
      <c r="H132" s="9" t="s">
        <v>209</v>
      </c>
      <c r="I132" s="9" t="s">
        <v>210</v>
      </c>
      <c r="J132" s="9" t="s">
        <v>211</v>
      </c>
      <c r="K132" s="9" t="s">
        <v>4401</v>
      </c>
      <c r="L132" s="9" t="s">
        <v>219</v>
      </c>
      <c r="M132" s="11">
        <v>39174</v>
      </c>
      <c r="N132" s="11"/>
      <c r="O132">
        <f>MONTH(M132)</f>
        <v>4</v>
      </c>
      <c r="P132" t="str">
        <f>LEFT(D132,2)</f>
        <v>21</v>
      </c>
      <c r="R132" t="str">
        <f>LEFT(C132,4)</f>
        <v>2102</v>
      </c>
    </row>
    <row r="133" spans="1:18">
      <c r="A133" s="9">
        <v>249921</v>
      </c>
      <c r="B133" s="9" t="s">
        <v>4097</v>
      </c>
      <c r="C133" s="9" t="s">
        <v>219</v>
      </c>
      <c r="D133" s="9" t="s">
        <v>225</v>
      </c>
      <c r="E133" s="9" t="s">
        <v>213</v>
      </c>
      <c r="F133" s="10">
        <v>1</v>
      </c>
      <c r="G133" s="14">
        <v>18900</v>
      </c>
      <c r="H133" s="9" t="s">
        <v>209</v>
      </c>
      <c r="I133" s="9" t="s">
        <v>210</v>
      </c>
      <c r="J133" s="9" t="s">
        <v>211</v>
      </c>
      <c r="K133" s="9" t="s">
        <v>4401</v>
      </c>
      <c r="L133" s="9" t="s">
        <v>219</v>
      </c>
      <c r="M133" s="11">
        <v>38733</v>
      </c>
      <c r="N133" s="11"/>
      <c r="O133">
        <f>MONTH(M133)</f>
        <v>1</v>
      </c>
      <c r="P133" t="str">
        <f>LEFT(D133,2)</f>
        <v>21</v>
      </c>
      <c r="R133" t="str">
        <f>LEFT(C133,4)</f>
        <v>2102</v>
      </c>
    </row>
    <row r="134" spans="1:18">
      <c r="A134" s="9">
        <v>249844</v>
      </c>
      <c r="B134" s="9" t="s">
        <v>4049</v>
      </c>
      <c r="C134" s="9" t="s">
        <v>219</v>
      </c>
      <c r="D134" s="9" t="s">
        <v>221</v>
      </c>
      <c r="E134" s="9" t="s">
        <v>213</v>
      </c>
      <c r="F134" s="10">
        <v>1</v>
      </c>
      <c r="G134" s="14">
        <v>36000</v>
      </c>
      <c r="H134" s="9" t="s">
        <v>209</v>
      </c>
      <c r="I134" s="9" t="s">
        <v>210</v>
      </c>
      <c r="J134" s="9" t="s">
        <v>211</v>
      </c>
      <c r="K134" s="9" t="s">
        <v>4401</v>
      </c>
      <c r="L134" s="9" t="s">
        <v>219</v>
      </c>
      <c r="M134" s="11">
        <v>38719</v>
      </c>
      <c r="N134" s="11"/>
      <c r="O134">
        <f>MONTH(M134)</f>
        <v>1</v>
      </c>
      <c r="P134" t="str">
        <f>LEFT(D134,2)</f>
        <v>21</v>
      </c>
      <c r="R134" t="str">
        <f>LEFT(C134,4)</f>
        <v>2102</v>
      </c>
    </row>
    <row r="135" spans="1:18">
      <c r="A135" s="9">
        <v>258993</v>
      </c>
      <c r="B135" s="9" t="s">
        <v>4043</v>
      </c>
      <c r="C135" s="9" t="s">
        <v>219</v>
      </c>
      <c r="D135" s="9" t="s">
        <v>223</v>
      </c>
      <c r="E135" s="9" t="s">
        <v>213</v>
      </c>
      <c r="F135" s="10">
        <v>1</v>
      </c>
      <c r="G135" s="14">
        <v>31050</v>
      </c>
      <c r="H135" s="9" t="s">
        <v>209</v>
      </c>
      <c r="I135" s="9" t="s">
        <v>210</v>
      </c>
      <c r="J135" s="9" t="s">
        <v>211</v>
      </c>
      <c r="K135" s="9" t="s">
        <v>4401</v>
      </c>
      <c r="L135" s="9" t="s">
        <v>219</v>
      </c>
      <c r="M135" s="11">
        <v>39692</v>
      </c>
      <c r="N135" s="11"/>
      <c r="O135">
        <f>MONTH(M135)</f>
        <v>9</v>
      </c>
      <c r="P135" t="str">
        <f>LEFT(D135,2)</f>
        <v>21</v>
      </c>
      <c r="R135" t="str">
        <f>LEFT(C135,4)</f>
        <v>2102</v>
      </c>
    </row>
    <row r="136" spans="1:18">
      <c r="A136" s="9">
        <v>71911</v>
      </c>
      <c r="B136" s="9" t="s">
        <v>4071</v>
      </c>
      <c r="C136" s="9" t="s">
        <v>219</v>
      </c>
      <c r="D136" s="9" t="s">
        <v>224</v>
      </c>
      <c r="E136" s="9" t="s">
        <v>213</v>
      </c>
      <c r="F136" s="10">
        <v>1</v>
      </c>
      <c r="G136" s="14">
        <v>20000</v>
      </c>
      <c r="H136" s="9" t="s">
        <v>209</v>
      </c>
      <c r="I136" s="9" t="s">
        <v>210</v>
      </c>
      <c r="J136" s="9" t="s">
        <v>211</v>
      </c>
      <c r="K136" s="9" t="s">
        <v>4401</v>
      </c>
      <c r="L136" s="9" t="s">
        <v>219</v>
      </c>
      <c r="M136" s="11">
        <v>39770</v>
      </c>
      <c r="N136" s="11"/>
      <c r="O136">
        <f>MONTH(M136)</f>
        <v>11</v>
      </c>
      <c r="P136" t="str">
        <f>LEFT(D136,2)</f>
        <v>21</v>
      </c>
      <c r="R136" t="str">
        <f>LEFT(C136,4)</f>
        <v>2102</v>
      </c>
    </row>
    <row r="137" spans="1:18">
      <c r="A137" s="9">
        <v>265993</v>
      </c>
      <c r="B137" s="9" t="s">
        <v>4139</v>
      </c>
      <c r="C137" s="9" t="s">
        <v>226</v>
      </c>
      <c r="D137" s="9" t="s">
        <v>227</v>
      </c>
      <c r="E137" s="9" t="s">
        <v>213</v>
      </c>
      <c r="F137" s="10">
        <v>1</v>
      </c>
      <c r="G137" s="14">
        <v>30800</v>
      </c>
      <c r="H137" s="9" t="s">
        <v>209</v>
      </c>
      <c r="I137" s="9" t="s">
        <v>210</v>
      </c>
      <c r="J137" s="9" t="s">
        <v>211</v>
      </c>
      <c r="K137" s="9" t="s">
        <v>4401</v>
      </c>
      <c r="L137" s="9" t="s">
        <v>226</v>
      </c>
      <c r="M137" s="11">
        <v>40483</v>
      </c>
      <c r="N137" s="11"/>
      <c r="O137">
        <f>MONTH(M137)</f>
        <v>11</v>
      </c>
      <c r="P137" t="str">
        <f>LEFT(D137,2)</f>
        <v>21</v>
      </c>
      <c r="R137" t="str">
        <f>LEFT(C137,4)</f>
        <v>2102</v>
      </c>
    </row>
    <row r="138" spans="1:18">
      <c r="A138" s="9">
        <v>235690</v>
      </c>
      <c r="B138" s="9" t="s">
        <v>4115</v>
      </c>
      <c r="C138" s="9" t="s">
        <v>226</v>
      </c>
      <c r="D138" s="9" t="s">
        <v>231</v>
      </c>
      <c r="E138" s="9" t="s">
        <v>213</v>
      </c>
      <c r="F138" s="10">
        <v>1</v>
      </c>
      <c r="G138" s="14">
        <v>32350</v>
      </c>
      <c r="H138" s="9" t="s">
        <v>209</v>
      </c>
      <c r="I138" s="9" t="s">
        <v>210</v>
      </c>
      <c r="J138" s="9" t="s">
        <v>211</v>
      </c>
      <c r="K138" s="9" t="s">
        <v>4401</v>
      </c>
      <c r="L138" s="9" t="s">
        <v>226</v>
      </c>
      <c r="M138" s="11">
        <v>35827</v>
      </c>
      <c r="N138" s="11"/>
      <c r="O138">
        <f>MONTH(M138)</f>
        <v>2</v>
      </c>
      <c r="P138" t="str">
        <f>LEFT(D138,2)</f>
        <v>21</v>
      </c>
      <c r="R138" t="str">
        <f>LEFT(C138,4)</f>
        <v>2102</v>
      </c>
    </row>
    <row r="139" spans="1:18">
      <c r="A139" s="9">
        <v>679455</v>
      </c>
      <c r="B139" s="9" t="s">
        <v>4176</v>
      </c>
      <c r="C139" s="9" t="s">
        <v>226</v>
      </c>
      <c r="D139" s="9" t="s">
        <v>233</v>
      </c>
      <c r="E139" s="9" t="s">
        <v>213</v>
      </c>
      <c r="F139" s="10">
        <v>1</v>
      </c>
      <c r="G139" s="14">
        <v>17500</v>
      </c>
      <c r="H139" s="9" t="s">
        <v>209</v>
      </c>
      <c r="I139" s="9" t="s">
        <v>210</v>
      </c>
      <c r="J139" s="9" t="s">
        <v>211</v>
      </c>
      <c r="K139" s="9" t="s">
        <v>4401</v>
      </c>
      <c r="L139" s="9" t="s">
        <v>226</v>
      </c>
      <c r="M139" s="11">
        <v>39419</v>
      </c>
      <c r="N139" s="11"/>
      <c r="O139">
        <f>MONTH(M139)</f>
        <v>12</v>
      </c>
      <c r="P139" t="str">
        <f>LEFT(D139,2)</f>
        <v>21</v>
      </c>
      <c r="R139" t="str">
        <f>LEFT(C139,4)</f>
        <v>2102</v>
      </c>
    </row>
    <row r="140" spans="1:18">
      <c r="A140" s="9">
        <v>269073</v>
      </c>
      <c r="B140" s="9" t="s">
        <v>4150</v>
      </c>
      <c r="C140" s="9" t="s">
        <v>226</v>
      </c>
      <c r="D140" s="9" t="s">
        <v>230</v>
      </c>
      <c r="E140" s="9" t="s">
        <v>213</v>
      </c>
      <c r="F140" s="10">
        <v>1</v>
      </c>
      <c r="G140" s="14">
        <v>14000</v>
      </c>
      <c r="H140" s="9" t="s">
        <v>209</v>
      </c>
      <c r="I140" s="9" t="s">
        <v>210</v>
      </c>
      <c r="J140" s="9" t="s">
        <v>211</v>
      </c>
      <c r="K140" s="9" t="s">
        <v>4401</v>
      </c>
      <c r="L140" s="9" t="s">
        <v>226</v>
      </c>
      <c r="M140" s="11">
        <v>40725</v>
      </c>
      <c r="N140" s="11"/>
      <c r="O140">
        <f>MONTH(M140)</f>
        <v>7</v>
      </c>
      <c r="P140" t="str">
        <f>LEFT(D140,2)</f>
        <v>21</v>
      </c>
      <c r="R140" t="str">
        <f>LEFT(C140,4)</f>
        <v>2102</v>
      </c>
    </row>
    <row r="141" spans="1:18">
      <c r="A141" s="9">
        <v>70014</v>
      </c>
      <c r="B141" s="9" t="s">
        <v>4091</v>
      </c>
      <c r="C141" s="9" t="s">
        <v>226</v>
      </c>
      <c r="D141" s="9" t="s">
        <v>228</v>
      </c>
      <c r="E141" s="9" t="s">
        <v>229</v>
      </c>
      <c r="F141" s="10">
        <v>1</v>
      </c>
      <c r="G141" s="14">
        <v>15400</v>
      </c>
      <c r="H141" s="9" t="s">
        <v>209</v>
      </c>
      <c r="I141" s="9" t="s">
        <v>210</v>
      </c>
      <c r="J141" s="9" t="s">
        <v>211</v>
      </c>
      <c r="K141" s="9" t="s">
        <v>4401</v>
      </c>
      <c r="L141" s="9" t="s">
        <v>226</v>
      </c>
      <c r="M141" s="11">
        <v>36199</v>
      </c>
      <c r="N141" s="11"/>
      <c r="O141">
        <f>MONTH(M141)</f>
        <v>2</v>
      </c>
      <c r="P141" t="str">
        <f>LEFT(D141,2)</f>
        <v>21</v>
      </c>
      <c r="R141" t="str">
        <f>LEFT(C141,4)</f>
        <v>2102</v>
      </c>
    </row>
    <row r="142" spans="1:18">
      <c r="A142" s="9">
        <v>84525</v>
      </c>
      <c r="B142" s="9" t="s">
        <v>4044</v>
      </c>
      <c r="C142" s="9" t="s">
        <v>226</v>
      </c>
      <c r="D142" s="9" t="s">
        <v>232</v>
      </c>
      <c r="E142" s="9" t="s">
        <v>213</v>
      </c>
      <c r="F142" s="10">
        <v>1</v>
      </c>
      <c r="G142" s="14">
        <v>12250</v>
      </c>
      <c r="H142" s="9" t="s">
        <v>209</v>
      </c>
      <c r="I142" s="9" t="s">
        <v>210</v>
      </c>
      <c r="J142" s="9" t="s">
        <v>211</v>
      </c>
      <c r="K142" s="9" t="s">
        <v>4401</v>
      </c>
      <c r="L142" s="9" t="s">
        <v>226</v>
      </c>
      <c r="M142" s="11">
        <v>40452</v>
      </c>
      <c r="N142" s="11"/>
      <c r="O142">
        <f>MONTH(M142)</f>
        <v>10</v>
      </c>
      <c r="P142" t="str">
        <f>LEFT(D142,2)</f>
        <v>21</v>
      </c>
      <c r="R142" t="str">
        <f>LEFT(C142,4)</f>
        <v>2102</v>
      </c>
    </row>
    <row r="143" spans="1:18">
      <c r="A143" s="9">
        <v>231763</v>
      </c>
      <c r="B143" s="9" t="s">
        <v>4097</v>
      </c>
      <c r="C143" s="9" t="s">
        <v>234</v>
      </c>
      <c r="D143" s="9" t="s">
        <v>237</v>
      </c>
      <c r="E143" s="9" t="s">
        <v>238</v>
      </c>
      <c r="F143" s="10">
        <v>1</v>
      </c>
      <c r="G143" s="14">
        <v>15050</v>
      </c>
      <c r="H143" s="9" t="s">
        <v>209</v>
      </c>
      <c r="I143" s="9" t="s">
        <v>210</v>
      </c>
      <c r="J143" s="9" t="s">
        <v>211</v>
      </c>
      <c r="K143" s="9" t="s">
        <v>4401</v>
      </c>
      <c r="L143" s="9" t="s">
        <v>234</v>
      </c>
      <c r="M143" s="11">
        <v>39251</v>
      </c>
      <c r="N143" s="11"/>
      <c r="O143">
        <f>MONTH(M143)</f>
        <v>6</v>
      </c>
      <c r="P143" t="str">
        <f>LEFT(D143,2)</f>
        <v>21</v>
      </c>
      <c r="R143" t="str">
        <f>LEFT(C143,4)</f>
        <v>2102</v>
      </c>
    </row>
    <row r="144" spans="1:18">
      <c r="A144" s="9">
        <v>248787</v>
      </c>
      <c r="B144" s="9" t="s">
        <v>4141</v>
      </c>
      <c r="C144" s="9" t="s">
        <v>234</v>
      </c>
      <c r="D144" s="9" t="s">
        <v>236</v>
      </c>
      <c r="E144" s="9" t="s">
        <v>213</v>
      </c>
      <c r="F144" s="10">
        <v>1</v>
      </c>
      <c r="G144" s="14">
        <v>12250</v>
      </c>
      <c r="H144" s="9" t="s">
        <v>209</v>
      </c>
      <c r="I144" s="9" t="s">
        <v>210</v>
      </c>
      <c r="J144" s="9" t="s">
        <v>211</v>
      </c>
      <c r="K144" s="9" t="s">
        <v>4401</v>
      </c>
      <c r="L144" s="9" t="s">
        <v>234</v>
      </c>
      <c r="M144" s="11">
        <v>38579</v>
      </c>
      <c r="N144" s="11"/>
      <c r="O144">
        <f>MONTH(M144)</f>
        <v>8</v>
      </c>
      <c r="P144" t="str">
        <f>LEFT(D144,2)</f>
        <v>21</v>
      </c>
      <c r="R144" t="str">
        <f>LEFT(C144,4)</f>
        <v>2102</v>
      </c>
    </row>
    <row r="145" spans="1:18">
      <c r="A145" s="9">
        <v>82397</v>
      </c>
      <c r="B145" s="9" t="s">
        <v>4366</v>
      </c>
      <c r="C145" s="9" t="s">
        <v>234</v>
      </c>
      <c r="D145" s="9" t="s">
        <v>239</v>
      </c>
      <c r="E145" s="9" t="s">
        <v>213</v>
      </c>
      <c r="F145" s="10">
        <v>1</v>
      </c>
      <c r="G145" s="14">
        <v>12250</v>
      </c>
      <c r="H145" s="9" t="s">
        <v>240</v>
      </c>
      <c r="I145" s="9" t="s">
        <v>241</v>
      </c>
      <c r="J145" s="9" t="s">
        <v>211</v>
      </c>
      <c r="K145" s="9" t="s">
        <v>4401</v>
      </c>
      <c r="L145" s="9" t="s">
        <v>234</v>
      </c>
      <c r="M145" s="11">
        <v>39449</v>
      </c>
      <c r="N145" s="11"/>
      <c r="O145">
        <f>MONTH(M145)</f>
        <v>1</v>
      </c>
      <c r="P145" t="str">
        <f>LEFT(D145,2)</f>
        <v>21</v>
      </c>
      <c r="R145" t="str">
        <f>LEFT(C145,4)</f>
        <v>2102</v>
      </c>
    </row>
    <row r="146" spans="1:18">
      <c r="A146" s="9">
        <v>265797</v>
      </c>
      <c r="B146" s="9" t="s">
        <v>4097</v>
      </c>
      <c r="C146" s="9" t="s">
        <v>234</v>
      </c>
      <c r="D146" s="9" t="s">
        <v>235</v>
      </c>
      <c r="E146" s="9" t="s">
        <v>46</v>
      </c>
      <c r="F146" s="10">
        <v>1</v>
      </c>
      <c r="G146" s="14">
        <v>34000</v>
      </c>
      <c r="H146" s="9" t="s">
        <v>209</v>
      </c>
      <c r="I146" s="9" t="s">
        <v>210</v>
      </c>
      <c r="J146" s="9" t="s">
        <v>211</v>
      </c>
      <c r="K146" s="9" t="s">
        <v>4401</v>
      </c>
      <c r="L146" s="9" t="s">
        <v>234</v>
      </c>
      <c r="M146" s="11">
        <v>40452</v>
      </c>
      <c r="N146" s="11"/>
      <c r="O146">
        <f>MONTH(M146)</f>
        <v>10</v>
      </c>
      <c r="P146" t="str">
        <f>LEFT(D146,2)</f>
        <v>21</v>
      </c>
      <c r="R146" t="str">
        <f>LEFT(C146,4)</f>
        <v>2102</v>
      </c>
    </row>
    <row r="147" spans="1:18">
      <c r="A147" s="9">
        <v>250250</v>
      </c>
      <c r="B147" s="9" t="s">
        <v>4090</v>
      </c>
      <c r="C147" s="9" t="s">
        <v>242</v>
      </c>
      <c r="D147" s="9" t="s">
        <v>246</v>
      </c>
      <c r="E147" s="9" t="s">
        <v>86</v>
      </c>
      <c r="F147" s="10">
        <v>1</v>
      </c>
      <c r="G147" s="14">
        <v>15300</v>
      </c>
      <c r="H147" s="9" t="s">
        <v>244</v>
      </c>
      <c r="I147" s="9">
        <v>0</v>
      </c>
      <c r="J147" s="9" t="s">
        <v>245</v>
      </c>
      <c r="K147" s="9" t="s">
        <v>4402</v>
      </c>
      <c r="L147" s="9" t="s">
        <v>242</v>
      </c>
      <c r="M147" s="11">
        <v>38782</v>
      </c>
      <c r="N147" s="11"/>
      <c r="O147">
        <f>MONTH(M147)</f>
        <v>3</v>
      </c>
      <c r="P147" t="str">
        <f>LEFT(D147,2)</f>
        <v>22</v>
      </c>
      <c r="R147" t="str">
        <f>LEFT(C147,4)</f>
        <v>2201</v>
      </c>
    </row>
    <row r="148" spans="1:18">
      <c r="A148" s="9">
        <v>72114</v>
      </c>
      <c r="B148" s="9" t="s">
        <v>4083</v>
      </c>
      <c r="C148" s="9" t="s">
        <v>242</v>
      </c>
      <c r="D148" s="9" t="s">
        <v>243</v>
      </c>
      <c r="E148" s="9" t="s">
        <v>33</v>
      </c>
      <c r="F148" s="10">
        <v>1</v>
      </c>
      <c r="G148" s="14">
        <v>116000</v>
      </c>
      <c r="H148" s="9" t="s">
        <v>244</v>
      </c>
      <c r="I148" s="9">
        <v>0</v>
      </c>
      <c r="J148" s="9" t="s">
        <v>245</v>
      </c>
      <c r="K148" s="9" t="s">
        <v>4402</v>
      </c>
      <c r="L148" s="9" t="s">
        <v>242</v>
      </c>
      <c r="M148" s="11">
        <v>39755</v>
      </c>
      <c r="N148" s="11"/>
      <c r="O148">
        <f>MONTH(M148)</f>
        <v>11</v>
      </c>
      <c r="P148" t="str">
        <f>LEFT(D148,2)</f>
        <v>22</v>
      </c>
      <c r="R148" t="str">
        <f>LEFT(C148,4)</f>
        <v>2201</v>
      </c>
    </row>
    <row r="149" spans="1:18">
      <c r="A149" s="9">
        <v>244678</v>
      </c>
      <c r="B149" s="9" t="s">
        <v>4113</v>
      </c>
      <c r="C149" s="9" t="s">
        <v>247</v>
      </c>
      <c r="D149" s="9" t="s">
        <v>249</v>
      </c>
      <c r="E149" s="9" t="s">
        <v>250</v>
      </c>
      <c r="F149" s="10">
        <v>1</v>
      </c>
      <c r="G149" s="14">
        <v>27060</v>
      </c>
      <c r="H149" s="9" t="s">
        <v>244</v>
      </c>
      <c r="I149" s="9">
        <v>0</v>
      </c>
      <c r="J149" s="9" t="s">
        <v>245</v>
      </c>
      <c r="K149" s="9" t="s">
        <v>4402</v>
      </c>
      <c r="L149" s="9" t="s">
        <v>247</v>
      </c>
      <c r="M149" s="11">
        <v>37928</v>
      </c>
      <c r="N149" s="11"/>
      <c r="O149">
        <f>MONTH(M149)</f>
        <v>11</v>
      </c>
      <c r="P149" t="str">
        <f>LEFT(D149,2)</f>
        <v>22</v>
      </c>
      <c r="R149" t="str">
        <f>LEFT(C149,4)</f>
        <v>2201</v>
      </c>
    </row>
    <row r="150" spans="1:18">
      <c r="A150" s="9">
        <v>246295</v>
      </c>
      <c r="B150" s="9" t="s">
        <v>4070</v>
      </c>
      <c r="C150" s="9" t="s">
        <v>247</v>
      </c>
      <c r="D150" s="9" t="s">
        <v>251</v>
      </c>
      <c r="E150" s="9" t="s">
        <v>250</v>
      </c>
      <c r="F150" s="10">
        <v>1</v>
      </c>
      <c r="G150" s="14">
        <v>27100</v>
      </c>
      <c r="H150" s="9" t="s">
        <v>244</v>
      </c>
      <c r="I150" s="9">
        <v>0</v>
      </c>
      <c r="J150" s="9" t="s">
        <v>245</v>
      </c>
      <c r="K150" s="9" t="s">
        <v>4402</v>
      </c>
      <c r="L150" s="9" t="s">
        <v>247</v>
      </c>
      <c r="M150" s="11">
        <v>38194</v>
      </c>
      <c r="N150" s="11"/>
      <c r="O150">
        <f>MONTH(M150)</f>
        <v>7</v>
      </c>
      <c r="P150" t="str">
        <f>LEFT(D150,2)</f>
        <v>22</v>
      </c>
      <c r="R150" t="str">
        <f>LEFT(C150,4)</f>
        <v>2201</v>
      </c>
    </row>
    <row r="151" spans="1:18">
      <c r="A151" s="9">
        <v>75698</v>
      </c>
      <c r="B151" s="9" t="s">
        <v>4113</v>
      </c>
      <c r="C151" s="9" t="s">
        <v>247</v>
      </c>
      <c r="D151" s="9" t="s">
        <v>252</v>
      </c>
      <c r="E151" s="9" t="s">
        <v>250</v>
      </c>
      <c r="F151" s="10">
        <v>1</v>
      </c>
      <c r="G151" s="14">
        <v>18200</v>
      </c>
      <c r="H151" s="9" t="s">
        <v>244</v>
      </c>
      <c r="I151" s="9">
        <v>0</v>
      </c>
      <c r="J151" s="9" t="s">
        <v>245</v>
      </c>
      <c r="K151" s="9" t="s">
        <v>4402</v>
      </c>
      <c r="L151" s="9" t="s">
        <v>247</v>
      </c>
      <c r="M151" s="11">
        <v>40238</v>
      </c>
      <c r="N151" s="11"/>
      <c r="O151">
        <f>MONTH(M151)</f>
        <v>3</v>
      </c>
      <c r="P151" t="str">
        <f>LEFT(D151,2)</f>
        <v>22</v>
      </c>
      <c r="R151" t="str">
        <f>LEFT(C151,4)</f>
        <v>2201</v>
      </c>
    </row>
    <row r="152" spans="1:18">
      <c r="A152" s="9">
        <v>245441</v>
      </c>
      <c r="B152" s="9" t="s">
        <v>4072</v>
      </c>
      <c r="C152" s="9" t="s">
        <v>247</v>
      </c>
      <c r="D152" s="9" t="s">
        <v>248</v>
      </c>
      <c r="E152" s="9" t="s">
        <v>41</v>
      </c>
      <c r="F152" s="10">
        <v>1</v>
      </c>
      <c r="G152" s="14">
        <v>32800</v>
      </c>
      <c r="H152" s="9" t="s">
        <v>244</v>
      </c>
      <c r="I152" s="9">
        <v>0</v>
      </c>
      <c r="J152" s="9" t="s">
        <v>245</v>
      </c>
      <c r="K152" s="9" t="s">
        <v>4402</v>
      </c>
      <c r="L152" s="9" t="s">
        <v>247</v>
      </c>
      <c r="M152" s="11">
        <v>38110</v>
      </c>
      <c r="N152" s="11"/>
      <c r="O152">
        <f>MONTH(M152)</f>
        <v>5</v>
      </c>
      <c r="P152" t="str">
        <f>LEFT(D152,2)</f>
        <v>22</v>
      </c>
      <c r="R152" t="str">
        <f>LEFT(C152,4)</f>
        <v>2201</v>
      </c>
    </row>
    <row r="153" spans="1:18">
      <c r="A153" s="9">
        <v>246960</v>
      </c>
      <c r="B153" s="9" t="s">
        <v>4295</v>
      </c>
      <c r="C153" s="9" t="s">
        <v>247</v>
      </c>
      <c r="D153" s="9" t="s">
        <v>254</v>
      </c>
      <c r="E153" s="9" t="s">
        <v>250</v>
      </c>
      <c r="F153" s="10">
        <v>1</v>
      </c>
      <c r="G153" s="14">
        <v>17028</v>
      </c>
      <c r="H153" s="9" t="s">
        <v>244</v>
      </c>
      <c r="I153" s="9">
        <v>0</v>
      </c>
      <c r="J153" s="9" t="s">
        <v>245</v>
      </c>
      <c r="K153" s="9" t="s">
        <v>4402</v>
      </c>
      <c r="L153" s="9" t="s">
        <v>247</v>
      </c>
      <c r="M153" s="11">
        <v>38292</v>
      </c>
      <c r="N153" s="11"/>
      <c r="O153">
        <f>MONTH(M153)</f>
        <v>11</v>
      </c>
      <c r="P153" t="str">
        <f>LEFT(D153,2)</f>
        <v>22</v>
      </c>
      <c r="R153" t="str">
        <f>LEFT(C153,4)</f>
        <v>2201</v>
      </c>
    </row>
    <row r="154" spans="1:18">
      <c r="A154" s="9">
        <v>263389</v>
      </c>
      <c r="B154" s="9" t="s">
        <v>4128</v>
      </c>
      <c r="C154" s="9" t="s">
        <v>247</v>
      </c>
      <c r="D154" s="9" t="s">
        <v>253</v>
      </c>
      <c r="E154" s="9" t="s">
        <v>250</v>
      </c>
      <c r="F154" s="10">
        <v>1</v>
      </c>
      <c r="G154" s="14">
        <v>16030</v>
      </c>
      <c r="H154" s="9" t="s">
        <v>244</v>
      </c>
      <c r="I154" s="9">
        <v>0</v>
      </c>
      <c r="J154" s="9" t="s">
        <v>245</v>
      </c>
      <c r="K154" s="9" t="s">
        <v>4402</v>
      </c>
      <c r="L154" s="9" t="s">
        <v>247</v>
      </c>
      <c r="M154" s="11">
        <v>40269</v>
      </c>
      <c r="N154" s="11"/>
      <c r="O154">
        <f>MONTH(M154)</f>
        <v>4</v>
      </c>
      <c r="P154" t="str">
        <f>LEFT(D154,2)</f>
        <v>22</v>
      </c>
      <c r="R154" t="str">
        <f>LEFT(C154,4)</f>
        <v>2201</v>
      </c>
    </row>
    <row r="155" spans="1:18">
      <c r="A155" s="9">
        <v>264376</v>
      </c>
      <c r="B155" s="9" t="s">
        <v>4068</v>
      </c>
      <c r="C155" s="9" t="s">
        <v>247</v>
      </c>
      <c r="D155" s="9" t="s">
        <v>255</v>
      </c>
      <c r="E155" s="9" t="s">
        <v>250</v>
      </c>
      <c r="F155" s="10">
        <v>1</v>
      </c>
      <c r="G155" s="14">
        <v>9100</v>
      </c>
      <c r="H155" s="9" t="s">
        <v>244</v>
      </c>
      <c r="I155" s="9">
        <v>0</v>
      </c>
      <c r="J155" s="9" t="s">
        <v>245</v>
      </c>
      <c r="K155" s="9" t="s">
        <v>4402</v>
      </c>
      <c r="L155" s="9" t="s">
        <v>247</v>
      </c>
      <c r="M155" s="11">
        <v>40436</v>
      </c>
      <c r="N155" s="11"/>
      <c r="O155">
        <f>MONTH(M155)</f>
        <v>9</v>
      </c>
      <c r="P155" t="str">
        <f>LEFT(D155,2)</f>
        <v>22</v>
      </c>
      <c r="R155" t="str">
        <f>LEFT(C155,4)</f>
        <v>2201</v>
      </c>
    </row>
    <row r="156" spans="1:18">
      <c r="A156" s="9">
        <v>75152</v>
      </c>
      <c r="B156" s="9" t="s">
        <v>4175</v>
      </c>
      <c r="C156" s="9" t="s">
        <v>256</v>
      </c>
      <c r="D156" s="9" t="s">
        <v>259</v>
      </c>
      <c r="E156" s="9" t="s">
        <v>46</v>
      </c>
      <c r="F156" s="10">
        <v>1</v>
      </c>
      <c r="G156" s="14">
        <v>15050</v>
      </c>
      <c r="H156" s="9" t="s">
        <v>244</v>
      </c>
      <c r="I156" s="9">
        <v>0</v>
      </c>
      <c r="J156" s="9" t="s">
        <v>245</v>
      </c>
      <c r="K156" s="9" t="s">
        <v>4402</v>
      </c>
      <c r="L156" s="9" t="s">
        <v>256</v>
      </c>
      <c r="M156" s="11">
        <v>40210</v>
      </c>
      <c r="N156" s="11"/>
      <c r="O156">
        <f>MONTH(M156)</f>
        <v>2</v>
      </c>
      <c r="P156" t="str">
        <f>LEFT(D156,2)</f>
        <v>22</v>
      </c>
      <c r="R156" t="str">
        <f>LEFT(C156,4)</f>
        <v>2201</v>
      </c>
    </row>
    <row r="157" spans="1:18">
      <c r="A157" s="9">
        <v>86268</v>
      </c>
      <c r="B157" s="9" t="s">
        <v>4109</v>
      </c>
      <c r="C157" s="9" t="s">
        <v>256</v>
      </c>
      <c r="D157" s="9" t="s">
        <v>261</v>
      </c>
      <c r="E157" s="9" t="s">
        <v>250</v>
      </c>
      <c r="F157" s="10">
        <v>1</v>
      </c>
      <c r="G157" s="14">
        <v>20000</v>
      </c>
      <c r="H157" s="9" t="s">
        <v>244</v>
      </c>
      <c r="I157" s="9">
        <v>0</v>
      </c>
      <c r="J157" s="9" t="s">
        <v>245</v>
      </c>
      <c r="K157" s="9" t="s">
        <v>4402</v>
      </c>
      <c r="L157" s="9" t="s">
        <v>256</v>
      </c>
      <c r="M157" s="11">
        <v>40695</v>
      </c>
      <c r="N157" s="11"/>
      <c r="O157">
        <f>MONTH(M157)</f>
        <v>6</v>
      </c>
      <c r="P157" t="str">
        <f>LEFT(D157,2)</f>
        <v>22</v>
      </c>
      <c r="R157" t="str">
        <f>LEFT(C157,4)</f>
        <v>2201</v>
      </c>
    </row>
    <row r="158" spans="1:18">
      <c r="A158" s="9">
        <v>670915</v>
      </c>
      <c r="B158" s="9" t="s">
        <v>4056</v>
      </c>
      <c r="C158" s="9" t="s">
        <v>256</v>
      </c>
      <c r="D158" s="9" t="s">
        <v>260</v>
      </c>
      <c r="E158" s="9" t="s">
        <v>46</v>
      </c>
      <c r="F158" s="10">
        <v>1</v>
      </c>
      <c r="G158" s="14">
        <v>18540</v>
      </c>
      <c r="H158" s="9" t="s">
        <v>244</v>
      </c>
      <c r="I158" s="9">
        <v>0</v>
      </c>
      <c r="J158" s="9" t="s">
        <v>245</v>
      </c>
      <c r="K158" s="9" t="s">
        <v>4402</v>
      </c>
      <c r="L158" s="9" t="s">
        <v>256</v>
      </c>
      <c r="M158" s="11">
        <v>38901</v>
      </c>
      <c r="N158" s="11"/>
      <c r="O158">
        <f>MONTH(M158)</f>
        <v>7</v>
      </c>
      <c r="P158" t="str">
        <f>LEFT(D158,2)</f>
        <v>22</v>
      </c>
      <c r="R158" t="str">
        <f>LEFT(C158,4)</f>
        <v>2201</v>
      </c>
    </row>
    <row r="159" spans="1:18">
      <c r="A159" s="9">
        <v>258790</v>
      </c>
      <c r="B159" s="9" t="s">
        <v>4048</v>
      </c>
      <c r="C159" s="9" t="s">
        <v>256</v>
      </c>
      <c r="D159" s="9" t="s">
        <v>257</v>
      </c>
      <c r="E159" s="9" t="s">
        <v>41</v>
      </c>
      <c r="F159" s="10">
        <v>1</v>
      </c>
      <c r="G159" s="14">
        <v>49500</v>
      </c>
      <c r="H159" s="9" t="s">
        <v>244</v>
      </c>
      <c r="I159" s="9">
        <v>0</v>
      </c>
      <c r="J159" s="9" t="s">
        <v>245</v>
      </c>
      <c r="K159" s="9" t="s">
        <v>4402</v>
      </c>
      <c r="L159" s="9" t="s">
        <v>256</v>
      </c>
      <c r="M159" s="11">
        <v>39692</v>
      </c>
      <c r="N159" s="11"/>
      <c r="O159">
        <f>MONTH(M159)</f>
        <v>9</v>
      </c>
      <c r="P159" t="str">
        <f>LEFT(D159,2)</f>
        <v>22</v>
      </c>
      <c r="R159" t="str">
        <f>LEFT(C159,4)</f>
        <v>2201</v>
      </c>
    </row>
    <row r="160" spans="1:18">
      <c r="A160" s="9">
        <v>672000</v>
      </c>
      <c r="B160" s="9" t="s">
        <v>4097</v>
      </c>
      <c r="C160" s="9" t="s">
        <v>256</v>
      </c>
      <c r="D160" s="9" t="s">
        <v>258</v>
      </c>
      <c r="E160" s="9" t="s">
        <v>46</v>
      </c>
      <c r="F160" s="10">
        <v>1</v>
      </c>
      <c r="G160" s="14">
        <v>22950</v>
      </c>
      <c r="H160" s="9" t="s">
        <v>244</v>
      </c>
      <c r="I160" s="9">
        <v>0</v>
      </c>
      <c r="J160" s="9" t="s">
        <v>245</v>
      </c>
      <c r="K160" s="9" t="s">
        <v>4402</v>
      </c>
      <c r="L160" s="9" t="s">
        <v>256</v>
      </c>
      <c r="M160" s="11">
        <v>39234</v>
      </c>
      <c r="N160" s="11"/>
      <c r="O160">
        <f>MONTH(M160)</f>
        <v>6</v>
      </c>
      <c r="P160" t="str">
        <f>LEFT(D160,2)</f>
        <v>22</v>
      </c>
      <c r="R160" t="str">
        <f>LEFT(C160,4)</f>
        <v>2201</v>
      </c>
    </row>
    <row r="161" spans="1:18">
      <c r="A161" s="9">
        <v>263151</v>
      </c>
      <c r="B161" s="9" t="s">
        <v>4138</v>
      </c>
      <c r="C161" s="9" t="s">
        <v>262</v>
      </c>
      <c r="D161" s="9" t="s">
        <v>265</v>
      </c>
      <c r="E161" s="9" t="s">
        <v>46</v>
      </c>
      <c r="F161" s="10">
        <v>1</v>
      </c>
      <c r="G161" s="14">
        <v>12250</v>
      </c>
      <c r="H161" s="9" t="s">
        <v>244</v>
      </c>
      <c r="I161" s="9">
        <v>0</v>
      </c>
      <c r="J161" s="9" t="s">
        <v>245</v>
      </c>
      <c r="K161" s="9" t="s">
        <v>4402</v>
      </c>
      <c r="L161" s="9" t="s">
        <v>262</v>
      </c>
      <c r="M161" s="11">
        <v>40224</v>
      </c>
      <c r="N161" s="11"/>
      <c r="O161">
        <f>MONTH(M161)</f>
        <v>2</v>
      </c>
      <c r="P161" t="str">
        <f>LEFT(D161,2)</f>
        <v>22</v>
      </c>
      <c r="R161" t="str">
        <f>LEFT(C161,4)</f>
        <v>2201</v>
      </c>
    </row>
    <row r="162" spans="1:18">
      <c r="A162" s="9">
        <v>420728</v>
      </c>
      <c r="B162" s="9" t="s">
        <v>4124</v>
      </c>
      <c r="C162" s="9" t="s">
        <v>262</v>
      </c>
      <c r="D162" s="9" t="s">
        <v>264</v>
      </c>
      <c r="E162" s="9" t="s">
        <v>250</v>
      </c>
      <c r="F162" s="10">
        <v>1</v>
      </c>
      <c r="G162" s="14">
        <v>24000</v>
      </c>
      <c r="H162" s="9" t="s">
        <v>244</v>
      </c>
      <c r="I162" s="9">
        <v>0</v>
      </c>
      <c r="J162" s="9" t="s">
        <v>245</v>
      </c>
      <c r="K162" s="9" t="s">
        <v>4402</v>
      </c>
      <c r="L162" s="9" t="s">
        <v>262</v>
      </c>
      <c r="M162" s="11">
        <v>38869</v>
      </c>
      <c r="N162" s="11"/>
      <c r="O162">
        <f>MONTH(M162)</f>
        <v>6</v>
      </c>
      <c r="P162" t="str">
        <f>LEFT(D162,2)</f>
        <v>22</v>
      </c>
      <c r="R162" t="str">
        <f>LEFT(C162,4)</f>
        <v>2201</v>
      </c>
    </row>
    <row r="163" spans="1:18">
      <c r="A163" s="9">
        <v>76734</v>
      </c>
      <c r="B163" s="9" t="s">
        <v>4058</v>
      </c>
      <c r="C163" s="9" t="s">
        <v>262</v>
      </c>
      <c r="D163" s="9" t="s">
        <v>269</v>
      </c>
      <c r="E163" s="9" t="s">
        <v>46</v>
      </c>
      <c r="F163" s="10">
        <v>1</v>
      </c>
      <c r="G163" s="14">
        <v>15750</v>
      </c>
      <c r="H163" s="9" t="s">
        <v>244</v>
      </c>
      <c r="I163" s="9">
        <v>0</v>
      </c>
      <c r="J163" s="9" t="s">
        <v>245</v>
      </c>
      <c r="K163" s="9" t="s">
        <v>4402</v>
      </c>
      <c r="L163" s="9" t="s">
        <v>262</v>
      </c>
      <c r="M163" s="11">
        <v>40392</v>
      </c>
      <c r="N163" s="11">
        <v>43616</v>
      </c>
      <c r="O163">
        <f>MONTH(M163)</f>
        <v>8</v>
      </c>
      <c r="P163" t="str">
        <f>LEFT(D163,2)</f>
        <v>22</v>
      </c>
      <c r="R163" t="str">
        <f>LEFT(C163,4)</f>
        <v>2201</v>
      </c>
    </row>
    <row r="164" spans="1:18">
      <c r="A164" s="9">
        <v>254828</v>
      </c>
      <c r="B164" s="9" t="s">
        <v>4054</v>
      </c>
      <c r="C164" s="9" t="s">
        <v>262</v>
      </c>
      <c r="D164" s="9" t="s">
        <v>266</v>
      </c>
      <c r="E164" s="9" t="s">
        <v>250</v>
      </c>
      <c r="F164" s="10">
        <v>1</v>
      </c>
      <c r="G164" s="14">
        <v>15750</v>
      </c>
      <c r="H164" s="9" t="s">
        <v>267</v>
      </c>
      <c r="I164" s="9" t="s">
        <v>268</v>
      </c>
      <c r="J164" s="9" t="s">
        <v>245</v>
      </c>
      <c r="K164" s="9" t="s">
        <v>4402</v>
      </c>
      <c r="L164" s="9" t="s">
        <v>262</v>
      </c>
      <c r="M164" s="11">
        <v>39349</v>
      </c>
      <c r="N164" s="11"/>
      <c r="O164">
        <f>MONTH(M164)</f>
        <v>9</v>
      </c>
      <c r="P164" t="str">
        <f>LEFT(D164,2)</f>
        <v>22</v>
      </c>
      <c r="R164" t="str">
        <f>LEFT(C164,4)</f>
        <v>2201</v>
      </c>
    </row>
    <row r="165" spans="1:18">
      <c r="A165" s="9">
        <v>271334</v>
      </c>
      <c r="B165" s="9" t="s">
        <v>4088</v>
      </c>
      <c r="C165" s="9" t="s">
        <v>262</v>
      </c>
      <c r="D165" s="9" t="s">
        <v>263</v>
      </c>
      <c r="E165" s="9" t="s">
        <v>41</v>
      </c>
      <c r="F165" s="10">
        <v>1</v>
      </c>
      <c r="G165" s="14">
        <v>52650</v>
      </c>
      <c r="H165" s="9" t="s">
        <v>244</v>
      </c>
      <c r="I165" s="9">
        <v>0</v>
      </c>
      <c r="J165" s="9" t="s">
        <v>245</v>
      </c>
      <c r="K165" s="9" t="s">
        <v>4402</v>
      </c>
      <c r="L165" s="9" t="s">
        <v>262</v>
      </c>
      <c r="M165" s="11">
        <v>40911</v>
      </c>
      <c r="N165" s="11"/>
      <c r="O165">
        <f>MONTH(M165)</f>
        <v>1</v>
      </c>
      <c r="P165" t="str">
        <f>LEFT(D165,2)</f>
        <v>22</v>
      </c>
      <c r="R165" t="str">
        <f>LEFT(C165,4)</f>
        <v>2201</v>
      </c>
    </row>
    <row r="166" spans="1:18">
      <c r="A166" s="9">
        <v>271481</v>
      </c>
      <c r="B166" s="9" t="s">
        <v>4060</v>
      </c>
      <c r="C166" s="9" t="s">
        <v>262</v>
      </c>
      <c r="D166" s="9" t="s">
        <v>270</v>
      </c>
      <c r="E166" s="9" t="s">
        <v>250</v>
      </c>
      <c r="F166" s="10">
        <v>1</v>
      </c>
      <c r="G166" s="14">
        <v>19250</v>
      </c>
      <c r="H166" s="9" t="s">
        <v>244</v>
      </c>
      <c r="I166" s="9">
        <v>0</v>
      </c>
      <c r="J166" s="9" t="s">
        <v>245</v>
      </c>
      <c r="K166" s="9" t="s">
        <v>4402</v>
      </c>
      <c r="L166" s="9" t="s">
        <v>262</v>
      </c>
      <c r="M166" s="11">
        <v>40932</v>
      </c>
      <c r="N166" s="11"/>
      <c r="O166">
        <f>MONTH(M166)</f>
        <v>1</v>
      </c>
      <c r="P166" t="str">
        <f>LEFT(D166,2)</f>
        <v>22</v>
      </c>
      <c r="R166" t="str">
        <f>LEFT(C166,4)</f>
        <v>2201</v>
      </c>
    </row>
    <row r="167" spans="1:18">
      <c r="A167" s="9">
        <v>271495</v>
      </c>
      <c r="B167" s="9" t="s">
        <v>4345</v>
      </c>
      <c r="C167" s="9" t="s">
        <v>271</v>
      </c>
      <c r="D167" s="9" t="s">
        <v>278</v>
      </c>
      <c r="E167" s="9" t="s">
        <v>46</v>
      </c>
      <c r="F167" s="10">
        <v>1</v>
      </c>
      <c r="G167" s="14">
        <v>27000</v>
      </c>
      <c r="H167" s="9" t="s">
        <v>279</v>
      </c>
      <c r="I167" s="9" t="s">
        <v>280</v>
      </c>
      <c r="J167" s="9" t="s">
        <v>245</v>
      </c>
      <c r="K167" s="9" t="s">
        <v>4402</v>
      </c>
      <c r="L167" s="9" t="s">
        <v>271</v>
      </c>
      <c r="M167" s="11">
        <v>40940</v>
      </c>
      <c r="N167" s="11"/>
      <c r="O167">
        <f>MONTH(M167)</f>
        <v>2</v>
      </c>
      <c r="P167" t="str">
        <f>LEFT(D167,2)</f>
        <v>22</v>
      </c>
      <c r="R167" t="str">
        <f>LEFT(C167,4)</f>
        <v>2201</v>
      </c>
    </row>
    <row r="168" spans="1:18">
      <c r="A168" s="9">
        <v>244692</v>
      </c>
      <c r="B168" s="9" t="s">
        <v>4252</v>
      </c>
      <c r="C168" s="9" t="s">
        <v>271</v>
      </c>
      <c r="D168" s="9" t="s">
        <v>275</v>
      </c>
      <c r="E168" s="9" t="s">
        <v>250</v>
      </c>
      <c r="F168" s="10">
        <v>1</v>
      </c>
      <c r="G168" s="14">
        <v>20000</v>
      </c>
      <c r="H168" s="9" t="s">
        <v>267</v>
      </c>
      <c r="I168" s="9" t="s">
        <v>268</v>
      </c>
      <c r="J168" s="9" t="s">
        <v>245</v>
      </c>
      <c r="K168" s="9" t="s">
        <v>4402</v>
      </c>
      <c r="L168" s="9" t="s">
        <v>271</v>
      </c>
      <c r="M168" s="11">
        <v>37926</v>
      </c>
      <c r="N168" s="11"/>
      <c r="O168">
        <f>MONTH(M168)</f>
        <v>11</v>
      </c>
      <c r="P168" t="str">
        <f>LEFT(D168,2)</f>
        <v>22</v>
      </c>
      <c r="R168" t="str">
        <f>LEFT(C168,4)</f>
        <v>2201</v>
      </c>
    </row>
    <row r="169" spans="1:18">
      <c r="A169" s="9">
        <v>264467</v>
      </c>
      <c r="B169" s="9" t="s">
        <v>4067</v>
      </c>
      <c r="C169" s="9" t="s">
        <v>271</v>
      </c>
      <c r="D169" s="9" t="s">
        <v>274</v>
      </c>
      <c r="E169" s="9" t="s">
        <v>250</v>
      </c>
      <c r="F169" s="10">
        <v>1</v>
      </c>
      <c r="G169" s="14">
        <v>33000</v>
      </c>
      <c r="H169" s="9" t="s">
        <v>267</v>
      </c>
      <c r="I169" s="9" t="s">
        <v>268</v>
      </c>
      <c r="J169" s="9" t="s">
        <v>245</v>
      </c>
      <c r="K169" s="9" t="s">
        <v>4402</v>
      </c>
      <c r="L169" s="9" t="s">
        <v>271</v>
      </c>
      <c r="M169" s="11">
        <v>40513</v>
      </c>
      <c r="N169" s="11"/>
      <c r="O169">
        <f>MONTH(M169)</f>
        <v>12</v>
      </c>
      <c r="P169" t="str">
        <f>LEFT(D169,2)</f>
        <v>22</v>
      </c>
      <c r="R169" t="str">
        <f>LEFT(C169,4)</f>
        <v>2201</v>
      </c>
    </row>
    <row r="170" spans="1:18">
      <c r="A170" s="9">
        <v>665112</v>
      </c>
      <c r="B170" s="9" t="s">
        <v>4069</v>
      </c>
      <c r="C170" s="9" t="s">
        <v>271</v>
      </c>
      <c r="D170" s="9" t="s">
        <v>276</v>
      </c>
      <c r="E170" s="9" t="s">
        <v>56</v>
      </c>
      <c r="F170" s="10">
        <v>1</v>
      </c>
      <c r="G170" s="14">
        <v>44000</v>
      </c>
      <c r="H170" s="9" t="s">
        <v>267</v>
      </c>
      <c r="I170" s="9" t="s">
        <v>268</v>
      </c>
      <c r="J170" s="9" t="s">
        <v>245</v>
      </c>
      <c r="K170" s="9" t="s">
        <v>4402</v>
      </c>
      <c r="L170" s="9" t="s">
        <v>271</v>
      </c>
      <c r="M170" s="11">
        <v>35765</v>
      </c>
      <c r="N170" s="11"/>
      <c r="O170">
        <f>MONTH(M170)</f>
        <v>12</v>
      </c>
      <c r="P170" t="str">
        <f>LEFT(D170,2)</f>
        <v>22</v>
      </c>
      <c r="R170" t="str">
        <f>LEFT(C170,4)</f>
        <v>2201</v>
      </c>
    </row>
    <row r="171" spans="1:18">
      <c r="A171" s="9">
        <v>269570</v>
      </c>
      <c r="B171" s="9" t="s">
        <v>4157</v>
      </c>
      <c r="C171" s="9" t="s">
        <v>271</v>
      </c>
      <c r="D171" s="9" t="s">
        <v>273</v>
      </c>
      <c r="E171" s="9" t="s">
        <v>14</v>
      </c>
      <c r="F171" s="10">
        <v>1</v>
      </c>
      <c r="G171" s="14">
        <v>32000</v>
      </c>
      <c r="H171" s="9" t="s">
        <v>267</v>
      </c>
      <c r="I171" s="9" t="s">
        <v>268</v>
      </c>
      <c r="J171" s="9" t="s">
        <v>245</v>
      </c>
      <c r="K171" s="9" t="s">
        <v>4402</v>
      </c>
      <c r="L171" s="9" t="s">
        <v>271</v>
      </c>
      <c r="M171" s="11">
        <v>40725</v>
      </c>
      <c r="N171" s="11"/>
      <c r="O171">
        <f>MONTH(M171)</f>
        <v>7</v>
      </c>
      <c r="P171" t="str">
        <f>LEFT(D171,2)</f>
        <v>22</v>
      </c>
      <c r="R171" t="str">
        <f>LEFT(C171,4)</f>
        <v>2201</v>
      </c>
    </row>
    <row r="172" spans="1:18">
      <c r="A172" s="9">
        <v>269654</v>
      </c>
      <c r="B172" s="9" t="s">
        <v>4048</v>
      </c>
      <c r="C172" s="9" t="s">
        <v>271</v>
      </c>
      <c r="D172" s="9" t="s">
        <v>272</v>
      </c>
      <c r="E172" s="9" t="s">
        <v>41</v>
      </c>
      <c r="F172" s="10">
        <v>1</v>
      </c>
      <c r="G172" s="14">
        <v>36000</v>
      </c>
      <c r="H172" s="9" t="s">
        <v>267</v>
      </c>
      <c r="I172" s="9" t="s">
        <v>268</v>
      </c>
      <c r="J172" s="9" t="s">
        <v>245</v>
      </c>
      <c r="K172" s="9" t="s">
        <v>4402</v>
      </c>
      <c r="L172" s="9" t="s">
        <v>271</v>
      </c>
      <c r="M172" s="11">
        <v>40770</v>
      </c>
      <c r="N172" s="11"/>
      <c r="O172">
        <f>MONTH(M172)</f>
        <v>8</v>
      </c>
      <c r="P172" t="str">
        <f>LEFT(D172,2)</f>
        <v>22</v>
      </c>
      <c r="R172" t="str">
        <f>LEFT(C172,4)</f>
        <v>2201</v>
      </c>
    </row>
    <row r="173" spans="1:18">
      <c r="A173" s="9">
        <v>666687</v>
      </c>
      <c r="B173" s="9" t="s">
        <v>4265</v>
      </c>
      <c r="C173" s="9" t="s">
        <v>271</v>
      </c>
      <c r="D173" s="9" t="s">
        <v>277</v>
      </c>
      <c r="E173" s="9" t="s">
        <v>46</v>
      </c>
      <c r="F173" s="10">
        <v>1</v>
      </c>
      <c r="G173" s="14">
        <v>12800</v>
      </c>
      <c r="H173" s="9" t="s">
        <v>267</v>
      </c>
      <c r="I173" s="9" t="s">
        <v>268</v>
      </c>
      <c r="J173" s="9" t="s">
        <v>245</v>
      </c>
      <c r="K173" s="9" t="s">
        <v>4402</v>
      </c>
      <c r="L173" s="9" t="s">
        <v>271</v>
      </c>
      <c r="M173" s="11">
        <v>37258</v>
      </c>
      <c r="N173" s="11"/>
      <c r="O173">
        <f>MONTH(M173)</f>
        <v>1</v>
      </c>
      <c r="P173" t="str">
        <f>LEFT(D173,2)</f>
        <v>22</v>
      </c>
      <c r="R173" t="str">
        <f>LEFT(C173,4)</f>
        <v>2201</v>
      </c>
    </row>
    <row r="174" spans="1:18">
      <c r="A174" s="9">
        <v>84700</v>
      </c>
      <c r="B174" s="9" t="s">
        <v>4098</v>
      </c>
      <c r="C174" s="9" t="s">
        <v>281</v>
      </c>
      <c r="D174" s="9" t="s">
        <v>284</v>
      </c>
      <c r="E174" s="9" t="s">
        <v>86</v>
      </c>
      <c r="F174" s="10">
        <v>1</v>
      </c>
      <c r="G174" s="14">
        <v>12600</v>
      </c>
      <c r="H174" s="9" t="s">
        <v>279</v>
      </c>
      <c r="I174" s="9" t="s">
        <v>280</v>
      </c>
      <c r="J174" s="9" t="s">
        <v>245</v>
      </c>
      <c r="K174" s="9" t="s">
        <v>4402</v>
      </c>
      <c r="L174" s="9" t="s">
        <v>281</v>
      </c>
      <c r="M174" s="11">
        <v>40483</v>
      </c>
      <c r="N174" s="11"/>
      <c r="O174">
        <f>MONTH(M174)</f>
        <v>11</v>
      </c>
      <c r="P174" t="str">
        <f>LEFT(D174,2)</f>
        <v>22</v>
      </c>
      <c r="R174" t="str">
        <f>LEFT(C174,4)</f>
        <v>2201</v>
      </c>
    </row>
    <row r="175" spans="1:18">
      <c r="A175" s="9">
        <v>265923</v>
      </c>
      <c r="B175" s="9" t="s">
        <v>4144</v>
      </c>
      <c r="C175" s="9" t="s">
        <v>281</v>
      </c>
      <c r="D175" s="9" t="s">
        <v>282</v>
      </c>
      <c r="E175" s="9" t="s">
        <v>14</v>
      </c>
      <c r="F175" s="10">
        <v>1</v>
      </c>
      <c r="G175" s="14">
        <v>79200</v>
      </c>
      <c r="H175" s="9" t="s">
        <v>279</v>
      </c>
      <c r="I175" s="9" t="s">
        <v>280</v>
      </c>
      <c r="J175" s="9" t="s">
        <v>245</v>
      </c>
      <c r="K175" s="9" t="s">
        <v>4402</v>
      </c>
      <c r="L175" s="9" t="s">
        <v>281</v>
      </c>
      <c r="M175" s="11">
        <v>40463</v>
      </c>
      <c r="N175" s="11"/>
      <c r="O175">
        <f>MONTH(M175)</f>
        <v>10</v>
      </c>
      <c r="P175" t="str">
        <f>LEFT(D175,2)</f>
        <v>22</v>
      </c>
      <c r="R175" t="str">
        <f>LEFT(C175,4)</f>
        <v>2201</v>
      </c>
    </row>
    <row r="176" spans="1:18">
      <c r="A176" s="9">
        <v>270662</v>
      </c>
      <c r="B176" s="9" t="s">
        <v>4052</v>
      </c>
      <c r="C176" s="9" t="s">
        <v>281</v>
      </c>
      <c r="D176" s="9" t="s">
        <v>283</v>
      </c>
      <c r="E176" s="9" t="s">
        <v>38</v>
      </c>
      <c r="F176" s="10">
        <v>1</v>
      </c>
      <c r="G176" s="14">
        <v>49500</v>
      </c>
      <c r="H176" s="9" t="s">
        <v>279</v>
      </c>
      <c r="I176" s="9" t="s">
        <v>280</v>
      </c>
      <c r="J176" s="9" t="s">
        <v>245</v>
      </c>
      <c r="K176" s="9" t="s">
        <v>4402</v>
      </c>
      <c r="L176" s="9" t="s">
        <v>281</v>
      </c>
      <c r="M176" s="11">
        <v>40848</v>
      </c>
      <c r="N176" s="11"/>
      <c r="O176">
        <f>MONTH(M176)</f>
        <v>11</v>
      </c>
      <c r="P176" t="str">
        <f>LEFT(D176,2)</f>
        <v>22</v>
      </c>
      <c r="R176" t="str">
        <f>LEFT(C176,4)</f>
        <v>2201</v>
      </c>
    </row>
    <row r="177" spans="1:18">
      <c r="A177" s="9">
        <v>246435</v>
      </c>
      <c r="B177" s="9" t="s">
        <v>4043</v>
      </c>
      <c r="C177" s="9" t="s">
        <v>285</v>
      </c>
      <c r="D177" s="9" t="s">
        <v>290</v>
      </c>
      <c r="E177" s="9" t="s">
        <v>46</v>
      </c>
      <c r="F177" s="10">
        <v>1</v>
      </c>
      <c r="G177" s="14">
        <v>13300</v>
      </c>
      <c r="H177" s="9" t="s">
        <v>287</v>
      </c>
      <c r="I177" s="9" t="s">
        <v>288</v>
      </c>
      <c r="J177" s="9" t="s">
        <v>289</v>
      </c>
      <c r="K177" s="9" t="s">
        <v>4403</v>
      </c>
      <c r="L177" s="9" t="s">
        <v>285</v>
      </c>
      <c r="M177" s="11">
        <v>38208</v>
      </c>
      <c r="N177" s="11"/>
      <c r="O177">
        <f>MONTH(M177)</f>
        <v>8</v>
      </c>
      <c r="P177" t="str">
        <f>LEFT(D177,2)</f>
        <v>22</v>
      </c>
      <c r="R177" t="str">
        <f>LEFT(C177,4)</f>
        <v>2204</v>
      </c>
    </row>
    <row r="178" spans="1:18">
      <c r="A178" s="9">
        <v>236754</v>
      </c>
      <c r="B178" s="9" t="s">
        <v>4049</v>
      </c>
      <c r="C178" s="9" t="s">
        <v>285</v>
      </c>
      <c r="D178" s="9" t="s">
        <v>286</v>
      </c>
      <c r="E178" s="9" t="s">
        <v>33</v>
      </c>
      <c r="F178" s="10">
        <v>1</v>
      </c>
      <c r="G178" s="14">
        <v>67200</v>
      </c>
      <c r="H178" s="9" t="s">
        <v>287</v>
      </c>
      <c r="I178" s="9" t="s">
        <v>288</v>
      </c>
      <c r="J178" s="9" t="s">
        <v>289</v>
      </c>
      <c r="K178" s="9" t="s">
        <v>4403</v>
      </c>
      <c r="L178" s="9" t="s">
        <v>285</v>
      </c>
      <c r="M178" s="11">
        <v>36434</v>
      </c>
      <c r="N178" s="11"/>
      <c r="O178">
        <f>MONTH(M178)</f>
        <v>10</v>
      </c>
      <c r="P178" t="str">
        <f>LEFT(D178,2)</f>
        <v>22</v>
      </c>
      <c r="R178" t="str">
        <f>LEFT(C178,4)</f>
        <v>2204</v>
      </c>
    </row>
    <row r="179" spans="1:18">
      <c r="A179" s="9">
        <v>84791</v>
      </c>
      <c r="B179" s="9" t="s">
        <v>4098</v>
      </c>
      <c r="C179" s="9" t="s">
        <v>291</v>
      </c>
      <c r="D179" s="9" t="s">
        <v>295</v>
      </c>
      <c r="E179" s="9" t="s">
        <v>294</v>
      </c>
      <c r="F179" s="10">
        <v>1</v>
      </c>
      <c r="G179" s="14">
        <v>19250</v>
      </c>
      <c r="H179" s="9" t="s">
        <v>287</v>
      </c>
      <c r="I179" s="9" t="s">
        <v>288</v>
      </c>
      <c r="J179" s="9" t="s">
        <v>289</v>
      </c>
      <c r="K179" s="9" t="s">
        <v>4403</v>
      </c>
      <c r="L179" s="9" t="s">
        <v>291</v>
      </c>
      <c r="M179" s="11">
        <v>40525</v>
      </c>
      <c r="N179" s="11"/>
      <c r="O179">
        <f>MONTH(M179)</f>
        <v>12</v>
      </c>
      <c r="P179" t="str">
        <f>LEFT(D179,2)</f>
        <v>22</v>
      </c>
      <c r="R179" t="str">
        <f>LEFT(C179,4)</f>
        <v>2204</v>
      </c>
    </row>
    <row r="180" spans="1:18">
      <c r="A180" s="9">
        <v>236957</v>
      </c>
      <c r="B180" s="9" t="s">
        <v>4175</v>
      </c>
      <c r="C180" s="9" t="s">
        <v>291</v>
      </c>
      <c r="D180" s="9" t="s">
        <v>292</v>
      </c>
      <c r="E180" s="9" t="s">
        <v>41</v>
      </c>
      <c r="F180" s="10">
        <v>1</v>
      </c>
      <c r="G180" s="14">
        <v>34000</v>
      </c>
      <c r="H180" s="9" t="s">
        <v>287</v>
      </c>
      <c r="I180" s="9" t="s">
        <v>288</v>
      </c>
      <c r="J180" s="9" t="s">
        <v>289</v>
      </c>
      <c r="K180" s="9" t="s">
        <v>4403</v>
      </c>
      <c r="L180" s="9" t="s">
        <v>291</v>
      </c>
      <c r="M180" s="11">
        <v>36526</v>
      </c>
      <c r="N180" s="11"/>
      <c r="O180">
        <f>MONTH(M180)</f>
        <v>1</v>
      </c>
      <c r="P180" t="str">
        <f>LEFT(D180,2)</f>
        <v>22</v>
      </c>
      <c r="R180" t="str">
        <f>LEFT(C180,4)</f>
        <v>2204</v>
      </c>
    </row>
    <row r="181" spans="1:18">
      <c r="A181" s="9">
        <v>301301</v>
      </c>
      <c r="B181" s="9" t="s">
        <v>4051</v>
      </c>
      <c r="C181" s="9" t="s">
        <v>291</v>
      </c>
      <c r="D181" s="9" t="s">
        <v>293</v>
      </c>
      <c r="E181" s="9" t="s">
        <v>294</v>
      </c>
      <c r="F181" s="10">
        <v>1</v>
      </c>
      <c r="G181" s="14">
        <v>21200</v>
      </c>
      <c r="H181" s="9" t="s">
        <v>287</v>
      </c>
      <c r="I181" s="9" t="s">
        <v>288</v>
      </c>
      <c r="J181" s="9" t="s">
        <v>289</v>
      </c>
      <c r="K181" s="9" t="s">
        <v>4403</v>
      </c>
      <c r="L181" s="9" t="s">
        <v>291</v>
      </c>
      <c r="M181" s="11">
        <v>36373</v>
      </c>
      <c r="N181" s="11"/>
      <c r="O181">
        <f>MONTH(M181)</f>
        <v>8</v>
      </c>
      <c r="P181" t="str">
        <f>LEFT(D181,2)</f>
        <v>22</v>
      </c>
      <c r="R181" t="str">
        <f>LEFT(C181,4)</f>
        <v>2204</v>
      </c>
    </row>
    <row r="182" spans="1:18">
      <c r="A182" s="9">
        <v>85323</v>
      </c>
      <c r="B182" s="9" t="s">
        <v>4251</v>
      </c>
      <c r="C182" s="9" t="s">
        <v>296</v>
      </c>
      <c r="D182" s="9" t="s">
        <v>300</v>
      </c>
      <c r="E182" s="9" t="s">
        <v>46</v>
      </c>
      <c r="F182" s="10">
        <v>1</v>
      </c>
      <c r="G182" s="14">
        <v>18000</v>
      </c>
      <c r="H182" s="9" t="s">
        <v>287</v>
      </c>
      <c r="I182" s="9" t="s">
        <v>288</v>
      </c>
      <c r="J182" s="9" t="s">
        <v>289</v>
      </c>
      <c r="K182" s="9" t="s">
        <v>4403</v>
      </c>
      <c r="L182" s="9" t="s">
        <v>296</v>
      </c>
      <c r="M182" s="11">
        <v>40546</v>
      </c>
      <c r="N182" s="11"/>
      <c r="O182">
        <f>MONTH(M182)</f>
        <v>1</v>
      </c>
      <c r="P182" t="str">
        <f>LEFT(D182,2)</f>
        <v>22</v>
      </c>
      <c r="R182" t="str">
        <f>LEFT(C182,4)</f>
        <v>2204</v>
      </c>
    </row>
    <row r="183" spans="1:18">
      <c r="A183" s="9">
        <v>240688</v>
      </c>
      <c r="B183" s="9" t="s">
        <v>4202</v>
      </c>
      <c r="C183" s="9" t="s">
        <v>296</v>
      </c>
      <c r="D183" s="9" t="s">
        <v>298</v>
      </c>
      <c r="E183" s="9" t="s">
        <v>250</v>
      </c>
      <c r="F183" s="10">
        <v>1</v>
      </c>
      <c r="G183" s="14">
        <v>41250</v>
      </c>
      <c r="H183" s="9" t="s">
        <v>287</v>
      </c>
      <c r="I183" s="9" t="s">
        <v>288</v>
      </c>
      <c r="J183" s="9" t="s">
        <v>289</v>
      </c>
      <c r="K183" s="9" t="s">
        <v>4403</v>
      </c>
      <c r="L183" s="9" t="s">
        <v>296</v>
      </c>
      <c r="M183" s="11">
        <v>37316</v>
      </c>
      <c r="N183" s="11"/>
      <c r="O183">
        <f>MONTH(M183)</f>
        <v>3</v>
      </c>
      <c r="P183" t="str">
        <f>LEFT(D183,2)</f>
        <v>22</v>
      </c>
      <c r="R183" t="str">
        <f>LEFT(C183,4)</f>
        <v>2204</v>
      </c>
    </row>
    <row r="184" spans="1:18">
      <c r="A184" s="9">
        <v>269017</v>
      </c>
      <c r="B184" s="9" t="s">
        <v>4258</v>
      </c>
      <c r="C184" s="9" t="s">
        <v>296</v>
      </c>
      <c r="D184" s="9" t="s">
        <v>297</v>
      </c>
      <c r="E184" s="9" t="s">
        <v>74</v>
      </c>
      <c r="F184" s="10">
        <v>1</v>
      </c>
      <c r="G184" s="14">
        <v>37800</v>
      </c>
      <c r="H184" s="9" t="s">
        <v>287</v>
      </c>
      <c r="I184" s="9" t="s">
        <v>288</v>
      </c>
      <c r="J184" s="9" t="s">
        <v>289</v>
      </c>
      <c r="K184" s="9" t="s">
        <v>4403</v>
      </c>
      <c r="L184" s="9" t="s">
        <v>296</v>
      </c>
      <c r="M184" s="11">
        <v>40725</v>
      </c>
      <c r="N184" s="11"/>
      <c r="O184">
        <f>MONTH(M184)</f>
        <v>7</v>
      </c>
      <c r="P184" t="str">
        <f>LEFT(D184,2)</f>
        <v>22</v>
      </c>
      <c r="R184" t="str">
        <f>LEFT(C184,4)</f>
        <v>2204</v>
      </c>
    </row>
    <row r="185" spans="1:18">
      <c r="A185" s="9">
        <v>238749</v>
      </c>
      <c r="B185" s="9" t="s">
        <v>4200</v>
      </c>
      <c r="C185" s="9" t="s">
        <v>296</v>
      </c>
      <c r="D185" s="9" t="s">
        <v>299</v>
      </c>
      <c r="E185" s="9" t="s">
        <v>46</v>
      </c>
      <c r="F185" s="10">
        <v>1</v>
      </c>
      <c r="G185" s="14">
        <v>25000</v>
      </c>
      <c r="H185" s="9" t="s">
        <v>287</v>
      </c>
      <c r="I185" s="9" t="s">
        <v>288</v>
      </c>
      <c r="J185" s="9" t="s">
        <v>289</v>
      </c>
      <c r="K185" s="9" t="s">
        <v>4403</v>
      </c>
      <c r="L185" s="9" t="s">
        <v>296</v>
      </c>
      <c r="M185" s="11">
        <v>37043</v>
      </c>
      <c r="N185" s="11"/>
      <c r="O185">
        <f>MONTH(M185)</f>
        <v>6</v>
      </c>
      <c r="P185" t="str">
        <f>LEFT(D185,2)</f>
        <v>22</v>
      </c>
      <c r="R185" t="str">
        <f>LEFT(C185,4)</f>
        <v>2204</v>
      </c>
    </row>
    <row r="186" spans="1:18">
      <c r="A186" s="9">
        <v>420245</v>
      </c>
      <c r="B186" s="9" t="s">
        <v>4188</v>
      </c>
      <c r="C186" s="9" t="s">
        <v>301</v>
      </c>
      <c r="D186" s="9" t="s">
        <v>302</v>
      </c>
      <c r="E186" s="9" t="s">
        <v>41</v>
      </c>
      <c r="F186" s="10">
        <v>1</v>
      </c>
      <c r="G186" s="14">
        <v>61875</v>
      </c>
      <c r="H186" s="9" t="s">
        <v>287</v>
      </c>
      <c r="I186" s="9" t="s">
        <v>288</v>
      </c>
      <c r="J186" s="9" t="s">
        <v>289</v>
      </c>
      <c r="K186" s="9" t="s">
        <v>4403</v>
      </c>
      <c r="L186" s="9" t="s">
        <v>301</v>
      </c>
      <c r="M186" s="11">
        <v>36617</v>
      </c>
      <c r="N186" s="11"/>
      <c r="O186">
        <f>MONTH(M186)</f>
        <v>4</v>
      </c>
      <c r="P186" t="str">
        <f>LEFT(D186,2)</f>
        <v>22</v>
      </c>
      <c r="R186" t="str">
        <f>LEFT(C186,4)</f>
        <v>2204</v>
      </c>
    </row>
    <row r="187" spans="1:18">
      <c r="A187" s="9">
        <v>671139</v>
      </c>
      <c r="B187" s="9" t="s">
        <v>4058</v>
      </c>
      <c r="C187" s="9" t="s">
        <v>303</v>
      </c>
      <c r="D187" s="9" t="s">
        <v>313</v>
      </c>
      <c r="E187" s="9" t="s">
        <v>314</v>
      </c>
      <c r="F187" s="10">
        <v>1</v>
      </c>
      <c r="G187" s="14">
        <v>9200</v>
      </c>
      <c r="H187" s="9" t="s">
        <v>310</v>
      </c>
      <c r="I187" s="9" t="s">
        <v>311</v>
      </c>
      <c r="J187" s="9" t="s">
        <v>289</v>
      </c>
      <c r="K187" s="9" t="s">
        <v>4403</v>
      </c>
      <c r="L187" s="9" t="s">
        <v>301</v>
      </c>
      <c r="M187" s="11">
        <v>38950</v>
      </c>
      <c r="N187" s="11"/>
      <c r="O187">
        <f>MONTH(M187)</f>
        <v>8</v>
      </c>
      <c r="P187" t="str">
        <f>LEFT(D187,2)</f>
        <v>22</v>
      </c>
      <c r="R187" t="str">
        <f>LEFT(C187,4)</f>
        <v>2204</v>
      </c>
    </row>
    <row r="188" spans="1:18">
      <c r="A188" s="9">
        <v>671307</v>
      </c>
      <c r="B188" s="9" t="s">
        <v>4054</v>
      </c>
      <c r="C188" s="9" t="s">
        <v>303</v>
      </c>
      <c r="D188" s="9" t="s">
        <v>319</v>
      </c>
      <c r="E188" s="9" t="s">
        <v>309</v>
      </c>
      <c r="F188" s="10">
        <v>1</v>
      </c>
      <c r="G188" s="14">
        <v>14500</v>
      </c>
      <c r="H188" s="9" t="s">
        <v>310</v>
      </c>
      <c r="I188" s="9" t="s">
        <v>311</v>
      </c>
      <c r="J188" s="9" t="s">
        <v>289</v>
      </c>
      <c r="K188" s="9" t="s">
        <v>4403</v>
      </c>
      <c r="L188" s="9" t="s">
        <v>301</v>
      </c>
      <c r="M188" s="11">
        <v>38985</v>
      </c>
      <c r="N188" s="11"/>
      <c r="O188">
        <f>MONTH(M188)</f>
        <v>9</v>
      </c>
      <c r="P188" t="str">
        <f>LEFT(D188,2)</f>
        <v>22</v>
      </c>
      <c r="R188" t="str">
        <f>LEFT(C188,4)</f>
        <v>2204</v>
      </c>
    </row>
    <row r="189" spans="1:18">
      <c r="A189" s="9">
        <v>238273</v>
      </c>
      <c r="B189" s="9" t="s">
        <v>4087</v>
      </c>
      <c r="C189" s="9" t="s">
        <v>303</v>
      </c>
      <c r="D189" s="9" t="s">
        <v>317</v>
      </c>
      <c r="E189" s="9" t="s">
        <v>309</v>
      </c>
      <c r="F189" s="10">
        <v>1</v>
      </c>
      <c r="G189" s="14">
        <v>12600</v>
      </c>
      <c r="H189" s="9" t="s">
        <v>310</v>
      </c>
      <c r="I189" s="9" t="s">
        <v>311</v>
      </c>
      <c r="J189" s="9" t="s">
        <v>289</v>
      </c>
      <c r="K189" s="9" t="s">
        <v>4403</v>
      </c>
      <c r="L189" s="9" t="s">
        <v>301</v>
      </c>
      <c r="M189" s="11">
        <v>38961</v>
      </c>
      <c r="N189" s="11"/>
      <c r="O189">
        <f>MONTH(M189)</f>
        <v>9</v>
      </c>
      <c r="P189" t="str">
        <f>LEFT(D189,2)</f>
        <v>22</v>
      </c>
      <c r="R189" t="str">
        <f>LEFT(C189,4)</f>
        <v>2204</v>
      </c>
    </row>
    <row r="190" spans="1:18">
      <c r="A190" s="9">
        <v>235319</v>
      </c>
      <c r="B190" s="9" t="s">
        <v>4149</v>
      </c>
      <c r="C190" s="9" t="s">
        <v>303</v>
      </c>
      <c r="D190" s="9" t="s">
        <v>315</v>
      </c>
      <c r="E190" s="9" t="s">
        <v>309</v>
      </c>
      <c r="F190" s="10">
        <v>1</v>
      </c>
      <c r="G190" s="14">
        <v>8348</v>
      </c>
      <c r="H190" s="9" t="s">
        <v>310</v>
      </c>
      <c r="I190" s="9" t="s">
        <v>311</v>
      </c>
      <c r="J190" s="9" t="s">
        <v>289</v>
      </c>
      <c r="K190" s="9" t="s">
        <v>4403</v>
      </c>
      <c r="L190" s="9" t="s">
        <v>301</v>
      </c>
      <c r="M190" s="11">
        <v>35643</v>
      </c>
      <c r="N190" s="11"/>
      <c r="O190">
        <f>MONTH(M190)</f>
        <v>8</v>
      </c>
      <c r="P190" t="str">
        <f>LEFT(D190,2)</f>
        <v>22</v>
      </c>
      <c r="R190" t="str">
        <f>LEFT(C190,4)</f>
        <v>2204</v>
      </c>
    </row>
    <row r="191" spans="1:18">
      <c r="A191" s="9">
        <v>666974</v>
      </c>
      <c r="B191" s="9" t="s">
        <v>4120</v>
      </c>
      <c r="C191" s="9" t="s">
        <v>303</v>
      </c>
      <c r="D191" s="9" t="s">
        <v>304</v>
      </c>
      <c r="E191" s="9" t="s">
        <v>305</v>
      </c>
      <c r="F191" s="10">
        <v>1</v>
      </c>
      <c r="G191" s="14">
        <v>28875</v>
      </c>
      <c r="H191" s="9" t="s">
        <v>306</v>
      </c>
      <c r="I191" s="9" t="s">
        <v>307</v>
      </c>
      <c r="J191" s="9" t="s">
        <v>289</v>
      </c>
      <c r="K191" s="9" t="s">
        <v>4403</v>
      </c>
      <c r="L191" s="9" t="s">
        <v>301</v>
      </c>
      <c r="M191" s="11">
        <v>37683</v>
      </c>
      <c r="N191" s="11"/>
      <c r="O191">
        <f>MONTH(M191)</f>
        <v>3</v>
      </c>
      <c r="P191" t="str">
        <f>LEFT(D191,2)</f>
        <v>22</v>
      </c>
      <c r="R191" t="str">
        <f>LEFT(C191,4)</f>
        <v>2204</v>
      </c>
    </row>
    <row r="192" spans="1:18">
      <c r="A192" s="9">
        <v>231329</v>
      </c>
      <c r="B192" s="9" t="s">
        <v>4171</v>
      </c>
      <c r="C192" s="9" t="s">
        <v>303</v>
      </c>
      <c r="D192" s="9" t="s">
        <v>308</v>
      </c>
      <c r="E192" s="9" t="s">
        <v>309</v>
      </c>
      <c r="F192" s="10">
        <v>1</v>
      </c>
      <c r="G192" s="14">
        <v>14750</v>
      </c>
      <c r="H192" s="9" t="s">
        <v>310</v>
      </c>
      <c r="I192" s="9" t="s">
        <v>311</v>
      </c>
      <c r="J192" s="9" t="s">
        <v>289</v>
      </c>
      <c r="K192" s="9" t="s">
        <v>4403</v>
      </c>
      <c r="L192" s="9" t="s">
        <v>301</v>
      </c>
      <c r="M192" s="11">
        <v>37956</v>
      </c>
      <c r="N192" s="11"/>
      <c r="O192">
        <f>MONTH(M192)</f>
        <v>12</v>
      </c>
      <c r="P192" t="str">
        <f>LEFT(D192,2)</f>
        <v>22</v>
      </c>
      <c r="R192" t="str">
        <f>LEFT(C192,4)</f>
        <v>2204</v>
      </c>
    </row>
    <row r="193" spans="1:18">
      <c r="A193" s="9">
        <v>231602</v>
      </c>
      <c r="B193" s="9" t="s">
        <v>4201</v>
      </c>
      <c r="C193" s="9" t="s">
        <v>303</v>
      </c>
      <c r="D193" s="9" t="s">
        <v>312</v>
      </c>
      <c r="E193" s="9" t="s">
        <v>309</v>
      </c>
      <c r="F193" s="10">
        <v>1</v>
      </c>
      <c r="G193" s="14">
        <v>11200</v>
      </c>
      <c r="H193" s="9" t="s">
        <v>310</v>
      </c>
      <c r="I193" s="9" t="s">
        <v>311</v>
      </c>
      <c r="J193" s="9" t="s">
        <v>289</v>
      </c>
      <c r="K193" s="9" t="s">
        <v>4403</v>
      </c>
      <c r="L193" s="9" t="s">
        <v>301</v>
      </c>
      <c r="M193" s="11">
        <v>39234</v>
      </c>
      <c r="N193" s="11"/>
      <c r="O193">
        <f>MONTH(M193)</f>
        <v>6</v>
      </c>
      <c r="P193" t="str">
        <f>LEFT(D193,2)</f>
        <v>22</v>
      </c>
      <c r="R193" t="str">
        <f>LEFT(C193,4)</f>
        <v>2204</v>
      </c>
    </row>
    <row r="194" spans="1:18">
      <c r="A194" s="9">
        <v>235284</v>
      </c>
      <c r="B194" s="9" t="s">
        <v>4134</v>
      </c>
      <c r="C194" s="9" t="s">
        <v>303</v>
      </c>
      <c r="D194" s="9" t="s">
        <v>318</v>
      </c>
      <c r="E194" s="9" t="s">
        <v>314</v>
      </c>
      <c r="F194" s="10">
        <v>1</v>
      </c>
      <c r="G194" s="14">
        <v>7350</v>
      </c>
      <c r="H194" s="9" t="s">
        <v>310</v>
      </c>
      <c r="I194" s="9" t="s">
        <v>311</v>
      </c>
      <c r="J194" s="9" t="s">
        <v>289</v>
      </c>
      <c r="K194" s="9" t="s">
        <v>4403</v>
      </c>
      <c r="L194" s="9" t="s">
        <v>301</v>
      </c>
      <c r="M194" s="11">
        <v>39552</v>
      </c>
      <c r="N194" s="11"/>
      <c r="O194">
        <f>MONTH(M194)</f>
        <v>4</v>
      </c>
      <c r="P194" t="str">
        <f>LEFT(D194,2)</f>
        <v>22</v>
      </c>
      <c r="R194" t="str">
        <f>LEFT(C194,4)</f>
        <v>2204</v>
      </c>
    </row>
    <row r="195" spans="1:18">
      <c r="A195" s="9">
        <v>669473</v>
      </c>
      <c r="B195" s="9" t="s">
        <v>4069</v>
      </c>
      <c r="C195" s="9" t="s">
        <v>303</v>
      </c>
      <c r="D195" s="9" t="s">
        <v>316</v>
      </c>
      <c r="E195" s="9" t="s">
        <v>309</v>
      </c>
      <c r="F195" s="10">
        <v>1</v>
      </c>
      <c r="G195" s="14">
        <v>9800</v>
      </c>
      <c r="H195" s="9" t="s">
        <v>310</v>
      </c>
      <c r="I195" s="9" t="s">
        <v>311</v>
      </c>
      <c r="J195" s="9" t="s">
        <v>289</v>
      </c>
      <c r="K195" s="9" t="s">
        <v>4403</v>
      </c>
      <c r="L195" s="9" t="s">
        <v>301</v>
      </c>
      <c r="M195" s="11">
        <v>38261</v>
      </c>
      <c r="N195" s="11"/>
      <c r="O195">
        <f>MONTH(M195)</f>
        <v>10</v>
      </c>
      <c r="P195" t="str">
        <f>LEFT(D195,2)</f>
        <v>22</v>
      </c>
      <c r="R195" t="str">
        <f>LEFT(C195,4)</f>
        <v>2204</v>
      </c>
    </row>
    <row r="196" spans="1:18">
      <c r="A196" s="9">
        <v>86884</v>
      </c>
      <c r="B196" s="9" t="s">
        <v>4111</v>
      </c>
      <c r="C196" s="9" t="s">
        <v>320</v>
      </c>
      <c r="D196" s="9" t="s">
        <v>324</v>
      </c>
      <c r="E196" s="9" t="s">
        <v>309</v>
      </c>
      <c r="F196" s="10">
        <v>1</v>
      </c>
      <c r="G196" s="14">
        <v>12000</v>
      </c>
      <c r="H196" s="9" t="s">
        <v>325</v>
      </c>
      <c r="I196" s="9" t="s">
        <v>326</v>
      </c>
      <c r="J196" s="9" t="s">
        <v>289</v>
      </c>
      <c r="K196" s="9" t="s">
        <v>4403</v>
      </c>
      <c r="L196" s="9" t="s">
        <v>301</v>
      </c>
      <c r="M196" s="11">
        <v>40777</v>
      </c>
      <c r="N196" s="11"/>
      <c r="O196">
        <f>MONTH(M196)</f>
        <v>8</v>
      </c>
      <c r="P196" t="str">
        <f>LEFT(D196,2)</f>
        <v>22</v>
      </c>
      <c r="R196" t="str">
        <f>LEFT(C196,4)</f>
        <v>2204</v>
      </c>
    </row>
    <row r="197" spans="1:18">
      <c r="A197" s="9">
        <v>490084</v>
      </c>
      <c r="B197" s="9" t="s">
        <v>4194</v>
      </c>
      <c r="C197" s="9" t="s">
        <v>320</v>
      </c>
      <c r="D197" s="9" t="s">
        <v>328</v>
      </c>
      <c r="E197" s="9" t="s">
        <v>309</v>
      </c>
      <c r="F197" s="10">
        <v>1</v>
      </c>
      <c r="G197" s="14">
        <v>14750</v>
      </c>
      <c r="H197" s="9" t="s">
        <v>325</v>
      </c>
      <c r="I197" s="9" t="s">
        <v>326</v>
      </c>
      <c r="J197" s="9" t="s">
        <v>289</v>
      </c>
      <c r="K197" s="9" t="s">
        <v>4403</v>
      </c>
      <c r="L197" s="9" t="s">
        <v>301</v>
      </c>
      <c r="M197" s="11">
        <v>35551</v>
      </c>
      <c r="N197" s="11"/>
      <c r="O197">
        <f>MONTH(M197)</f>
        <v>5</v>
      </c>
      <c r="P197" t="str">
        <f>LEFT(D197,2)</f>
        <v>22</v>
      </c>
      <c r="R197" t="str">
        <f>LEFT(C197,4)</f>
        <v>2204</v>
      </c>
    </row>
    <row r="198" spans="1:18">
      <c r="A198" s="9">
        <v>236782</v>
      </c>
      <c r="B198" s="9" t="s">
        <v>4088</v>
      </c>
      <c r="C198" s="9" t="s">
        <v>320</v>
      </c>
      <c r="D198" s="9" t="s">
        <v>321</v>
      </c>
      <c r="E198" s="9" t="s">
        <v>305</v>
      </c>
      <c r="F198" s="10">
        <v>1</v>
      </c>
      <c r="G198" s="14">
        <v>19400</v>
      </c>
      <c r="H198" s="9" t="s">
        <v>322</v>
      </c>
      <c r="I198" s="9" t="s">
        <v>323</v>
      </c>
      <c r="J198" s="9" t="s">
        <v>289</v>
      </c>
      <c r="K198" s="9" t="s">
        <v>4403</v>
      </c>
      <c r="L198" s="9" t="s">
        <v>301</v>
      </c>
      <c r="M198" s="11">
        <v>38719</v>
      </c>
      <c r="N198" s="11"/>
      <c r="O198">
        <f>MONTH(M198)</f>
        <v>1</v>
      </c>
      <c r="P198" t="str">
        <f>LEFT(D198,2)</f>
        <v>22</v>
      </c>
      <c r="R198" t="str">
        <f>LEFT(C198,4)</f>
        <v>2204</v>
      </c>
    </row>
    <row r="199" spans="1:18">
      <c r="A199" s="9">
        <v>87444</v>
      </c>
      <c r="B199" s="9" t="s">
        <v>4048</v>
      </c>
      <c r="C199" s="9" t="s">
        <v>320</v>
      </c>
      <c r="D199" s="9" t="s">
        <v>327</v>
      </c>
      <c r="E199" s="9" t="s">
        <v>314</v>
      </c>
      <c r="F199" s="10">
        <v>1</v>
      </c>
      <c r="G199" s="14">
        <v>11000</v>
      </c>
      <c r="H199" s="9" t="s">
        <v>325</v>
      </c>
      <c r="I199" s="9" t="s">
        <v>326</v>
      </c>
      <c r="J199" s="9" t="s">
        <v>289</v>
      </c>
      <c r="K199" s="9" t="s">
        <v>4403</v>
      </c>
      <c r="L199" s="9" t="s">
        <v>301</v>
      </c>
      <c r="M199" s="11">
        <v>40848</v>
      </c>
      <c r="N199" s="11"/>
      <c r="O199">
        <f>MONTH(M199)</f>
        <v>11</v>
      </c>
      <c r="P199" t="str">
        <f>LEFT(D199,2)</f>
        <v>22</v>
      </c>
      <c r="R199" t="str">
        <f>LEFT(C199,4)</f>
        <v>2204</v>
      </c>
    </row>
    <row r="200" spans="1:18">
      <c r="A200" s="9">
        <v>86163</v>
      </c>
      <c r="B200" s="9" t="s">
        <v>4061</v>
      </c>
      <c r="C200" s="9" t="s">
        <v>329</v>
      </c>
      <c r="D200" s="9" t="s">
        <v>330</v>
      </c>
      <c r="E200" s="9" t="s">
        <v>309</v>
      </c>
      <c r="F200" s="10">
        <v>1</v>
      </c>
      <c r="G200" s="14">
        <v>12650</v>
      </c>
      <c r="H200" s="9" t="s">
        <v>322</v>
      </c>
      <c r="I200" s="9" t="s">
        <v>323</v>
      </c>
      <c r="J200" s="9" t="s">
        <v>289</v>
      </c>
      <c r="K200" s="9" t="s">
        <v>4403</v>
      </c>
      <c r="L200" s="9" t="s">
        <v>301</v>
      </c>
      <c r="M200" s="11">
        <v>40672</v>
      </c>
      <c r="N200" s="11"/>
      <c r="O200">
        <f>MONTH(M200)</f>
        <v>5</v>
      </c>
      <c r="P200" t="str">
        <f>LEFT(D200,2)</f>
        <v>22</v>
      </c>
      <c r="R200" t="str">
        <f>LEFT(C200,4)</f>
        <v>2204</v>
      </c>
    </row>
    <row r="201" spans="1:18">
      <c r="A201" s="9">
        <v>86625</v>
      </c>
      <c r="B201" s="9" t="s">
        <v>4141</v>
      </c>
      <c r="C201" s="9" t="s">
        <v>329</v>
      </c>
      <c r="D201" s="9" t="s">
        <v>331</v>
      </c>
      <c r="E201" s="9" t="s">
        <v>314</v>
      </c>
      <c r="F201" s="10">
        <v>1</v>
      </c>
      <c r="G201" s="14">
        <v>9600</v>
      </c>
      <c r="H201" s="9" t="s">
        <v>322</v>
      </c>
      <c r="I201" s="9" t="s">
        <v>323</v>
      </c>
      <c r="J201" s="9" t="s">
        <v>289</v>
      </c>
      <c r="K201" s="9" t="s">
        <v>4403</v>
      </c>
      <c r="L201" s="9" t="s">
        <v>301</v>
      </c>
      <c r="M201" s="11">
        <v>40787</v>
      </c>
      <c r="N201" s="11"/>
      <c r="O201">
        <f>MONTH(M201)</f>
        <v>9</v>
      </c>
      <c r="P201" t="str">
        <f>LEFT(D201,2)</f>
        <v>22</v>
      </c>
      <c r="R201" t="str">
        <f>LEFT(C201,4)</f>
        <v>2204</v>
      </c>
    </row>
    <row r="202" spans="1:18">
      <c r="A202" s="9">
        <v>244944</v>
      </c>
      <c r="B202" s="9" t="s">
        <v>4113</v>
      </c>
      <c r="C202" s="9" t="s">
        <v>329</v>
      </c>
      <c r="D202" s="9" t="s">
        <v>332</v>
      </c>
      <c r="E202" s="9" t="s">
        <v>309</v>
      </c>
      <c r="F202" s="10">
        <v>1</v>
      </c>
      <c r="G202" s="14">
        <v>13050</v>
      </c>
      <c r="H202" s="9" t="s">
        <v>322</v>
      </c>
      <c r="I202" s="9" t="s">
        <v>323</v>
      </c>
      <c r="J202" s="9" t="s">
        <v>289</v>
      </c>
      <c r="K202" s="9" t="s">
        <v>4403</v>
      </c>
      <c r="L202" s="9" t="s">
        <v>301</v>
      </c>
      <c r="M202" s="11">
        <v>37988</v>
      </c>
      <c r="N202" s="11"/>
      <c r="O202">
        <f>MONTH(M202)</f>
        <v>1</v>
      </c>
      <c r="P202" t="str">
        <f>LEFT(D202,2)</f>
        <v>22</v>
      </c>
      <c r="R202" t="str">
        <f>LEFT(C202,4)</f>
        <v>2204</v>
      </c>
    </row>
    <row r="203" spans="1:18">
      <c r="A203" s="9">
        <v>234192</v>
      </c>
      <c r="B203" s="9" t="s">
        <v>4259</v>
      </c>
      <c r="C203" s="9" t="s">
        <v>333</v>
      </c>
      <c r="D203" s="9" t="s">
        <v>334</v>
      </c>
      <c r="E203" s="9" t="s">
        <v>309</v>
      </c>
      <c r="F203" s="10">
        <v>1</v>
      </c>
      <c r="G203" s="14">
        <v>12375</v>
      </c>
      <c r="H203" s="9" t="s">
        <v>306</v>
      </c>
      <c r="I203" s="9" t="s">
        <v>307</v>
      </c>
      <c r="J203" s="9" t="s">
        <v>289</v>
      </c>
      <c r="K203" s="9" t="s">
        <v>4403</v>
      </c>
      <c r="L203" s="9" t="s">
        <v>301</v>
      </c>
      <c r="M203" s="11">
        <v>38693</v>
      </c>
      <c r="N203" s="11"/>
      <c r="O203">
        <f>MONTH(M203)</f>
        <v>12</v>
      </c>
      <c r="P203" t="str">
        <f>LEFT(D203,2)</f>
        <v>22</v>
      </c>
      <c r="R203" t="str">
        <f>LEFT(C203,4)</f>
        <v>2204</v>
      </c>
    </row>
    <row r="204" spans="1:18">
      <c r="A204" s="9">
        <v>76783</v>
      </c>
      <c r="B204" s="9" t="s">
        <v>4048</v>
      </c>
      <c r="C204" s="9" t="s">
        <v>333</v>
      </c>
      <c r="D204" s="9" t="s">
        <v>335</v>
      </c>
      <c r="E204" s="9" t="s">
        <v>314</v>
      </c>
      <c r="F204" s="10">
        <v>1</v>
      </c>
      <c r="G204" s="14">
        <v>12650</v>
      </c>
      <c r="H204" s="9" t="s">
        <v>306</v>
      </c>
      <c r="I204" s="9" t="s">
        <v>307</v>
      </c>
      <c r="J204" s="9" t="s">
        <v>289</v>
      </c>
      <c r="K204" s="9" t="s">
        <v>4403</v>
      </c>
      <c r="L204" s="9" t="s">
        <v>301</v>
      </c>
      <c r="M204" s="11">
        <v>40391</v>
      </c>
      <c r="N204" s="11"/>
      <c r="O204">
        <f>MONTH(M204)</f>
        <v>8</v>
      </c>
      <c r="P204" t="str">
        <f>LEFT(D204,2)</f>
        <v>22</v>
      </c>
      <c r="R204" t="str">
        <f>LEFT(C204,4)</f>
        <v>2204</v>
      </c>
    </row>
    <row r="205" spans="1:18">
      <c r="A205" s="9">
        <v>76832</v>
      </c>
      <c r="B205" s="9" t="s">
        <v>4115</v>
      </c>
      <c r="C205" s="9" t="s">
        <v>336</v>
      </c>
      <c r="D205" s="9" t="s">
        <v>343</v>
      </c>
      <c r="E205" s="9" t="s">
        <v>314</v>
      </c>
      <c r="F205" s="10">
        <v>1</v>
      </c>
      <c r="G205" s="14">
        <v>8050</v>
      </c>
      <c r="H205" s="9" t="s">
        <v>341</v>
      </c>
      <c r="I205" s="9" t="s">
        <v>342</v>
      </c>
      <c r="J205" s="9" t="s">
        <v>289</v>
      </c>
      <c r="K205" s="9" t="s">
        <v>4403</v>
      </c>
      <c r="L205" s="9" t="s">
        <v>301</v>
      </c>
      <c r="M205" s="11">
        <v>40360</v>
      </c>
      <c r="N205" s="11"/>
      <c r="O205">
        <f>MONTH(M205)</f>
        <v>7</v>
      </c>
      <c r="P205" t="str">
        <f>LEFT(D205,2)</f>
        <v>22</v>
      </c>
      <c r="R205" t="str">
        <f>LEFT(C205,4)</f>
        <v>2204</v>
      </c>
    </row>
    <row r="206" spans="1:18">
      <c r="A206" s="9">
        <v>420147</v>
      </c>
      <c r="B206" s="9" t="s">
        <v>4097</v>
      </c>
      <c r="C206" s="9" t="s">
        <v>336</v>
      </c>
      <c r="D206" s="9" t="s">
        <v>337</v>
      </c>
      <c r="E206" s="9" t="s">
        <v>305</v>
      </c>
      <c r="F206" s="10">
        <v>1</v>
      </c>
      <c r="G206" s="14">
        <v>21825</v>
      </c>
      <c r="H206" s="9" t="s">
        <v>338</v>
      </c>
      <c r="I206" s="9" t="s">
        <v>339</v>
      </c>
      <c r="J206" s="9" t="s">
        <v>289</v>
      </c>
      <c r="K206" s="9" t="s">
        <v>4403</v>
      </c>
      <c r="L206" s="9" t="s">
        <v>301</v>
      </c>
      <c r="M206" s="11">
        <v>38813</v>
      </c>
      <c r="N206" s="11"/>
      <c r="O206">
        <f>MONTH(M206)</f>
        <v>4</v>
      </c>
      <c r="P206" t="str">
        <f>LEFT(D206,2)</f>
        <v>22</v>
      </c>
      <c r="R206" t="str">
        <f>LEFT(C206,4)</f>
        <v>2204</v>
      </c>
    </row>
    <row r="207" spans="1:18">
      <c r="A207" s="9">
        <v>84350</v>
      </c>
      <c r="B207" s="9" t="s">
        <v>4301</v>
      </c>
      <c r="C207" s="9" t="s">
        <v>336</v>
      </c>
      <c r="D207" s="9" t="s">
        <v>340</v>
      </c>
      <c r="E207" s="9" t="s">
        <v>309</v>
      </c>
      <c r="F207" s="10">
        <v>1</v>
      </c>
      <c r="G207" s="14">
        <v>10000</v>
      </c>
      <c r="H207" s="9" t="s">
        <v>341</v>
      </c>
      <c r="I207" s="9" t="s">
        <v>342</v>
      </c>
      <c r="J207" s="9" t="s">
        <v>289</v>
      </c>
      <c r="K207" s="9" t="s">
        <v>4403</v>
      </c>
      <c r="L207" s="9" t="s">
        <v>301</v>
      </c>
      <c r="M207" s="11">
        <v>39644</v>
      </c>
      <c r="N207" s="11"/>
      <c r="O207">
        <f>MONTH(M207)</f>
        <v>7</v>
      </c>
      <c r="P207" t="str">
        <f>LEFT(D207,2)</f>
        <v>22</v>
      </c>
      <c r="R207" t="str">
        <f>LEFT(C207,4)</f>
        <v>2204</v>
      </c>
    </row>
    <row r="208" spans="1:18">
      <c r="A208" s="9">
        <v>239638</v>
      </c>
      <c r="B208" s="9" t="s">
        <v>4061</v>
      </c>
      <c r="C208" s="9" t="s">
        <v>344</v>
      </c>
      <c r="D208" s="9" t="s">
        <v>348</v>
      </c>
      <c r="E208" s="9" t="s">
        <v>309</v>
      </c>
      <c r="F208" s="10">
        <v>1</v>
      </c>
      <c r="G208" s="14">
        <v>9625</v>
      </c>
      <c r="H208" s="9" t="s">
        <v>346</v>
      </c>
      <c r="I208" s="9" t="s">
        <v>347</v>
      </c>
      <c r="J208" s="9" t="s">
        <v>289</v>
      </c>
      <c r="K208" s="9" t="s">
        <v>4403</v>
      </c>
      <c r="L208" s="9" t="s">
        <v>301</v>
      </c>
      <c r="M208" s="11">
        <v>37165</v>
      </c>
      <c r="N208" s="11"/>
      <c r="O208">
        <f>MONTH(M208)</f>
        <v>10</v>
      </c>
      <c r="P208" t="str">
        <f>LEFT(D208,2)</f>
        <v>22</v>
      </c>
      <c r="R208" t="str">
        <f>LEFT(C208,4)</f>
        <v>2204</v>
      </c>
    </row>
    <row r="209" spans="1:18">
      <c r="A209" s="9">
        <v>80269</v>
      </c>
      <c r="B209" s="9" t="s">
        <v>4105</v>
      </c>
      <c r="C209" s="9" t="s">
        <v>344</v>
      </c>
      <c r="D209" s="9" t="s">
        <v>349</v>
      </c>
      <c r="E209" s="9" t="s">
        <v>314</v>
      </c>
      <c r="F209" s="10">
        <v>1</v>
      </c>
      <c r="G209" s="14">
        <v>9200</v>
      </c>
      <c r="H209" s="9" t="s">
        <v>346</v>
      </c>
      <c r="I209" s="9" t="s">
        <v>347</v>
      </c>
      <c r="J209" s="9" t="s">
        <v>289</v>
      </c>
      <c r="K209" s="9" t="s">
        <v>4403</v>
      </c>
      <c r="L209" s="9" t="s">
        <v>301</v>
      </c>
      <c r="M209" s="11">
        <v>40406</v>
      </c>
      <c r="N209" s="11"/>
      <c r="O209">
        <f>MONTH(M209)</f>
        <v>8</v>
      </c>
      <c r="P209" t="str">
        <f>LEFT(D209,2)</f>
        <v>22</v>
      </c>
      <c r="R209" t="str">
        <f>LEFT(C209,4)</f>
        <v>2204</v>
      </c>
    </row>
    <row r="210" spans="1:18">
      <c r="A210" s="9">
        <v>560021</v>
      </c>
      <c r="B210" s="9" t="s">
        <v>4044</v>
      </c>
      <c r="C210" s="9" t="s">
        <v>344</v>
      </c>
      <c r="D210" s="9" t="s">
        <v>345</v>
      </c>
      <c r="E210" s="9" t="s">
        <v>305</v>
      </c>
      <c r="F210" s="10">
        <v>1</v>
      </c>
      <c r="G210" s="14">
        <v>20000</v>
      </c>
      <c r="H210" s="9" t="s">
        <v>346</v>
      </c>
      <c r="I210" s="9" t="s">
        <v>347</v>
      </c>
      <c r="J210" s="9" t="s">
        <v>289</v>
      </c>
      <c r="K210" s="9" t="s">
        <v>4403</v>
      </c>
      <c r="L210" s="9" t="s">
        <v>301</v>
      </c>
      <c r="M210" s="11">
        <v>37810</v>
      </c>
      <c r="N210" s="11"/>
      <c r="O210">
        <f>MONTH(M210)</f>
        <v>7</v>
      </c>
      <c r="P210" t="str">
        <f>LEFT(D210,2)</f>
        <v>22</v>
      </c>
      <c r="R210" t="str">
        <f>LEFT(C210,4)</f>
        <v>2204</v>
      </c>
    </row>
    <row r="211" spans="1:18">
      <c r="A211" s="9">
        <v>251230</v>
      </c>
      <c r="B211" s="9" t="s">
        <v>4183</v>
      </c>
      <c r="C211" s="9" t="s">
        <v>344</v>
      </c>
      <c r="D211" s="9" t="s">
        <v>350</v>
      </c>
      <c r="E211" s="9" t="s">
        <v>309</v>
      </c>
      <c r="F211" s="10">
        <v>1</v>
      </c>
      <c r="G211" s="14">
        <v>9600</v>
      </c>
      <c r="H211" s="9" t="s">
        <v>346</v>
      </c>
      <c r="I211" s="9" t="s">
        <v>347</v>
      </c>
      <c r="J211" s="9" t="s">
        <v>289</v>
      </c>
      <c r="K211" s="9" t="s">
        <v>4403</v>
      </c>
      <c r="L211" s="9" t="s">
        <v>301</v>
      </c>
      <c r="M211" s="11">
        <v>38950</v>
      </c>
      <c r="N211" s="11"/>
      <c r="O211">
        <f>MONTH(M211)</f>
        <v>8</v>
      </c>
      <c r="P211" t="str">
        <f>LEFT(D211,2)</f>
        <v>22</v>
      </c>
      <c r="R211" t="str">
        <f>LEFT(C211,4)</f>
        <v>2204</v>
      </c>
    </row>
    <row r="212" spans="1:18">
      <c r="A212" s="9">
        <v>525091</v>
      </c>
      <c r="B212" s="9" t="s">
        <v>4071</v>
      </c>
      <c r="C212" s="9" t="s">
        <v>351</v>
      </c>
      <c r="D212" s="9" t="s">
        <v>355</v>
      </c>
      <c r="E212" s="9" t="s">
        <v>309</v>
      </c>
      <c r="F212" s="10">
        <v>1</v>
      </c>
      <c r="G212" s="14">
        <v>8400</v>
      </c>
      <c r="H212" s="9" t="s">
        <v>353</v>
      </c>
      <c r="I212" s="9" t="s">
        <v>354</v>
      </c>
      <c r="J212" s="9" t="s">
        <v>289</v>
      </c>
      <c r="K212" s="9" t="s">
        <v>4403</v>
      </c>
      <c r="L212" s="9" t="s">
        <v>301</v>
      </c>
      <c r="M212" s="11">
        <v>37012</v>
      </c>
      <c r="N212" s="11"/>
      <c r="O212">
        <f>MONTH(M212)</f>
        <v>5</v>
      </c>
      <c r="P212" t="str">
        <f>LEFT(D212,2)</f>
        <v>22</v>
      </c>
      <c r="R212" t="str">
        <f>LEFT(C212,4)</f>
        <v>2204</v>
      </c>
    </row>
    <row r="213" spans="1:18">
      <c r="A213" s="9">
        <v>72352</v>
      </c>
      <c r="B213" s="9" t="s">
        <v>4139</v>
      </c>
      <c r="C213" s="9" t="s">
        <v>351</v>
      </c>
      <c r="D213" s="9" t="s">
        <v>357</v>
      </c>
      <c r="E213" s="9" t="s">
        <v>309</v>
      </c>
      <c r="F213" s="10">
        <v>1</v>
      </c>
      <c r="G213" s="14">
        <v>13200</v>
      </c>
      <c r="H213" s="9" t="s">
        <v>353</v>
      </c>
      <c r="I213" s="9" t="s">
        <v>354</v>
      </c>
      <c r="J213" s="9" t="s">
        <v>289</v>
      </c>
      <c r="K213" s="9" t="s">
        <v>4403</v>
      </c>
      <c r="L213" s="9" t="s">
        <v>301</v>
      </c>
      <c r="M213" s="11">
        <v>39815</v>
      </c>
      <c r="N213" s="11"/>
      <c r="O213">
        <f>MONTH(M213)</f>
        <v>1</v>
      </c>
      <c r="P213" t="str">
        <f>LEFT(D213,2)</f>
        <v>22</v>
      </c>
      <c r="R213" t="str">
        <f>LEFT(C213,4)</f>
        <v>2204</v>
      </c>
    </row>
    <row r="214" spans="1:18">
      <c r="A214" s="9">
        <v>79618</v>
      </c>
      <c r="B214" s="9" t="s">
        <v>4056</v>
      </c>
      <c r="C214" s="9" t="s">
        <v>351</v>
      </c>
      <c r="D214" s="9" t="s">
        <v>356</v>
      </c>
      <c r="E214" s="9" t="s">
        <v>314</v>
      </c>
      <c r="F214" s="10">
        <v>1</v>
      </c>
      <c r="G214" s="14">
        <v>12000</v>
      </c>
      <c r="H214" s="9" t="s">
        <v>353</v>
      </c>
      <c r="I214" s="9" t="s">
        <v>354</v>
      </c>
      <c r="J214" s="9" t="s">
        <v>289</v>
      </c>
      <c r="K214" s="9" t="s">
        <v>4403</v>
      </c>
      <c r="L214" s="9" t="s">
        <v>301</v>
      </c>
      <c r="M214" s="11">
        <v>40422</v>
      </c>
      <c r="N214" s="11"/>
      <c r="O214">
        <f>MONTH(M214)</f>
        <v>9</v>
      </c>
      <c r="P214" t="str">
        <f>LEFT(D214,2)</f>
        <v>22</v>
      </c>
      <c r="R214" t="str">
        <f>LEFT(C214,4)</f>
        <v>2204</v>
      </c>
    </row>
    <row r="215" spans="1:18">
      <c r="A215" s="9">
        <v>667023</v>
      </c>
      <c r="B215" s="9" t="s">
        <v>4288</v>
      </c>
      <c r="C215" s="9" t="s">
        <v>351</v>
      </c>
      <c r="D215" s="9" t="s">
        <v>352</v>
      </c>
      <c r="E215" s="9" t="s">
        <v>305</v>
      </c>
      <c r="F215" s="10">
        <v>1</v>
      </c>
      <c r="G215" s="14">
        <v>15050</v>
      </c>
      <c r="H215" s="9" t="s">
        <v>353</v>
      </c>
      <c r="I215" s="9" t="s">
        <v>354</v>
      </c>
      <c r="J215" s="9" t="s">
        <v>289</v>
      </c>
      <c r="K215" s="9" t="s">
        <v>4403</v>
      </c>
      <c r="L215" s="9" t="s">
        <v>301</v>
      </c>
      <c r="M215" s="11">
        <v>37530</v>
      </c>
      <c r="N215" s="11"/>
      <c r="O215">
        <f>MONTH(M215)</f>
        <v>10</v>
      </c>
      <c r="P215" t="str">
        <f>LEFT(D215,2)</f>
        <v>22</v>
      </c>
      <c r="R215" t="str">
        <f>LEFT(C215,4)</f>
        <v>2204</v>
      </c>
    </row>
    <row r="216" spans="1:18">
      <c r="A216" s="9">
        <v>490413</v>
      </c>
      <c r="B216" s="9" t="s">
        <v>4060</v>
      </c>
      <c r="C216" s="9" t="s">
        <v>358</v>
      </c>
      <c r="D216" s="9" t="s">
        <v>363</v>
      </c>
      <c r="E216" s="9" t="s">
        <v>309</v>
      </c>
      <c r="F216" s="10">
        <v>1</v>
      </c>
      <c r="G216" s="14">
        <v>10800</v>
      </c>
      <c r="H216" s="9" t="s">
        <v>360</v>
      </c>
      <c r="I216" s="9" t="s">
        <v>361</v>
      </c>
      <c r="J216" s="9" t="s">
        <v>289</v>
      </c>
      <c r="K216" s="9" t="s">
        <v>4403</v>
      </c>
      <c r="L216" s="9" t="s">
        <v>301</v>
      </c>
      <c r="M216" s="11">
        <v>37500</v>
      </c>
      <c r="N216" s="11"/>
      <c r="O216">
        <f>MONTH(M216)</f>
        <v>9</v>
      </c>
      <c r="P216" t="str">
        <f>LEFT(D216,2)</f>
        <v>22</v>
      </c>
      <c r="R216" t="str">
        <f>LEFT(C216,4)</f>
        <v>2204</v>
      </c>
    </row>
    <row r="217" spans="1:18">
      <c r="A217" s="9">
        <v>91042</v>
      </c>
      <c r="B217" s="9" t="s">
        <v>4043</v>
      </c>
      <c r="C217" s="9" t="s">
        <v>358</v>
      </c>
      <c r="D217" s="9" t="s">
        <v>364</v>
      </c>
      <c r="E217" s="9" t="s">
        <v>314</v>
      </c>
      <c r="F217" s="10">
        <v>1</v>
      </c>
      <c r="G217" s="14">
        <v>7700</v>
      </c>
      <c r="H217" s="9" t="s">
        <v>360</v>
      </c>
      <c r="I217" s="9" t="s">
        <v>361</v>
      </c>
      <c r="J217" s="9" t="s">
        <v>289</v>
      </c>
      <c r="K217" s="9" t="s">
        <v>4403</v>
      </c>
      <c r="L217" s="9" t="s">
        <v>301</v>
      </c>
      <c r="M217" s="11">
        <v>40581</v>
      </c>
      <c r="N217" s="11"/>
      <c r="O217">
        <f>MONTH(M217)</f>
        <v>2</v>
      </c>
      <c r="P217" t="str">
        <f>LEFT(D217,2)</f>
        <v>22</v>
      </c>
      <c r="R217" t="str">
        <f>LEFT(C217,4)</f>
        <v>2204</v>
      </c>
    </row>
    <row r="218" spans="1:18">
      <c r="A218" s="9">
        <v>80563</v>
      </c>
      <c r="B218" s="9" t="s">
        <v>4086</v>
      </c>
      <c r="C218" s="9" t="s">
        <v>358</v>
      </c>
      <c r="D218" s="9" t="s">
        <v>362</v>
      </c>
      <c r="E218" s="9" t="s">
        <v>309</v>
      </c>
      <c r="F218" s="10">
        <v>1</v>
      </c>
      <c r="G218" s="14">
        <v>11700</v>
      </c>
      <c r="H218" s="9" t="s">
        <v>360</v>
      </c>
      <c r="I218" s="9" t="s">
        <v>361</v>
      </c>
      <c r="J218" s="9" t="s">
        <v>289</v>
      </c>
      <c r="K218" s="9" t="s">
        <v>4403</v>
      </c>
      <c r="L218" s="9" t="s">
        <v>301</v>
      </c>
      <c r="M218" s="11">
        <v>40452</v>
      </c>
      <c r="N218" s="11"/>
      <c r="O218">
        <f>MONTH(M218)</f>
        <v>10</v>
      </c>
      <c r="P218" t="str">
        <f>LEFT(D218,2)</f>
        <v>22</v>
      </c>
      <c r="R218" t="str">
        <f>LEFT(C218,4)</f>
        <v>2204</v>
      </c>
    </row>
    <row r="219" spans="1:18">
      <c r="A219" s="9">
        <v>490112</v>
      </c>
      <c r="B219" s="9" t="s">
        <v>4129</v>
      </c>
      <c r="C219" s="9" t="s">
        <v>358</v>
      </c>
      <c r="D219" s="9" t="s">
        <v>359</v>
      </c>
      <c r="E219" s="9" t="s">
        <v>305</v>
      </c>
      <c r="F219" s="10">
        <v>1</v>
      </c>
      <c r="G219" s="14">
        <v>21250</v>
      </c>
      <c r="H219" s="9" t="s">
        <v>360</v>
      </c>
      <c r="I219" s="9" t="s">
        <v>361</v>
      </c>
      <c r="J219" s="9" t="s">
        <v>289</v>
      </c>
      <c r="K219" s="9" t="s">
        <v>4403</v>
      </c>
      <c r="L219" s="9" t="s">
        <v>301</v>
      </c>
      <c r="M219" s="11">
        <v>38278</v>
      </c>
      <c r="N219" s="11"/>
      <c r="O219">
        <f>MONTH(M219)</f>
        <v>10</v>
      </c>
      <c r="P219" t="str">
        <f>LEFT(D219,2)</f>
        <v>22</v>
      </c>
      <c r="R219" t="str">
        <f>LEFT(C219,4)</f>
        <v>2204</v>
      </c>
    </row>
    <row r="220" spans="1:18">
      <c r="A220" s="9">
        <v>86212</v>
      </c>
      <c r="B220" s="9" t="s">
        <v>4149</v>
      </c>
      <c r="C220" s="9" t="s">
        <v>365</v>
      </c>
      <c r="D220" s="9" t="s">
        <v>370</v>
      </c>
      <c r="E220" s="9" t="s">
        <v>309</v>
      </c>
      <c r="F220" s="10">
        <v>1</v>
      </c>
      <c r="G220" s="14">
        <v>9800</v>
      </c>
      <c r="H220" s="9" t="s">
        <v>367</v>
      </c>
      <c r="I220" s="9" t="s">
        <v>368</v>
      </c>
      <c r="J220" s="9" t="s">
        <v>289</v>
      </c>
      <c r="K220" s="9" t="s">
        <v>4403</v>
      </c>
      <c r="L220" s="9" t="s">
        <v>301</v>
      </c>
      <c r="M220" s="11">
        <v>40679</v>
      </c>
      <c r="N220" s="11"/>
      <c r="O220">
        <f>MONTH(M220)</f>
        <v>5</v>
      </c>
      <c r="P220" t="str">
        <f>LEFT(D220,2)</f>
        <v>22</v>
      </c>
      <c r="R220" t="str">
        <f>LEFT(C220,4)</f>
        <v>2204</v>
      </c>
    </row>
    <row r="221" spans="1:18">
      <c r="A221" s="9">
        <v>84658</v>
      </c>
      <c r="B221" s="9" t="s">
        <v>4090</v>
      </c>
      <c r="C221" s="9" t="s">
        <v>365</v>
      </c>
      <c r="D221" s="9" t="s">
        <v>369</v>
      </c>
      <c r="E221" s="9" t="s">
        <v>314</v>
      </c>
      <c r="F221" s="10">
        <v>1</v>
      </c>
      <c r="G221" s="14">
        <v>11000</v>
      </c>
      <c r="H221" s="9" t="s">
        <v>367</v>
      </c>
      <c r="I221" s="9" t="s">
        <v>368</v>
      </c>
      <c r="J221" s="9" t="s">
        <v>289</v>
      </c>
      <c r="K221" s="9" t="s">
        <v>4403</v>
      </c>
      <c r="L221" s="9" t="s">
        <v>301</v>
      </c>
      <c r="M221" s="11">
        <v>40469</v>
      </c>
      <c r="N221" s="11"/>
      <c r="O221">
        <f>MONTH(M221)</f>
        <v>10</v>
      </c>
      <c r="P221" t="str">
        <f>LEFT(D221,2)</f>
        <v>22</v>
      </c>
      <c r="R221" t="str">
        <f>LEFT(C221,4)</f>
        <v>2204</v>
      </c>
    </row>
    <row r="222" spans="1:18">
      <c r="A222" s="9">
        <v>490189</v>
      </c>
      <c r="B222" s="9" t="s">
        <v>4120</v>
      </c>
      <c r="C222" s="9" t="s">
        <v>365</v>
      </c>
      <c r="D222" s="9" t="s">
        <v>366</v>
      </c>
      <c r="E222" s="9" t="s">
        <v>305</v>
      </c>
      <c r="F222" s="10">
        <v>1</v>
      </c>
      <c r="G222" s="14">
        <v>24750</v>
      </c>
      <c r="H222" s="9" t="s">
        <v>367</v>
      </c>
      <c r="I222" s="9" t="s">
        <v>368</v>
      </c>
      <c r="J222" s="9" t="s">
        <v>289</v>
      </c>
      <c r="K222" s="9" t="s">
        <v>4403</v>
      </c>
      <c r="L222" s="9" t="s">
        <v>301</v>
      </c>
      <c r="M222" s="11">
        <v>36161</v>
      </c>
      <c r="N222" s="11"/>
      <c r="O222">
        <f>MONTH(M222)</f>
        <v>1</v>
      </c>
      <c r="P222" t="str">
        <f>LEFT(D222,2)</f>
        <v>22</v>
      </c>
      <c r="R222" t="str">
        <f>LEFT(C222,4)</f>
        <v>2204</v>
      </c>
    </row>
    <row r="223" spans="1:18">
      <c r="A223" s="9">
        <v>165158</v>
      </c>
      <c r="B223" s="9" t="s">
        <v>4088</v>
      </c>
      <c r="C223" s="9" t="s">
        <v>371</v>
      </c>
      <c r="D223" s="9" t="s">
        <v>372</v>
      </c>
      <c r="E223" s="9" t="s">
        <v>305</v>
      </c>
      <c r="F223" s="10">
        <v>1</v>
      </c>
      <c r="G223" s="14">
        <v>16100</v>
      </c>
      <c r="H223" s="9" t="s">
        <v>373</v>
      </c>
      <c r="I223" s="9" t="s">
        <v>374</v>
      </c>
      <c r="J223" s="9" t="s">
        <v>289</v>
      </c>
      <c r="K223" s="9" t="s">
        <v>4403</v>
      </c>
      <c r="L223" s="9" t="s">
        <v>301</v>
      </c>
      <c r="M223" s="11">
        <v>36404</v>
      </c>
      <c r="N223" s="11"/>
      <c r="O223">
        <f>MONTH(M223)</f>
        <v>9</v>
      </c>
      <c r="P223" t="str">
        <f>LEFT(D223,2)</f>
        <v>22</v>
      </c>
      <c r="R223" t="str">
        <f>LEFT(C223,4)</f>
        <v>2204</v>
      </c>
    </row>
    <row r="224" spans="1:18">
      <c r="A224" s="9">
        <v>85449</v>
      </c>
      <c r="B224" s="9" t="s">
        <v>4069</v>
      </c>
      <c r="C224" s="9" t="s">
        <v>371</v>
      </c>
      <c r="D224" s="9" t="s">
        <v>376</v>
      </c>
      <c r="E224" s="9" t="s">
        <v>309</v>
      </c>
      <c r="F224" s="10">
        <v>1</v>
      </c>
      <c r="G224" s="14">
        <v>11500</v>
      </c>
      <c r="H224" s="9" t="s">
        <v>373</v>
      </c>
      <c r="I224" s="9" t="s">
        <v>374</v>
      </c>
      <c r="J224" s="9" t="s">
        <v>289</v>
      </c>
      <c r="K224" s="9" t="s">
        <v>4403</v>
      </c>
      <c r="L224" s="9" t="s">
        <v>301</v>
      </c>
      <c r="M224" s="11">
        <v>40575</v>
      </c>
      <c r="N224" s="11"/>
      <c r="O224">
        <f>MONTH(M224)</f>
        <v>2</v>
      </c>
      <c r="P224" t="str">
        <f>LEFT(D224,2)</f>
        <v>22</v>
      </c>
      <c r="R224" t="str">
        <f>LEFT(C224,4)</f>
        <v>2204</v>
      </c>
    </row>
    <row r="225" spans="1:18">
      <c r="A225" s="9">
        <v>165172</v>
      </c>
      <c r="B225" s="9" t="s">
        <v>4069</v>
      </c>
      <c r="C225" s="9" t="s">
        <v>371</v>
      </c>
      <c r="D225" s="9" t="s">
        <v>377</v>
      </c>
      <c r="E225" s="9" t="s">
        <v>314</v>
      </c>
      <c r="F225" s="10">
        <v>1</v>
      </c>
      <c r="G225" s="14">
        <v>9200</v>
      </c>
      <c r="H225" s="9" t="s">
        <v>373</v>
      </c>
      <c r="I225" s="9" t="s">
        <v>374</v>
      </c>
      <c r="J225" s="9" t="s">
        <v>289</v>
      </c>
      <c r="K225" s="9" t="s">
        <v>4403</v>
      </c>
      <c r="L225" s="9" t="s">
        <v>301</v>
      </c>
      <c r="M225" s="11">
        <v>39328</v>
      </c>
      <c r="N225" s="11"/>
      <c r="O225">
        <f>MONTH(M225)</f>
        <v>9</v>
      </c>
      <c r="P225" t="str">
        <f>LEFT(D225,2)</f>
        <v>22</v>
      </c>
      <c r="R225" t="str">
        <f>LEFT(C225,4)</f>
        <v>2204</v>
      </c>
    </row>
    <row r="226" spans="1:18">
      <c r="A226" s="9">
        <v>235235</v>
      </c>
      <c r="B226" s="9" t="s">
        <v>4097</v>
      </c>
      <c r="C226" s="9" t="s">
        <v>371</v>
      </c>
      <c r="D226" s="9" t="s">
        <v>375</v>
      </c>
      <c r="E226" s="9" t="s">
        <v>309</v>
      </c>
      <c r="F226" s="10">
        <v>1</v>
      </c>
      <c r="G226" s="14">
        <v>14750</v>
      </c>
      <c r="H226" s="9" t="s">
        <v>373</v>
      </c>
      <c r="I226" s="9" t="s">
        <v>374</v>
      </c>
      <c r="J226" s="9" t="s">
        <v>289</v>
      </c>
      <c r="K226" s="9" t="s">
        <v>4403</v>
      </c>
      <c r="L226" s="9" t="s">
        <v>301</v>
      </c>
      <c r="M226" s="11">
        <v>39553</v>
      </c>
      <c r="N226" s="11"/>
      <c r="O226">
        <f>MONTH(M226)</f>
        <v>4</v>
      </c>
      <c r="P226" t="str">
        <f>LEFT(D226,2)</f>
        <v>22</v>
      </c>
      <c r="R226" t="str">
        <f>LEFT(C226,4)</f>
        <v>2204</v>
      </c>
    </row>
    <row r="227" spans="1:18">
      <c r="A227" s="9">
        <v>73619</v>
      </c>
      <c r="B227" s="9" t="s">
        <v>4099</v>
      </c>
      <c r="C227" s="9" t="s">
        <v>378</v>
      </c>
      <c r="D227" s="9" t="s">
        <v>383</v>
      </c>
      <c r="E227" s="9" t="s">
        <v>309</v>
      </c>
      <c r="F227" s="10">
        <v>1</v>
      </c>
      <c r="G227" s="14">
        <v>11500</v>
      </c>
      <c r="H227" s="9" t="s">
        <v>380</v>
      </c>
      <c r="I227" s="9" t="s">
        <v>381</v>
      </c>
      <c r="J227" s="9" t="s">
        <v>289</v>
      </c>
      <c r="K227" s="9" t="s">
        <v>4403</v>
      </c>
      <c r="L227" s="9" t="s">
        <v>301</v>
      </c>
      <c r="M227" s="11">
        <v>38412</v>
      </c>
      <c r="N227" s="11"/>
      <c r="O227">
        <f>MONTH(M227)</f>
        <v>3</v>
      </c>
      <c r="P227" t="str">
        <f>LEFT(D227,2)</f>
        <v>22</v>
      </c>
      <c r="R227" t="str">
        <f>LEFT(C227,4)</f>
        <v>2204</v>
      </c>
    </row>
    <row r="228" spans="1:18">
      <c r="A228" s="9">
        <v>667604</v>
      </c>
      <c r="B228" s="9" t="s">
        <v>4071</v>
      </c>
      <c r="C228" s="9" t="s">
        <v>378</v>
      </c>
      <c r="D228" s="9" t="s">
        <v>379</v>
      </c>
      <c r="E228" s="9" t="s">
        <v>305</v>
      </c>
      <c r="F228" s="10">
        <v>1</v>
      </c>
      <c r="G228" s="14">
        <v>17200</v>
      </c>
      <c r="H228" s="9" t="s">
        <v>380</v>
      </c>
      <c r="I228" s="9" t="s">
        <v>381</v>
      </c>
      <c r="J228" s="9" t="s">
        <v>289</v>
      </c>
      <c r="K228" s="9" t="s">
        <v>4403</v>
      </c>
      <c r="L228" s="9" t="s">
        <v>301</v>
      </c>
      <c r="M228" s="11">
        <v>37774</v>
      </c>
      <c r="N228" s="11"/>
      <c r="O228">
        <f>MONTH(M228)</f>
        <v>6</v>
      </c>
      <c r="P228" t="str">
        <f>LEFT(D228,2)</f>
        <v>22</v>
      </c>
      <c r="R228" t="str">
        <f>LEFT(C228,4)</f>
        <v>2204</v>
      </c>
    </row>
    <row r="229" spans="1:18">
      <c r="A229" s="9">
        <v>665756</v>
      </c>
      <c r="B229" s="9" t="s">
        <v>4069</v>
      </c>
      <c r="C229" s="9" t="s">
        <v>378</v>
      </c>
      <c r="D229" s="9" t="s">
        <v>384</v>
      </c>
      <c r="E229" s="9" t="s">
        <v>309</v>
      </c>
      <c r="F229" s="10">
        <v>1</v>
      </c>
      <c r="G229" s="14">
        <v>11450</v>
      </c>
      <c r="H229" s="9" t="s">
        <v>380</v>
      </c>
      <c r="I229" s="9" t="s">
        <v>381</v>
      </c>
      <c r="J229" s="9" t="s">
        <v>289</v>
      </c>
      <c r="K229" s="9" t="s">
        <v>4403</v>
      </c>
      <c r="L229" s="9" t="s">
        <v>301</v>
      </c>
      <c r="M229" s="11">
        <v>36739</v>
      </c>
      <c r="N229" s="11"/>
      <c r="O229">
        <f>MONTH(M229)</f>
        <v>8</v>
      </c>
      <c r="P229" t="str">
        <f>LEFT(D229,2)</f>
        <v>22</v>
      </c>
      <c r="R229" t="str">
        <f>LEFT(C229,4)</f>
        <v>2204</v>
      </c>
    </row>
    <row r="230" spans="1:18">
      <c r="A230" s="9">
        <v>86471</v>
      </c>
      <c r="B230" s="9" t="s">
        <v>4095</v>
      </c>
      <c r="C230" s="9" t="s">
        <v>378</v>
      </c>
      <c r="D230" s="9" t="s">
        <v>382</v>
      </c>
      <c r="E230" s="9" t="s">
        <v>314</v>
      </c>
      <c r="F230" s="10">
        <v>1</v>
      </c>
      <c r="G230" s="14">
        <v>9000</v>
      </c>
      <c r="H230" s="9" t="s">
        <v>380</v>
      </c>
      <c r="I230" s="9" t="s">
        <v>381</v>
      </c>
      <c r="J230" s="9" t="s">
        <v>289</v>
      </c>
      <c r="K230" s="9" t="s">
        <v>4403</v>
      </c>
      <c r="L230" s="9" t="s">
        <v>301</v>
      </c>
      <c r="M230" s="11">
        <v>40739</v>
      </c>
      <c r="N230" s="11"/>
      <c r="O230">
        <f>MONTH(M230)</f>
        <v>7</v>
      </c>
      <c r="P230" t="str">
        <f>LEFT(D230,2)</f>
        <v>22</v>
      </c>
      <c r="R230" t="str">
        <f>LEFT(C230,4)</f>
        <v>2204</v>
      </c>
    </row>
    <row r="231" spans="1:18">
      <c r="A231" s="9">
        <v>70497</v>
      </c>
      <c r="B231" s="9" t="s">
        <v>4081</v>
      </c>
      <c r="C231" s="9" t="s">
        <v>385</v>
      </c>
      <c r="D231" s="9" t="s">
        <v>392</v>
      </c>
      <c r="E231" s="9" t="s">
        <v>309</v>
      </c>
      <c r="F231" s="10">
        <v>1</v>
      </c>
      <c r="G231" s="14">
        <v>13050</v>
      </c>
      <c r="H231" s="9" t="s">
        <v>390</v>
      </c>
      <c r="I231" s="9" t="s">
        <v>391</v>
      </c>
      <c r="J231" s="9" t="s">
        <v>289</v>
      </c>
      <c r="K231" s="9" t="s">
        <v>4403</v>
      </c>
      <c r="L231" s="9" t="s">
        <v>301</v>
      </c>
      <c r="M231" s="11">
        <v>37653</v>
      </c>
      <c r="N231" s="11"/>
      <c r="O231">
        <f>MONTH(M231)</f>
        <v>2</v>
      </c>
      <c r="P231" t="str">
        <f>LEFT(D231,2)</f>
        <v>22</v>
      </c>
      <c r="R231" t="str">
        <f>LEFT(C231,4)</f>
        <v>2204</v>
      </c>
    </row>
    <row r="232" spans="1:18">
      <c r="A232" s="9">
        <v>71463</v>
      </c>
      <c r="B232" s="9" t="s">
        <v>4060</v>
      </c>
      <c r="C232" s="9" t="s">
        <v>385</v>
      </c>
      <c r="D232" s="9" t="s">
        <v>386</v>
      </c>
      <c r="E232" s="9" t="s">
        <v>305</v>
      </c>
      <c r="F232" s="10">
        <v>1</v>
      </c>
      <c r="G232" s="14">
        <v>21080</v>
      </c>
      <c r="H232" s="9" t="s">
        <v>387</v>
      </c>
      <c r="I232" s="9" t="s">
        <v>388</v>
      </c>
      <c r="J232" s="9" t="s">
        <v>289</v>
      </c>
      <c r="K232" s="9" t="s">
        <v>4403</v>
      </c>
      <c r="L232" s="9" t="s">
        <v>301</v>
      </c>
      <c r="M232" s="11">
        <v>38384</v>
      </c>
      <c r="N232" s="11"/>
      <c r="O232">
        <f>MONTH(M232)</f>
        <v>2</v>
      </c>
      <c r="P232" t="str">
        <f>LEFT(D232,2)</f>
        <v>22</v>
      </c>
      <c r="R232" t="str">
        <f>LEFT(C232,4)</f>
        <v>2204</v>
      </c>
    </row>
    <row r="233" spans="1:18">
      <c r="A233" s="9">
        <v>84714</v>
      </c>
      <c r="B233" s="9" t="s">
        <v>4090</v>
      </c>
      <c r="C233" s="9" t="s">
        <v>385</v>
      </c>
      <c r="D233" s="9" t="s">
        <v>389</v>
      </c>
      <c r="E233" s="9" t="s">
        <v>314</v>
      </c>
      <c r="F233" s="10">
        <v>1</v>
      </c>
      <c r="G233" s="14">
        <v>9600</v>
      </c>
      <c r="H233" s="9" t="s">
        <v>390</v>
      </c>
      <c r="I233" s="9" t="s">
        <v>391</v>
      </c>
      <c r="J233" s="9" t="s">
        <v>289</v>
      </c>
      <c r="K233" s="9" t="s">
        <v>4403</v>
      </c>
      <c r="L233" s="9" t="s">
        <v>301</v>
      </c>
      <c r="M233" s="11">
        <v>40483</v>
      </c>
      <c r="N233" s="11"/>
      <c r="O233">
        <f>MONTH(M233)</f>
        <v>11</v>
      </c>
      <c r="P233" t="str">
        <f>LEFT(D233,2)</f>
        <v>22</v>
      </c>
      <c r="R233" t="str">
        <f>LEFT(C233,4)</f>
        <v>2204</v>
      </c>
    </row>
    <row r="234" spans="1:18">
      <c r="A234" s="9">
        <v>671265</v>
      </c>
      <c r="B234" s="9" t="s">
        <v>4048</v>
      </c>
      <c r="C234" s="9" t="s">
        <v>385</v>
      </c>
      <c r="D234" s="9" t="s">
        <v>394</v>
      </c>
      <c r="E234" s="9" t="s">
        <v>309</v>
      </c>
      <c r="F234" s="10">
        <v>1</v>
      </c>
      <c r="G234" s="14">
        <v>12800</v>
      </c>
      <c r="H234" s="9" t="s">
        <v>390</v>
      </c>
      <c r="I234" s="9" t="s">
        <v>391</v>
      </c>
      <c r="J234" s="9" t="s">
        <v>289</v>
      </c>
      <c r="K234" s="9" t="s">
        <v>4403</v>
      </c>
      <c r="L234" s="9" t="s">
        <v>301</v>
      </c>
      <c r="M234" s="11">
        <v>38992</v>
      </c>
      <c r="N234" s="11"/>
      <c r="O234">
        <f>MONTH(M234)</f>
        <v>10</v>
      </c>
      <c r="P234" t="str">
        <f>LEFT(D234,2)</f>
        <v>22</v>
      </c>
      <c r="R234" t="str">
        <f>LEFT(C234,4)</f>
        <v>2204</v>
      </c>
    </row>
    <row r="235" spans="1:18">
      <c r="A235" s="9">
        <v>70441</v>
      </c>
      <c r="B235" s="9" t="s">
        <v>4090</v>
      </c>
      <c r="C235" s="9" t="s">
        <v>385</v>
      </c>
      <c r="D235" s="9" t="s">
        <v>396</v>
      </c>
      <c r="E235" s="9" t="s">
        <v>309</v>
      </c>
      <c r="F235" s="10">
        <v>1</v>
      </c>
      <c r="G235" s="14">
        <v>13500</v>
      </c>
      <c r="H235" s="9" t="s">
        <v>390</v>
      </c>
      <c r="I235" s="9" t="s">
        <v>391</v>
      </c>
      <c r="J235" s="9" t="s">
        <v>289</v>
      </c>
      <c r="K235" s="9" t="s">
        <v>4403</v>
      </c>
      <c r="L235" s="9" t="s">
        <v>301</v>
      </c>
      <c r="M235" s="11">
        <v>37438</v>
      </c>
      <c r="N235" s="11"/>
      <c r="O235">
        <f>MONTH(M235)</f>
        <v>7</v>
      </c>
      <c r="P235" t="str">
        <f>LEFT(D235,2)</f>
        <v>22</v>
      </c>
      <c r="R235" t="str">
        <f>LEFT(C235,4)</f>
        <v>2204</v>
      </c>
    </row>
    <row r="236" spans="1:18">
      <c r="A236" s="9">
        <v>70770</v>
      </c>
      <c r="B236" s="9" t="s">
        <v>4120</v>
      </c>
      <c r="C236" s="9" t="s">
        <v>385</v>
      </c>
      <c r="D236" s="9" t="s">
        <v>393</v>
      </c>
      <c r="E236" s="9" t="s">
        <v>309</v>
      </c>
      <c r="F236" s="10">
        <v>1</v>
      </c>
      <c r="G236" s="14">
        <v>9975</v>
      </c>
      <c r="H236" s="9" t="s">
        <v>390</v>
      </c>
      <c r="I236" s="9" t="s">
        <v>391</v>
      </c>
      <c r="J236" s="9" t="s">
        <v>289</v>
      </c>
      <c r="K236" s="9" t="s">
        <v>4403</v>
      </c>
      <c r="L236" s="9" t="s">
        <v>301</v>
      </c>
      <c r="M236" s="11">
        <v>39022</v>
      </c>
      <c r="N236" s="11"/>
      <c r="O236">
        <f>MONTH(M236)</f>
        <v>11</v>
      </c>
      <c r="P236" t="str">
        <f>LEFT(D236,2)</f>
        <v>22</v>
      </c>
      <c r="R236" t="str">
        <f>LEFT(C236,4)</f>
        <v>2204</v>
      </c>
    </row>
    <row r="237" spans="1:18">
      <c r="A237" s="9">
        <v>70098</v>
      </c>
      <c r="B237" s="9" t="s">
        <v>4128</v>
      </c>
      <c r="C237" s="9" t="s">
        <v>385</v>
      </c>
      <c r="D237" s="9" t="s">
        <v>395</v>
      </c>
      <c r="E237" s="9" t="s">
        <v>314</v>
      </c>
      <c r="F237" s="10">
        <v>1</v>
      </c>
      <c r="G237" s="14">
        <v>9600</v>
      </c>
      <c r="H237" s="9" t="s">
        <v>390</v>
      </c>
      <c r="I237" s="9" t="s">
        <v>391</v>
      </c>
      <c r="J237" s="9" t="s">
        <v>289</v>
      </c>
      <c r="K237" s="9" t="s">
        <v>4403</v>
      </c>
      <c r="L237" s="9" t="s">
        <v>301</v>
      </c>
      <c r="M237" s="11">
        <v>35278</v>
      </c>
      <c r="N237" s="11"/>
      <c r="O237">
        <f>MONTH(M237)</f>
        <v>8</v>
      </c>
      <c r="P237" t="str">
        <f>LEFT(D237,2)</f>
        <v>22</v>
      </c>
      <c r="R237" t="str">
        <f>LEFT(C237,4)</f>
        <v>2204</v>
      </c>
    </row>
    <row r="238" spans="1:18">
      <c r="A238" s="9">
        <v>665224</v>
      </c>
      <c r="B238" s="9" t="s">
        <v>4128</v>
      </c>
      <c r="C238" s="9" t="s">
        <v>397</v>
      </c>
      <c r="D238" s="9" t="s">
        <v>403</v>
      </c>
      <c r="E238" s="9" t="s">
        <v>309</v>
      </c>
      <c r="F238" s="10">
        <v>1</v>
      </c>
      <c r="G238" s="14">
        <v>10125</v>
      </c>
      <c r="H238" s="9" t="s">
        <v>399</v>
      </c>
      <c r="I238" s="9" t="s">
        <v>400</v>
      </c>
      <c r="J238" s="9" t="s">
        <v>289</v>
      </c>
      <c r="K238" s="9" t="s">
        <v>4403</v>
      </c>
      <c r="L238" s="9" t="s">
        <v>301</v>
      </c>
      <c r="M238" s="11">
        <v>38719</v>
      </c>
      <c r="N238" s="11"/>
      <c r="O238">
        <f>MONTH(M238)</f>
        <v>1</v>
      </c>
      <c r="P238" t="str">
        <f>LEFT(D238,2)</f>
        <v>22</v>
      </c>
      <c r="R238" t="str">
        <f>LEFT(C238,4)</f>
        <v>2204</v>
      </c>
    </row>
    <row r="239" spans="1:18">
      <c r="A239" s="9">
        <v>301077</v>
      </c>
      <c r="B239" s="9" t="s">
        <v>4051</v>
      </c>
      <c r="C239" s="9" t="s">
        <v>397</v>
      </c>
      <c r="D239" s="9" t="s">
        <v>401</v>
      </c>
      <c r="E239" s="9" t="s">
        <v>309</v>
      </c>
      <c r="F239" s="10">
        <v>1</v>
      </c>
      <c r="G239" s="14">
        <v>12600</v>
      </c>
      <c r="H239" s="9" t="s">
        <v>399</v>
      </c>
      <c r="I239" s="9" t="s">
        <v>400</v>
      </c>
      <c r="J239" s="9" t="s">
        <v>289</v>
      </c>
      <c r="K239" s="9" t="s">
        <v>4403</v>
      </c>
      <c r="L239" s="9" t="s">
        <v>301</v>
      </c>
      <c r="M239" s="11">
        <v>38261</v>
      </c>
      <c r="N239" s="11"/>
      <c r="O239">
        <f>MONTH(M239)</f>
        <v>10</v>
      </c>
      <c r="P239" t="str">
        <f>LEFT(D239,2)</f>
        <v>22</v>
      </c>
      <c r="R239" t="str">
        <f>LEFT(C239,4)</f>
        <v>2204</v>
      </c>
    </row>
    <row r="240" spans="1:18">
      <c r="A240" s="9">
        <v>231000</v>
      </c>
      <c r="B240" s="9" t="s">
        <v>4180</v>
      </c>
      <c r="C240" s="9" t="s">
        <v>397</v>
      </c>
      <c r="D240" s="9" t="s">
        <v>398</v>
      </c>
      <c r="E240" s="9" t="s">
        <v>305</v>
      </c>
      <c r="F240" s="10">
        <v>1</v>
      </c>
      <c r="G240" s="14">
        <v>19350</v>
      </c>
      <c r="H240" s="9" t="s">
        <v>399</v>
      </c>
      <c r="I240" s="9" t="s">
        <v>400</v>
      </c>
      <c r="J240" s="9" t="s">
        <v>289</v>
      </c>
      <c r="K240" s="9" t="s">
        <v>4403</v>
      </c>
      <c r="L240" s="9" t="s">
        <v>301</v>
      </c>
      <c r="M240" s="11">
        <v>39295</v>
      </c>
      <c r="N240" s="11"/>
      <c r="O240">
        <f>MONTH(M240)</f>
        <v>8</v>
      </c>
      <c r="P240" t="str">
        <f>LEFT(D240,2)</f>
        <v>22</v>
      </c>
      <c r="R240" t="str">
        <f>LEFT(C240,4)</f>
        <v>2204</v>
      </c>
    </row>
    <row r="241" spans="1:18">
      <c r="A241" s="9">
        <v>301350</v>
      </c>
      <c r="B241" s="9" t="s">
        <v>4120</v>
      </c>
      <c r="C241" s="9" t="s">
        <v>397</v>
      </c>
      <c r="D241" s="9" t="s">
        <v>402</v>
      </c>
      <c r="E241" s="9" t="s">
        <v>309</v>
      </c>
      <c r="F241" s="10">
        <v>1</v>
      </c>
      <c r="G241" s="14">
        <v>13860</v>
      </c>
      <c r="H241" s="9" t="s">
        <v>399</v>
      </c>
      <c r="I241" s="9" t="s">
        <v>400</v>
      </c>
      <c r="J241" s="9" t="s">
        <v>289</v>
      </c>
      <c r="K241" s="9" t="s">
        <v>4403</v>
      </c>
      <c r="L241" s="9" t="s">
        <v>301</v>
      </c>
      <c r="M241" s="11">
        <v>36861</v>
      </c>
      <c r="N241" s="11"/>
      <c r="O241">
        <f>MONTH(M241)</f>
        <v>12</v>
      </c>
      <c r="P241" t="str">
        <f>LEFT(D241,2)</f>
        <v>22</v>
      </c>
      <c r="R241" t="str">
        <f>LEFT(C241,4)</f>
        <v>2204</v>
      </c>
    </row>
    <row r="242" spans="1:18">
      <c r="A242" s="9">
        <v>85589</v>
      </c>
      <c r="B242" s="9" t="s">
        <v>4061</v>
      </c>
      <c r="C242" s="9" t="s">
        <v>404</v>
      </c>
      <c r="D242" s="9" t="s">
        <v>405</v>
      </c>
      <c r="E242" s="9" t="s">
        <v>309</v>
      </c>
      <c r="F242" s="10">
        <v>1</v>
      </c>
      <c r="G242" s="14">
        <v>14300</v>
      </c>
      <c r="H242" s="9" t="s">
        <v>406</v>
      </c>
      <c r="I242" s="9" t="s">
        <v>407</v>
      </c>
      <c r="J242" s="9" t="s">
        <v>289</v>
      </c>
      <c r="K242" s="9" t="s">
        <v>4403</v>
      </c>
      <c r="L242" s="9" t="s">
        <v>301</v>
      </c>
      <c r="M242" s="11">
        <v>40603</v>
      </c>
      <c r="N242" s="11"/>
      <c r="O242">
        <f>MONTH(M242)</f>
        <v>3</v>
      </c>
      <c r="P242" t="str">
        <f>LEFT(D242,2)</f>
        <v>22</v>
      </c>
      <c r="R242" t="str">
        <f>LEFT(C242,4)</f>
        <v>2204</v>
      </c>
    </row>
    <row r="243" spans="1:18">
      <c r="A243" s="9">
        <v>82579</v>
      </c>
      <c r="B243" s="9" t="s">
        <v>4073</v>
      </c>
      <c r="C243" s="9" t="s">
        <v>404</v>
      </c>
      <c r="D243" s="9" t="s">
        <v>408</v>
      </c>
      <c r="E243" s="9" t="s">
        <v>309</v>
      </c>
      <c r="F243" s="10">
        <v>1</v>
      </c>
      <c r="G243" s="14">
        <v>10215</v>
      </c>
      <c r="H243" s="9" t="s">
        <v>406</v>
      </c>
      <c r="I243" s="9" t="s">
        <v>407</v>
      </c>
      <c r="J243" s="9" t="s">
        <v>289</v>
      </c>
      <c r="K243" s="9" t="s">
        <v>4403</v>
      </c>
      <c r="L243" s="9" t="s">
        <v>301</v>
      </c>
      <c r="M243" s="11">
        <v>39449</v>
      </c>
      <c r="N243" s="11"/>
      <c r="O243">
        <f>MONTH(M243)</f>
        <v>1</v>
      </c>
      <c r="P243" t="str">
        <f>LEFT(D243,2)</f>
        <v>22</v>
      </c>
      <c r="R243" t="str">
        <f>LEFT(C243,4)</f>
        <v>2204</v>
      </c>
    </row>
    <row r="244" spans="1:18">
      <c r="A244" s="9">
        <v>630826</v>
      </c>
      <c r="B244" s="9" t="s">
        <v>4070</v>
      </c>
      <c r="C244" s="9" t="s">
        <v>409</v>
      </c>
      <c r="D244" s="9" t="s">
        <v>411</v>
      </c>
      <c r="E244" s="9" t="s">
        <v>309</v>
      </c>
      <c r="F244" s="10">
        <v>1</v>
      </c>
      <c r="G244" s="14">
        <v>11250</v>
      </c>
      <c r="H244" s="9" t="s">
        <v>387</v>
      </c>
      <c r="I244" s="9" t="s">
        <v>388</v>
      </c>
      <c r="J244" s="9" t="s">
        <v>289</v>
      </c>
      <c r="K244" s="9" t="s">
        <v>4403</v>
      </c>
      <c r="L244" s="9" t="s">
        <v>301</v>
      </c>
      <c r="M244" s="11">
        <v>37288</v>
      </c>
      <c r="N244" s="11"/>
      <c r="O244">
        <f>MONTH(M244)</f>
        <v>2</v>
      </c>
      <c r="P244" t="str">
        <f>LEFT(D244,2)</f>
        <v>22</v>
      </c>
      <c r="R244" t="str">
        <f>LEFT(C244,4)</f>
        <v>2204</v>
      </c>
    </row>
    <row r="245" spans="1:18">
      <c r="A245" s="9">
        <v>85575</v>
      </c>
      <c r="B245" s="9" t="s">
        <v>4069</v>
      </c>
      <c r="C245" s="9" t="s">
        <v>409</v>
      </c>
      <c r="D245" s="9" t="s">
        <v>410</v>
      </c>
      <c r="E245" s="9" t="s">
        <v>309</v>
      </c>
      <c r="F245" s="10">
        <v>1</v>
      </c>
      <c r="G245" s="14">
        <v>10400</v>
      </c>
      <c r="H245" s="9" t="s">
        <v>387</v>
      </c>
      <c r="I245" s="9" t="s">
        <v>388</v>
      </c>
      <c r="J245" s="9" t="s">
        <v>289</v>
      </c>
      <c r="K245" s="9" t="s">
        <v>4403</v>
      </c>
      <c r="L245" s="9" t="s">
        <v>301</v>
      </c>
      <c r="M245" s="11">
        <v>40665</v>
      </c>
      <c r="N245" s="11"/>
      <c r="O245">
        <f>MONTH(M245)</f>
        <v>5</v>
      </c>
      <c r="P245" t="str">
        <f>LEFT(D245,2)</f>
        <v>22</v>
      </c>
      <c r="R245" t="str">
        <f>LEFT(C245,4)</f>
        <v>2204</v>
      </c>
    </row>
    <row r="246" spans="1:18">
      <c r="A246" s="9">
        <v>630301</v>
      </c>
      <c r="B246" s="9" t="s">
        <v>4097</v>
      </c>
      <c r="C246" s="9" t="s">
        <v>412</v>
      </c>
      <c r="D246" s="9" t="s">
        <v>413</v>
      </c>
      <c r="E246" s="9" t="s">
        <v>309</v>
      </c>
      <c r="F246" s="10">
        <v>1</v>
      </c>
      <c r="G246" s="14">
        <v>13200</v>
      </c>
      <c r="H246" s="9" t="s">
        <v>338</v>
      </c>
      <c r="I246" s="9" t="s">
        <v>339</v>
      </c>
      <c r="J246" s="9" t="s">
        <v>289</v>
      </c>
      <c r="K246" s="9" t="s">
        <v>4403</v>
      </c>
      <c r="L246" s="9" t="s">
        <v>301</v>
      </c>
      <c r="M246" s="11">
        <v>38292</v>
      </c>
      <c r="N246" s="11"/>
      <c r="O246">
        <f>MONTH(M246)</f>
        <v>11</v>
      </c>
      <c r="P246" t="str">
        <f>LEFT(D246,2)</f>
        <v>22</v>
      </c>
      <c r="R246" t="str">
        <f>LEFT(C246,4)</f>
        <v>2204</v>
      </c>
    </row>
    <row r="247" spans="1:18">
      <c r="A247" s="9">
        <v>74417</v>
      </c>
      <c r="B247" s="9" t="s">
        <v>4225</v>
      </c>
      <c r="C247" s="9" t="s">
        <v>414</v>
      </c>
      <c r="D247" s="9" t="s">
        <v>420</v>
      </c>
      <c r="E247" s="9" t="s">
        <v>41</v>
      </c>
      <c r="F247" s="10">
        <v>1</v>
      </c>
      <c r="G247" s="14">
        <v>46800</v>
      </c>
      <c r="H247" s="9" t="s">
        <v>416</v>
      </c>
      <c r="I247" s="9" t="s">
        <v>417</v>
      </c>
      <c r="J247" s="9" t="s">
        <v>418</v>
      </c>
      <c r="K247" s="9" t="s">
        <v>4404</v>
      </c>
      <c r="L247" s="9" t="s">
        <v>414</v>
      </c>
      <c r="M247" s="11">
        <v>39979</v>
      </c>
      <c r="N247" s="11"/>
      <c r="O247">
        <f>MONTH(M247)</f>
        <v>6</v>
      </c>
      <c r="P247" t="str">
        <f>LEFT(D247,2)</f>
        <v>22</v>
      </c>
      <c r="R247" t="str">
        <f>LEFT(C247,4)</f>
        <v>2205</v>
      </c>
    </row>
    <row r="248" spans="1:18">
      <c r="A248" s="9">
        <v>85239</v>
      </c>
      <c r="B248" s="9" t="s">
        <v>4135</v>
      </c>
      <c r="C248" s="9" t="s">
        <v>414</v>
      </c>
      <c r="D248" s="9" t="s">
        <v>421</v>
      </c>
      <c r="E248" s="9" t="s">
        <v>46</v>
      </c>
      <c r="F248" s="10">
        <v>1</v>
      </c>
      <c r="G248" s="14">
        <v>27000</v>
      </c>
      <c r="H248" s="9" t="s">
        <v>416</v>
      </c>
      <c r="I248" s="9" t="s">
        <v>417</v>
      </c>
      <c r="J248" s="9" t="s">
        <v>418</v>
      </c>
      <c r="K248" s="9" t="s">
        <v>4404</v>
      </c>
      <c r="L248" s="9" t="s">
        <v>414</v>
      </c>
      <c r="M248" s="11">
        <v>40546</v>
      </c>
      <c r="N248" s="11"/>
      <c r="O248">
        <f>MONTH(M248)</f>
        <v>1</v>
      </c>
      <c r="P248" t="str">
        <f>LEFT(D248,2)</f>
        <v>22</v>
      </c>
      <c r="R248" t="str">
        <f>LEFT(C248,4)</f>
        <v>2205</v>
      </c>
    </row>
    <row r="249" spans="1:18">
      <c r="A249" s="9">
        <v>268177</v>
      </c>
      <c r="B249" s="9" t="s">
        <v>4091</v>
      </c>
      <c r="C249" s="9" t="s">
        <v>414</v>
      </c>
      <c r="D249" s="9" t="s">
        <v>422</v>
      </c>
      <c r="E249" s="9" t="s">
        <v>46</v>
      </c>
      <c r="F249" s="10">
        <v>1</v>
      </c>
      <c r="G249" s="14">
        <v>20000</v>
      </c>
      <c r="H249" s="9" t="s">
        <v>416</v>
      </c>
      <c r="I249" s="9" t="s">
        <v>417</v>
      </c>
      <c r="J249" s="9" t="s">
        <v>418</v>
      </c>
      <c r="K249" s="9" t="s">
        <v>4404</v>
      </c>
      <c r="L249" s="9" t="s">
        <v>414</v>
      </c>
      <c r="M249" s="11">
        <v>40634</v>
      </c>
      <c r="N249" s="11"/>
      <c r="O249">
        <f>MONTH(M249)</f>
        <v>4</v>
      </c>
      <c r="P249" t="str">
        <f>LEFT(D249,2)</f>
        <v>22</v>
      </c>
      <c r="R249" t="str">
        <f>LEFT(C249,4)</f>
        <v>2205</v>
      </c>
    </row>
    <row r="250" spans="1:18">
      <c r="A250" s="9">
        <v>257880</v>
      </c>
      <c r="B250" s="9" t="s">
        <v>4051</v>
      </c>
      <c r="C250" s="9" t="s">
        <v>414</v>
      </c>
      <c r="D250" s="9" t="s">
        <v>419</v>
      </c>
      <c r="E250" s="9" t="s">
        <v>86</v>
      </c>
      <c r="F250" s="10">
        <v>1</v>
      </c>
      <c r="G250" s="14">
        <v>14000</v>
      </c>
      <c r="H250" s="9" t="s">
        <v>416</v>
      </c>
      <c r="I250" s="9" t="s">
        <v>417</v>
      </c>
      <c r="J250" s="9" t="s">
        <v>418</v>
      </c>
      <c r="K250" s="9" t="s">
        <v>4404</v>
      </c>
      <c r="L250" s="9" t="s">
        <v>414</v>
      </c>
      <c r="M250" s="11">
        <v>39601</v>
      </c>
      <c r="N250" s="11"/>
      <c r="O250">
        <f>MONTH(M250)</f>
        <v>6</v>
      </c>
      <c r="P250" t="str">
        <f>LEFT(D250,2)</f>
        <v>22</v>
      </c>
      <c r="R250" t="str">
        <f>LEFT(C250,4)</f>
        <v>2205</v>
      </c>
    </row>
    <row r="251" spans="1:18">
      <c r="A251" s="9">
        <v>87073</v>
      </c>
      <c r="B251" s="9" t="s">
        <v>4091</v>
      </c>
      <c r="C251" s="9" t="s">
        <v>414</v>
      </c>
      <c r="D251" s="9" t="s">
        <v>415</v>
      </c>
      <c r="E251" s="9" t="s">
        <v>33</v>
      </c>
      <c r="F251" s="10">
        <v>1</v>
      </c>
      <c r="G251" s="14">
        <v>105000</v>
      </c>
      <c r="H251" s="9" t="s">
        <v>416</v>
      </c>
      <c r="I251" s="9" t="s">
        <v>417</v>
      </c>
      <c r="J251" s="9" t="s">
        <v>418</v>
      </c>
      <c r="K251" s="9" t="s">
        <v>4404</v>
      </c>
      <c r="L251" s="9" t="s">
        <v>414</v>
      </c>
      <c r="M251" s="11">
        <v>40787</v>
      </c>
      <c r="N251" s="11"/>
      <c r="O251">
        <f>MONTH(M251)</f>
        <v>9</v>
      </c>
      <c r="P251" t="str">
        <f>LEFT(D251,2)</f>
        <v>22</v>
      </c>
      <c r="R251" t="str">
        <f>LEFT(C251,4)</f>
        <v>2205</v>
      </c>
    </row>
    <row r="252" spans="1:18">
      <c r="A252" s="9">
        <v>75929</v>
      </c>
      <c r="B252" s="9" t="s">
        <v>4248</v>
      </c>
      <c r="C252" s="9" t="s">
        <v>423</v>
      </c>
      <c r="D252" s="9" t="s">
        <v>429</v>
      </c>
      <c r="E252" s="9" t="s">
        <v>19</v>
      </c>
      <c r="F252" s="10">
        <v>1</v>
      </c>
      <c r="G252" s="14">
        <v>16000</v>
      </c>
      <c r="H252" s="9" t="s">
        <v>416</v>
      </c>
      <c r="I252" s="9" t="s">
        <v>417</v>
      </c>
      <c r="J252" s="9" t="s">
        <v>418</v>
      </c>
      <c r="K252" s="9" t="s">
        <v>4404</v>
      </c>
      <c r="L252" s="9" t="s">
        <v>423</v>
      </c>
      <c r="M252" s="11">
        <v>40269</v>
      </c>
      <c r="N252" s="11"/>
      <c r="O252">
        <f>MONTH(M252)</f>
        <v>4</v>
      </c>
      <c r="P252" t="str">
        <f>LEFT(D252,2)</f>
        <v>22</v>
      </c>
      <c r="R252" t="str">
        <f>LEFT(C252,4)</f>
        <v>2205</v>
      </c>
    </row>
    <row r="253" spans="1:18">
      <c r="A253" s="9">
        <v>252798</v>
      </c>
      <c r="B253" s="9" t="s">
        <v>4135</v>
      </c>
      <c r="C253" s="9" t="s">
        <v>423</v>
      </c>
      <c r="D253" s="9" t="s">
        <v>426</v>
      </c>
      <c r="E253" s="9" t="s">
        <v>19</v>
      </c>
      <c r="F253" s="10">
        <v>1</v>
      </c>
      <c r="G253" s="14">
        <v>21600</v>
      </c>
      <c r="H253" s="9" t="s">
        <v>416</v>
      </c>
      <c r="I253" s="9" t="s">
        <v>417</v>
      </c>
      <c r="J253" s="9" t="s">
        <v>418</v>
      </c>
      <c r="K253" s="9" t="s">
        <v>4404</v>
      </c>
      <c r="L253" s="9" t="s">
        <v>423</v>
      </c>
      <c r="M253" s="11">
        <v>39153</v>
      </c>
      <c r="N253" s="11"/>
      <c r="O253">
        <f>MONTH(M253)</f>
        <v>3</v>
      </c>
      <c r="P253" t="str">
        <f>LEFT(D253,2)</f>
        <v>22</v>
      </c>
      <c r="R253" t="str">
        <f>LEFT(C253,4)</f>
        <v>2205</v>
      </c>
    </row>
    <row r="254" spans="1:18">
      <c r="A254" s="9">
        <v>72219</v>
      </c>
      <c r="B254" s="9" t="s">
        <v>4058</v>
      </c>
      <c r="C254" s="9" t="s">
        <v>423</v>
      </c>
      <c r="D254" s="9" t="s">
        <v>428</v>
      </c>
      <c r="E254" s="9" t="s">
        <v>19</v>
      </c>
      <c r="F254" s="10">
        <v>1</v>
      </c>
      <c r="G254" s="14">
        <v>23800</v>
      </c>
      <c r="H254" s="9" t="s">
        <v>416</v>
      </c>
      <c r="I254" s="9" t="s">
        <v>417</v>
      </c>
      <c r="J254" s="9" t="s">
        <v>418</v>
      </c>
      <c r="K254" s="9" t="s">
        <v>4404</v>
      </c>
      <c r="L254" s="9" t="s">
        <v>423</v>
      </c>
      <c r="M254" s="11">
        <v>39797</v>
      </c>
      <c r="N254" s="11"/>
      <c r="O254">
        <f>MONTH(M254)</f>
        <v>12</v>
      </c>
      <c r="P254" t="str">
        <f>LEFT(D254,2)</f>
        <v>22</v>
      </c>
      <c r="R254" t="str">
        <f>LEFT(C254,4)</f>
        <v>2205</v>
      </c>
    </row>
    <row r="255" spans="1:18">
      <c r="A255" s="9">
        <v>267519</v>
      </c>
      <c r="B255" s="9" t="s">
        <v>4075</v>
      </c>
      <c r="C255" s="9" t="s">
        <v>423</v>
      </c>
      <c r="D255" s="9" t="s">
        <v>430</v>
      </c>
      <c r="E255" s="9" t="s">
        <v>19</v>
      </c>
      <c r="F255" s="10">
        <v>1</v>
      </c>
      <c r="G255" s="14">
        <v>12150</v>
      </c>
      <c r="H255" s="9" t="s">
        <v>416</v>
      </c>
      <c r="I255" s="9" t="s">
        <v>417</v>
      </c>
      <c r="J255" s="9" t="s">
        <v>418</v>
      </c>
      <c r="K255" s="9" t="s">
        <v>4404</v>
      </c>
      <c r="L255" s="9" t="s">
        <v>423</v>
      </c>
      <c r="M255" s="11">
        <v>40575</v>
      </c>
      <c r="N255" s="11"/>
      <c r="O255">
        <f>MONTH(M255)</f>
        <v>2</v>
      </c>
      <c r="P255" t="str">
        <f>LEFT(D255,2)</f>
        <v>22</v>
      </c>
      <c r="R255" t="str">
        <f>LEFT(C255,4)</f>
        <v>2205</v>
      </c>
    </row>
    <row r="256" spans="1:18">
      <c r="A256" s="9">
        <v>249760</v>
      </c>
      <c r="B256" s="9" t="s">
        <v>4298</v>
      </c>
      <c r="C256" s="9" t="s">
        <v>423</v>
      </c>
      <c r="D256" s="9" t="s">
        <v>425</v>
      </c>
      <c r="E256" s="9" t="s">
        <v>19</v>
      </c>
      <c r="F256" s="10">
        <v>1</v>
      </c>
      <c r="G256" s="14">
        <v>29150</v>
      </c>
      <c r="H256" s="9" t="s">
        <v>416</v>
      </c>
      <c r="I256" s="9" t="s">
        <v>417</v>
      </c>
      <c r="J256" s="9" t="s">
        <v>418</v>
      </c>
      <c r="K256" s="9" t="s">
        <v>4404</v>
      </c>
      <c r="L256" s="9" t="s">
        <v>423</v>
      </c>
      <c r="M256" s="11">
        <v>38719</v>
      </c>
      <c r="N256" s="11"/>
      <c r="O256">
        <f>MONTH(M256)</f>
        <v>1</v>
      </c>
      <c r="P256" t="str">
        <f>LEFT(D256,2)</f>
        <v>22</v>
      </c>
      <c r="R256" t="str">
        <f>LEFT(C256,4)</f>
        <v>2205</v>
      </c>
    </row>
    <row r="257" spans="1:18">
      <c r="A257" s="9">
        <v>84896</v>
      </c>
      <c r="B257" s="9" t="s">
        <v>4320</v>
      </c>
      <c r="C257" s="9" t="s">
        <v>423</v>
      </c>
      <c r="D257" s="9" t="s">
        <v>427</v>
      </c>
      <c r="E257" s="9" t="s">
        <v>19</v>
      </c>
      <c r="F257" s="10">
        <v>1</v>
      </c>
      <c r="G257" s="14">
        <v>16650</v>
      </c>
      <c r="H257" s="9" t="s">
        <v>416</v>
      </c>
      <c r="I257" s="9" t="s">
        <v>417</v>
      </c>
      <c r="J257" s="9" t="s">
        <v>418</v>
      </c>
      <c r="K257" s="9" t="s">
        <v>4404</v>
      </c>
      <c r="L257" s="9" t="s">
        <v>423</v>
      </c>
      <c r="M257" s="11">
        <v>40513</v>
      </c>
      <c r="N257" s="11"/>
      <c r="O257">
        <f>MONTH(M257)</f>
        <v>12</v>
      </c>
      <c r="P257" t="str">
        <f>LEFT(D257,2)</f>
        <v>22</v>
      </c>
      <c r="R257" t="str">
        <f>LEFT(C257,4)</f>
        <v>2205</v>
      </c>
    </row>
    <row r="258" spans="1:18">
      <c r="A258" s="9">
        <v>238763</v>
      </c>
      <c r="B258" s="9" t="s">
        <v>4134</v>
      </c>
      <c r="C258" s="9" t="s">
        <v>423</v>
      </c>
      <c r="D258" s="9" t="s">
        <v>424</v>
      </c>
      <c r="E258" s="9" t="s">
        <v>41</v>
      </c>
      <c r="F258" s="10">
        <v>1</v>
      </c>
      <c r="G258" s="14">
        <v>42480</v>
      </c>
      <c r="H258" s="9" t="s">
        <v>416</v>
      </c>
      <c r="I258" s="9" t="s">
        <v>417</v>
      </c>
      <c r="J258" s="9" t="s">
        <v>418</v>
      </c>
      <c r="K258" s="9" t="s">
        <v>4404</v>
      </c>
      <c r="L258" s="9" t="s">
        <v>423</v>
      </c>
      <c r="M258" s="11">
        <v>37043</v>
      </c>
      <c r="N258" s="11"/>
      <c r="O258">
        <f>MONTH(M258)</f>
        <v>6</v>
      </c>
      <c r="P258" t="str">
        <f>LEFT(D258,2)</f>
        <v>22</v>
      </c>
      <c r="R258" t="str">
        <f>LEFT(C258,4)</f>
        <v>2205</v>
      </c>
    </row>
    <row r="259" spans="1:18">
      <c r="A259" s="9">
        <v>84014</v>
      </c>
      <c r="B259" s="9" t="s">
        <v>4127</v>
      </c>
      <c r="C259" s="9" t="s">
        <v>431</v>
      </c>
      <c r="D259" s="9" t="s">
        <v>433</v>
      </c>
      <c r="E259" s="9" t="s">
        <v>46</v>
      </c>
      <c r="F259" s="10">
        <v>1</v>
      </c>
      <c r="G259" s="14">
        <v>21600</v>
      </c>
      <c r="H259" s="9" t="s">
        <v>416</v>
      </c>
      <c r="I259" s="9" t="s">
        <v>417</v>
      </c>
      <c r="J259" s="9" t="s">
        <v>418</v>
      </c>
      <c r="K259" s="9" t="s">
        <v>4404</v>
      </c>
      <c r="L259" s="9" t="s">
        <v>423</v>
      </c>
      <c r="M259" s="11">
        <v>39630</v>
      </c>
      <c r="N259" s="11"/>
      <c r="O259">
        <f>MONTH(M259)</f>
        <v>7</v>
      </c>
      <c r="P259" t="str">
        <f>LEFT(D259,2)</f>
        <v>22</v>
      </c>
      <c r="R259" t="str">
        <f>LEFT(C259,4)</f>
        <v>2205</v>
      </c>
    </row>
    <row r="260" spans="1:18">
      <c r="A260" s="9">
        <v>84721</v>
      </c>
      <c r="B260" s="9" t="s">
        <v>4139</v>
      </c>
      <c r="C260" s="9" t="s">
        <v>431</v>
      </c>
      <c r="D260" s="9" t="s">
        <v>432</v>
      </c>
      <c r="E260" s="9" t="s">
        <v>56</v>
      </c>
      <c r="F260" s="10">
        <v>1</v>
      </c>
      <c r="G260" s="14">
        <v>38000</v>
      </c>
      <c r="H260" s="9" t="s">
        <v>416</v>
      </c>
      <c r="I260" s="9" t="s">
        <v>417</v>
      </c>
      <c r="J260" s="9" t="s">
        <v>418</v>
      </c>
      <c r="K260" s="9" t="s">
        <v>4404</v>
      </c>
      <c r="L260" s="9" t="s">
        <v>423</v>
      </c>
      <c r="M260" s="11">
        <v>40513</v>
      </c>
      <c r="N260" s="11"/>
      <c r="O260">
        <f>MONTH(M260)</f>
        <v>12</v>
      </c>
      <c r="P260" t="str">
        <f>LEFT(D260,2)</f>
        <v>22</v>
      </c>
      <c r="R260" t="str">
        <f>LEFT(C260,4)</f>
        <v>2205</v>
      </c>
    </row>
    <row r="261" spans="1:18">
      <c r="A261" s="9">
        <v>236271</v>
      </c>
      <c r="B261" s="9" t="s">
        <v>4046</v>
      </c>
      <c r="C261" s="9" t="s">
        <v>431</v>
      </c>
      <c r="D261" s="9" t="s">
        <v>434</v>
      </c>
      <c r="E261" s="9" t="s">
        <v>46</v>
      </c>
      <c r="F261" s="10">
        <v>1</v>
      </c>
      <c r="G261" s="14">
        <v>43450</v>
      </c>
      <c r="H261" s="9" t="s">
        <v>416</v>
      </c>
      <c r="I261" s="9" t="s">
        <v>417</v>
      </c>
      <c r="J261" s="9" t="s">
        <v>418</v>
      </c>
      <c r="K261" s="9" t="s">
        <v>4404</v>
      </c>
      <c r="L261" s="9" t="s">
        <v>423</v>
      </c>
      <c r="M261" s="11">
        <v>38859</v>
      </c>
      <c r="N261" s="11"/>
      <c r="O261">
        <f>MONTH(M261)</f>
        <v>5</v>
      </c>
      <c r="P261" t="str">
        <f>LEFT(D261,2)</f>
        <v>22</v>
      </c>
      <c r="R261" t="str">
        <f>LEFT(C261,4)</f>
        <v>2205</v>
      </c>
    </row>
    <row r="262" spans="1:18">
      <c r="A262" s="9">
        <v>85904</v>
      </c>
      <c r="B262" s="9" t="s">
        <v>4043</v>
      </c>
      <c r="C262" s="9" t="s">
        <v>431</v>
      </c>
      <c r="D262" s="9" t="s">
        <v>435</v>
      </c>
      <c r="E262" s="9" t="s">
        <v>46</v>
      </c>
      <c r="F262" s="10">
        <v>1</v>
      </c>
      <c r="G262" s="14">
        <v>28000</v>
      </c>
      <c r="H262" s="9" t="s">
        <v>416</v>
      </c>
      <c r="I262" s="9" t="s">
        <v>417</v>
      </c>
      <c r="J262" s="9" t="s">
        <v>418</v>
      </c>
      <c r="K262" s="9" t="s">
        <v>4404</v>
      </c>
      <c r="L262" s="9" t="s">
        <v>423</v>
      </c>
      <c r="M262" s="11">
        <v>40665</v>
      </c>
      <c r="N262" s="11"/>
      <c r="O262">
        <f>MONTH(M262)</f>
        <v>5</v>
      </c>
      <c r="P262" t="str">
        <f>LEFT(D262,2)</f>
        <v>22</v>
      </c>
      <c r="R262" t="str">
        <f>LEFT(C262,4)</f>
        <v>2205</v>
      </c>
    </row>
    <row r="263" spans="1:18">
      <c r="A263" s="9">
        <v>86828</v>
      </c>
      <c r="B263" s="9" t="s">
        <v>4146</v>
      </c>
      <c r="C263" s="9" t="s">
        <v>436</v>
      </c>
      <c r="D263" s="9" t="s">
        <v>439</v>
      </c>
      <c r="E263" s="9" t="s">
        <v>46</v>
      </c>
      <c r="F263" s="10">
        <v>1</v>
      </c>
      <c r="G263" s="14">
        <v>25000</v>
      </c>
      <c r="H263" s="9" t="s">
        <v>416</v>
      </c>
      <c r="I263" s="9" t="s">
        <v>417</v>
      </c>
      <c r="J263" s="9" t="s">
        <v>418</v>
      </c>
      <c r="K263" s="9" t="s">
        <v>4404</v>
      </c>
      <c r="L263" s="9" t="s">
        <v>436</v>
      </c>
      <c r="M263" s="11">
        <v>40756</v>
      </c>
      <c r="N263" s="11"/>
      <c r="O263">
        <f>MONTH(M263)</f>
        <v>8</v>
      </c>
      <c r="P263" t="str">
        <f>LEFT(D263,2)</f>
        <v>22</v>
      </c>
      <c r="R263" t="str">
        <f>LEFT(C263,4)</f>
        <v>2205</v>
      </c>
    </row>
    <row r="264" spans="1:18">
      <c r="A264" s="9">
        <v>668157</v>
      </c>
      <c r="B264" s="9" t="s">
        <v>4105</v>
      </c>
      <c r="C264" s="9" t="s">
        <v>436</v>
      </c>
      <c r="D264" s="9" t="s">
        <v>440</v>
      </c>
      <c r="E264" s="9" t="s">
        <v>46</v>
      </c>
      <c r="F264" s="10">
        <v>1</v>
      </c>
      <c r="G264" s="14">
        <v>19500</v>
      </c>
      <c r="H264" s="9" t="s">
        <v>416</v>
      </c>
      <c r="I264" s="9" t="s">
        <v>417</v>
      </c>
      <c r="J264" s="9" t="s">
        <v>418</v>
      </c>
      <c r="K264" s="9" t="s">
        <v>4404</v>
      </c>
      <c r="L264" s="9" t="s">
        <v>436</v>
      </c>
      <c r="M264" s="11">
        <v>37895</v>
      </c>
      <c r="N264" s="11"/>
      <c r="O264">
        <f>MONTH(M264)</f>
        <v>10</v>
      </c>
      <c r="P264" t="str">
        <f>LEFT(D264,2)</f>
        <v>22</v>
      </c>
      <c r="R264" t="str">
        <f>LEFT(C264,4)</f>
        <v>2205</v>
      </c>
    </row>
    <row r="265" spans="1:18">
      <c r="A265" s="9">
        <v>72716</v>
      </c>
      <c r="B265" s="9" t="s">
        <v>4069</v>
      </c>
      <c r="C265" s="9" t="s">
        <v>436</v>
      </c>
      <c r="D265" s="9" t="s">
        <v>437</v>
      </c>
      <c r="E265" s="9" t="s">
        <v>41</v>
      </c>
      <c r="F265" s="10">
        <v>1</v>
      </c>
      <c r="G265" s="14">
        <v>74250</v>
      </c>
      <c r="H265" s="9" t="s">
        <v>416</v>
      </c>
      <c r="I265" s="9" t="s">
        <v>417</v>
      </c>
      <c r="J265" s="9" t="s">
        <v>418</v>
      </c>
      <c r="K265" s="9" t="s">
        <v>4404</v>
      </c>
      <c r="L265" s="9" t="s">
        <v>436</v>
      </c>
      <c r="M265" s="11">
        <v>39904</v>
      </c>
      <c r="N265" s="11"/>
      <c r="O265">
        <f>MONTH(M265)</f>
        <v>4</v>
      </c>
      <c r="P265" t="str">
        <f>LEFT(D265,2)</f>
        <v>22</v>
      </c>
      <c r="R265" t="str">
        <f>LEFT(C265,4)</f>
        <v>2205</v>
      </c>
    </row>
    <row r="266" spans="1:18">
      <c r="A266" s="9">
        <v>85120</v>
      </c>
      <c r="B266" s="9" t="s">
        <v>4102</v>
      </c>
      <c r="C266" s="9" t="s">
        <v>436</v>
      </c>
      <c r="D266" s="9" t="s">
        <v>438</v>
      </c>
      <c r="E266" s="9" t="s">
        <v>46</v>
      </c>
      <c r="F266" s="10">
        <v>1</v>
      </c>
      <c r="G266" s="14">
        <v>15200</v>
      </c>
      <c r="H266" s="9" t="s">
        <v>416</v>
      </c>
      <c r="I266" s="9" t="s">
        <v>417</v>
      </c>
      <c r="J266" s="9" t="s">
        <v>418</v>
      </c>
      <c r="K266" s="9" t="s">
        <v>4404</v>
      </c>
      <c r="L266" s="9" t="s">
        <v>436</v>
      </c>
      <c r="M266" s="11">
        <v>40513</v>
      </c>
      <c r="N266" s="11"/>
      <c r="O266">
        <f>MONTH(M266)</f>
        <v>12</v>
      </c>
      <c r="P266" t="str">
        <f>LEFT(D266,2)</f>
        <v>22</v>
      </c>
      <c r="R266" t="str">
        <f>LEFT(C266,4)</f>
        <v>2205</v>
      </c>
    </row>
    <row r="267" spans="1:18">
      <c r="A267" s="9">
        <v>72450</v>
      </c>
      <c r="B267" s="9" t="s">
        <v>4061</v>
      </c>
      <c r="C267" s="9" t="s">
        <v>441</v>
      </c>
      <c r="D267" s="9" t="s">
        <v>444</v>
      </c>
      <c r="E267" s="9" t="s">
        <v>46</v>
      </c>
      <c r="F267" s="10">
        <v>1</v>
      </c>
      <c r="G267" s="14">
        <v>20700</v>
      </c>
      <c r="H267" s="9" t="s">
        <v>416</v>
      </c>
      <c r="I267" s="9" t="s">
        <v>417</v>
      </c>
      <c r="J267" s="9" t="s">
        <v>418</v>
      </c>
      <c r="K267" s="9" t="s">
        <v>4404</v>
      </c>
      <c r="L267" s="9" t="s">
        <v>441</v>
      </c>
      <c r="M267" s="11">
        <v>39815</v>
      </c>
      <c r="N267" s="11"/>
      <c r="O267">
        <f>MONTH(M267)</f>
        <v>1</v>
      </c>
      <c r="P267" t="str">
        <f>LEFT(D267,2)</f>
        <v>22</v>
      </c>
      <c r="R267" t="str">
        <f>LEFT(C267,4)</f>
        <v>2205</v>
      </c>
    </row>
    <row r="268" spans="1:18">
      <c r="A268" s="9">
        <v>270263</v>
      </c>
      <c r="B268" s="9" t="s">
        <v>4069</v>
      </c>
      <c r="C268" s="9" t="s">
        <v>441</v>
      </c>
      <c r="D268" s="9" t="s">
        <v>448</v>
      </c>
      <c r="E268" s="9" t="s">
        <v>46</v>
      </c>
      <c r="F268" s="10">
        <v>1</v>
      </c>
      <c r="G268" s="14">
        <v>44000</v>
      </c>
      <c r="H268" s="9" t="s">
        <v>416</v>
      </c>
      <c r="I268" s="9" t="s">
        <v>417</v>
      </c>
      <c r="J268" s="9" t="s">
        <v>418</v>
      </c>
      <c r="K268" s="9" t="s">
        <v>4404</v>
      </c>
      <c r="L268" s="9" t="s">
        <v>441</v>
      </c>
      <c r="M268" s="11">
        <v>40787</v>
      </c>
      <c r="N268" s="11"/>
      <c r="O268">
        <f>MONTH(M268)</f>
        <v>9</v>
      </c>
      <c r="P268" t="str">
        <f>LEFT(D268,2)</f>
        <v>22</v>
      </c>
      <c r="R268" t="str">
        <f>LEFT(C268,4)</f>
        <v>2205</v>
      </c>
    </row>
    <row r="269" spans="1:18">
      <c r="A269" s="9">
        <v>670936</v>
      </c>
      <c r="B269" s="9" t="s">
        <v>4105</v>
      </c>
      <c r="C269" s="9" t="s">
        <v>441</v>
      </c>
      <c r="D269" s="9" t="s">
        <v>445</v>
      </c>
      <c r="E269" s="9" t="s">
        <v>46</v>
      </c>
      <c r="F269" s="10">
        <v>1</v>
      </c>
      <c r="G269" s="14">
        <v>25850</v>
      </c>
      <c r="H269" s="9" t="s">
        <v>416</v>
      </c>
      <c r="I269" s="9" t="s">
        <v>417</v>
      </c>
      <c r="J269" s="9" t="s">
        <v>418</v>
      </c>
      <c r="K269" s="9" t="s">
        <v>4404</v>
      </c>
      <c r="L269" s="9" t="s">
        <v>441</v>
      </c>
      <c r="M269" s="11">
        <v>38901</v>
      </c>
      <c r="N269" s="11"/>
      <c r="O269">
        <f>MONTH(M269)</f>
        <v>7</v>
      </c>
      <c r="P269" t="str">
        <f>LEFT(D269,2)</f>
        <v>22</v>
      </c>
      <c r="R269" t="str">
        <f>LEFT(C269,4)</f>
        <v>2205</v>
      </c>
    </row>
    <row r="270" spans="1:18">
      <c r="A270" s="9">
        <v>247100</v>
      </c>
      <c r="B270" s="9" t="s">
        <v>4064</v>
      </c>
      <c r="C270" s="9" t="s">
        <v>441</v>
      </c>
      <c r="D270" s="9" t="s">
        <v>442</v>
      </c>
      <c r="E270" s="9" t="s">
        <v>41</v>
      </c>
      <c r="F270" s="10">
        <v>1</v>
      </c>
      <c r="G270" s="14">
        <v>51700</v>
      </c>
      <c r="H270" s="9" t="s">
        <v>416</v>
      </c>
      <c r="I270" s="9" t="s">
        <v>417</v>
      </c>
      <c r="J270" s="9" t="s">
        <v>418</v>
      </c>
      <c r="K270" s="9" t="s">
        <v>4404</v>
      </c>
      <c r="L270" s="9" t="s">
        <v>441</v>
      </c>
      <c r="M270" s="11">
        <v>38169</v>
      </c>
      <c r="N270" s="11"/>
      <c r="O270">
        <f>MONTH(M270)</f>
        <v>7</v>
      </c>
      <c r="P270" t="str">
        <f>LEFT(D270,2)</f>
        <v>22</v>
      </c>
      <c r="R270" t="str">
        <f>LEFT(C270,4)</f>
        <v>2205</v>
      </c>
    </row>
    <row r="271" spans="1:18">
      <c r="A271" s="9">
        <v>76762</v>
      </c>
      <c r="B271" s="9" t="s">
        <v>4069</v>
      </c>
      <c r="C271" s="9" t="s">
        <v>441</v>
      </c>
      <c r="D271" s="9" t="s">
        <v>446</v>
      </c>
      <c r="E271" s="9" t="s">
        <v>46</v>
      </c>
      <c r="F271" s="10">
        <v>1</v>
      </c>
      <c r="G271" s="14">
        <v>22000</v>
      </c>
      <c r="H271" s="9" t="s">
        <v>416</v>
      </c>
      <c r="I271" s="9" t="s">
        <v>417</v>
      </c>
      <c r="J271" s="9" t="s">
        <v>418</v>
      </c>
      <c r="K271" s="9" t="s">
        <v>4404</v>
      </c>
      <c r="L271" s="9" t="s">
        <v>441</v>
      </c>
      <c r="M271" s="11">
        <v>40360</v>
      </c>
      <c r="N271" s="11"/>
      <c r="O271">
        <f>MONTH(M271)</f>
        <v>7</v>
      </c>
      <c r="P271" t="str">
        <f>LEFT(D271,2)</f>
        <v>22</v>
      </c>
      <c r="R271" t="str">
        <f>LEFT(C271,4)</f>
        <v>2205</v>
      </c>
    </row>
    <row r="272" spans="1:18">
      <c r="A272" s="9">
        <v>269276</v>
      </c>
      <c r="B272" s="9" t="s">
        <v>4061</v>
      </c>
      <c r="C272" s="9" t="s">
        <v>441</v>
      </c>
      <c r="D272" s="9" t="s">
        <v>447</v>
      </c>
      <c r="E272" s="9" t="s">
        <v>46</v>
      </c>
      <c r="F272" s="10">
        <v>1</v>
      </c>
      <c r="G272" s="14">
        <v>24750</v>
      </c>
      <c r="H272" s="9" t="s">
        <v>416</v>
      </c>
      <c r="I272" s="9" t="s">
        <v>417</v>
      </c>
      <c r="J272" s="9" t="s">
        <v>418</v>
      </c>
      <c r="K272" s="9" t="s">
        <v>4404</v>
      </c>
      <c r="L272" s="9" t="s">
        <v>441</v>
      </c>
      <c r="M272" s="11">
        <v>40725</v>
      </c>
      <c r="N272" s="11"/>
      <c r="O272">
        <f>MONTH(M272)</f>
        <v>7</v>
      </c>
      <c r="P272" t="str">
        <f>LEFT(D272,2)</f>
        <v>22</v>
      </c>
      <c r="R272" t="str">
        <f>LEFT(C272,4)</f>
        <v>2205</v>
      </c>
    </row>
    <row r="273" spans="1:18">
      <c r="A273" s="9">
        <v>247835</v>
      </c>
      <c r="B273" s="9" t="s">
        <v>4069</v>
      </c>
      <c r="C273" s="9" t="s">
        <v>441</v>
      </c>
      <c r="D273" s="9" t="s">
        <v>443</v>
      </c>
      <c r="E273" s="9" t="s">
        <v>41</v>
      </c>
      <c r="F273" s="10">
        <v>1</v>
      </c>
      <c r="G273" s="14">
        <v>17640</v>
      </c>
      <c r="H273" s="9" t="s">
        <v>416</v>
      </c>
      <c r="I273" s="9" t="s">
        <v>417</v>
      </c>
      <c r="J273" s="9" t="s">
        <v>418</v>
      </c>
      <c r="K273" s="9" t="s">
        <v>4404</v>
      </c>
      <c r="L273" s="9" t="s">
        <v>441</v>
      </c>
      <c r="M273" s="11">
        <v>38432</v>
      </c>
      <c r="N273" s="11"/>
      <c r="O273">
        <f>MONTH(M273)</f>
        <v>3</v>
      </c>
      <c r="P273" t="str">
        <f>LEFT(D273,2)</f>
        <v>22</v>
      </c>
      <c r="R273" t="str">
        <f>LEFT(C273,4)</f>
        <v>2205</v>
      </c>
    </row>
    <row r="274" spans="1:18">
      <c r="A274" s="9">
        <v>272251</v>
      </c>
      <c r="B274" s="9" t="s">
        <v>4061</v>
      </c>
      <c r="C274" s="9" t="s">
        <v>441</v>
      </c>
      <c r="D274" s="9" t="s">
        <v>449</v>
      </c>
      <c r="E274" s="9" t="s">
        <v>46</v>
      </c>
      <c r="F274" s="10">
        <v>1</v>
      </c>
      <c r="G274" s="14">
        <v>23100</v>
      </c>
      <c r="H274" s="9" t="s">
        <v>416</v>
      </c>
      <c r="I274" s="9" t="s">
        <v>417</v>
      </c>
      <c r="J274" s="9" t="s">
        <v>418</v>
      </c>
      <c r="K274" s="9" t="s">
        <v>4404</v>
      </c>
      <c r="L274" s="9" t="s">
        <v>441</v>
      </c>
      <c r="M274" s="11">
        <v>41031</v>
      </c>
      <c r="N274" s="11"/>
      <c r="O274">
        <f>MONTH(M274)</f>
        <v>5</v>
      </c>
      <c r="P274" t="str">
        <f>LEFT(D274,2)</f>
        <v>22</v>
      </c>
      <c r="R274" t="str">
        <f>LEFT(C274,4)</f>
        <v>2205</v>
      </c>
    </row>
    <row r="275" spans="1:18">
      <c r="A275" s="9">
        <v>85540</v>
      </c>
      <c r="B275" s="9" t="s">
        <v>4048</v>
      </c>
      <c r="C275" s="9" t="s">
        <v>450</v>
      </c>
      <c r="D275" s="9" t="s">
        <v>453</v>
      </c>
      <c r="E275" s="9" t="s">
        <v>46</v>
      </c>
      <c r="F275" s="10">
        <v>1</v>
      </c>
      <c r="G275" s="14">
        <v>18000</v>
      </c>
      <c r="H275" s="9" t="s">
        <v>416</v>
      </c>
      <c r="I275" s="9" t="s">
        <v>417</v>
      </c>
      <c r="J275" s="9" t="s">
        <v>418</v>
      </c>
      <c r="K275" s="9" t="s">
        <v>4404</v>
      </c>
      <c r="L275" s="9" t="s">
        <v>450</v>
      </c>
      <c r="M275" s="11">
        <v>40603</v>
      </c>
      <c r="N275" s="11"/>
      <c r="O275">
        <f>MONTH(M275)</f>
        <v>3</v>
      </c>
      <c r="P275" t="str">
        <f>LEFT(D275,2)</f>
        <v>22</v>
      </c>
      <c r="R275" t="str">
        <f>LEFT(C275,4)</f>
        <v>2205</v>
      </c>
    </row>
    <row r="276" spans="1:18">
      <c r="A276" s="9">
        <v>666043</v>
      </c>
      <c r="B276" s="9" t="s">
        <v>4061</v>
      </c>
      <c r="C276" s="9" t="s">
        <v>450</v>
      </c>
      <c r="D276" s="9" t="s">
        <v>451</v>
      </c>
      <c r="E276" s="9" t="s">
        <v>41</v>
      </c>
      <c r="F276" s="10">
        <v>1</v>
      </c>
      <c r="G276" s="14">
        <v>54450</v>
      </c>
      <c r="H276" s="9" t="s">
        <v>416</v>
      </c>
      <c r="I276" s="9" t="s">
        <v>417</v>
      </c>
      <c r="J276" s="9" t="s">
        <v>418</v>
      </c>
      <c r="K276" s="9" t="s">
        <v>4404</v>
      </c>
      <c r="L276" s="9" t="s">
        <v>450</v>
      </c>
      <c r="M276" s="11">
        <v>36893</v>
      </c>
      <c r="N276" s="11"/>
      <c r="O276">
        <f>MONTH(M276)</f>
        <v>1</v>
      </c>
      <c r="P276" t="str">
        <f>LEFT(D276,2)</f>
        <v>22</v>
      </c>
      <c r="R276" t="str">
        <f>LEFT(C276,4)</f>
        <v>2205</v>
      </c>
    </row>
    <row r="277" spans="1:18">
      <c r="A277" s="9">
        <v>75761</v>
      </c>
      <c r="B277" s="9" t="s">
        <v>4290</v>
      </c>
      <c r="C277" s="9" t="s">
        <v>450</v>
      </c>
      <c r="D277" s="9" t="s">
        <v>452</v>
      </c>
      <c r="E277" s="9" t="s">
        <v>38</v>
      </c>
      <c r="F277" s="10">
        <v>1</v>
      </c>
      <c r="G277" s="14">
        <v>34800</v>
      </c>
      <c r="H277" s="9" t="s">
        <v>416</v>
      </c>
      <c r="I277" s="9" t="s">
        <v>417</v>
      </c>
      <c r="J277" s="9" t="s">
        <v>418</v>
      </c>
      <c r="K277" s="9" t="s">
        <v>4404</v>
      </c>
      <c r="L277" s="9" t="s">
        <v>450</v>
      </c>
      <c r="M277" s="11">
        <v>40238</v>
      </c>
      <c r="N277" s="11"/>
      <c r="O277">
        <f>MONTH(M277)</f>
        <v>3</v>
      </c>
      <c r="P277" t="str">
        <f>LEFT(D277,2)</f>
        <v>22</v>
      </c>
      <c r="R277" t="str">
        <f>LEFT(C277,4)</f>
        <v>2205</v>
      </c>
    </row>
    <row r="278" spans="1:18">
      <c r="A278" s="9">
        <v>71701</v>
      </c>
      <c r="B278" s="9" t="s">
        <v>4054</v>
      </c>
      <c r="C278" s="9" t="s">
        <v>450</v>
      </c>
      <c r="D278" s="9" t="s">
        <v>454</v>
      </c>
      <c r="E278" s="9" t="s">
        <v>46</v>
      </c>
      <c r="F278" s="10">
        <v>1</v>
      </c>
      <c r="G278" s="14">
        <v>38500</v>
      </c>
      <c r="H278" s="9" t="s">
        <v>416</v>
      </c>
      <c r="I278" s="9" t="s">
        <v>417</v>
      </c>
      <c r="J278" s="9" t="s">
        <v>418</v>
      </c>
      <c r="K278" s="9" t="s">
        <v>4404</v>
      </c>
      <c r="L278" s="9" t="s">
        <v>450</v>
      </c>
      <c r="M278" s="11">
        <v>39755</v>
      </c>
      <c r="N278" s="11"/>
      <c r="O278">
        <f>MONTH(M278)</f>
        <v>11</v>
      </c>
      <c r="P278" t="str">
        <f>LEFT(D278,2)</f>
        <v>22</v>
      </c>
      <c r="R278" t="str">
        <f>LEFT(C278,4)</f>
        <v>2205</v>
      </c>
    </row>
    <row r="279" spans="1:18">
      <c r="A279" s="9">
        <v>74508</v>
      </c>
      <c r="B279" s="9" t="s">
        <v>4115</v>
      </c>
      <c r="C279" s="9" t="s">
        <v>455</v>
      </c>
      <c r="D279" s="9" t="s">
        <v>460</v>
      </c>
      <c r="E279" s="9" t="s">
        <v>86</v>
      </c>
      <c r="F279" s="10">
        <v>1</v>
      </c>
      <c r="G279" s="14">
        <v>14000</v>
      </c>
      <c r="H279" s="9" t="s">
        <v>457</v>
      </c>
      <c r="I279" s="9" t="s">
        <v>458</v>
      </c>
      <c r="J279" s="9" t="s">
        <v>459</v>
      </c>
      <c r="K279" s="9" t="s">
        <v>4405</v>
      </c>
      <c r="L279" s="9" t="s">
        <v>455</v>
      </c>
      <c r="M279" s="11">
        <v>39995</v>
      </c>
      <c r="N279" s="11"/>
      <c r="O279">
        <f>MONTH(M279)</f>
        <v>7</v>
      </c>
      <c r="P279" t="str">
        <f>LEFT(D279,2)</f>
        <v>22</v>
      </c>
      <c r="R279" t="str">
        <f>LEFT(C279,4)</f>
        <v>2208</v>
      </c>
    </row>
    <row r="280" spans="1:18">
      <c r="A280" s="9">
        <v>71218</v>
      </c>
      <c r="B280" s="9" t="s">
        <v>4131</v>
      </c>
      <c r="C280" s="9" t="s">
        <v>455</v>
      </c>
      <c r="D280" s="9" t="s">
        <v>456</v>
      </c>
      <c r="E280" s="9" t="s">
        <v>33</v>
      </c>
      <c r="F280" s="10">
        <v>1</v>
      </c>
      <c r="G280" s="14">
        <v>79200</v>
      </c>
      <c r="H280" s="9" t="s">
        <v>457</v>
      </c>
      <c r="I280" s="9" t="s">
        <v>458</v>
      </c>
      <c r="J280" s="9" t="s">
        <v>459</v>
      </c>
      <c r="K280" s="9" t="s">
        <v>4405</v>
      </c>
      <c r="L280" s="9" t="s">
        <v>455</v>
      </c>
      <c r="M280" s="11">
        <v>39692</v>
      </c>
      <c r="N280" s="11"/>
      <c r="O280">
        <f>MONTH(M280)</f>
        <v>9</v>
      </c>
      <c r="P280" t="str">
        <f>LEFT(D280,2)</f>
        <v>22</v>
      </c>
      <c r="R280" t="str">
        <f>LEFT(C280,4)</f>
        <v>2208</v>
      </c>
    </row>
    <row r="281" spans="1:18">
      <c r="A281" s="9">
        <v>270508</v>
      </c>
      <c r="B281" s="9" t="s">
        <v>4135</v>
      </c>
      <c r="C281" s="9" t="s">
        <v>461</v>
      </c>
      <c r="D281" s="9" t="s">
        <v>462</v>
      </c>
      <c r="E281" s="9" t="s">
        <v>33</v>
      </c>
      <c r="F281" s="10">
        <v>1</v>
      </c>
      <c r="G281" s="14">
        <v>89100</v>
      </c>
      <c r="H281" s="9" t="s">
        <v>463</v>
      </c>
      <c r="I281" s="9" t="s">
        <v>464</v>
      </c>
      <c r="J281" s="9" t="s">
        <v>459</v>
      </c>
      <c r="K281" s="9" t="s">
        <v>4405</v>
      </c>
      <c r="L281" s="9" t="s">
        <v>461</v>
      </c>
      <c r="M281" s="11">
        <v>40878</v>
      </c>
      <c r="N281" s="11"/>
      <c r="O281">
        <f>MONTH(M281)</f>
        <v>12</v>
      </c>
      <c r="P281" t="str">
        <f>LEFT(D281,2)</f>
        <v>22</v>
      </c>
      <c r="R281" t="str">
        <f>LEFT(C281,4)</f>
        <v>2208</v>
      </c>
    </row>
    <row r="282" spans="1:18">
      <c r="A282" s="9">
        <v>669291</v>
      </c>
      <c r="B282" s="9" t="s">
        <v>4054</v>
      </c>
      <c r="C282" s="9" t="s">
        <v>461</v>
      </c>
      <c r="D282" s="9" t="s">
        <v>465</v>
      </c>
      <c r="E282" s="9" t="s">
        <v>46</v>
      </c>
      <c r="F282" s="10">
        <v>1</v>
      </c>
      <c r="G282" s="14">
        <v>20000</v>
      </c>
      <c r="H282" s="9" t="s">
        <v>463</v>
      </c>
      <c r="I282" s="9" t="s">
        <v>464</v>
      </c>
      <c r="J282" s="9" t="s">
        <v>459</v>
      </c>
      <c r="K282" s="9" t="s">
        <v>4405</v>
      </c>
      <c r="L282" s="9" t="s">
        <v>461</v>
      </c>
      <c r="M282" s="11">
        <v>38201</v>
      </c>
      <c r="N282" s="11"/>
      <c r="O282">
        <f>MONTH(M282)</f>
        <v>8</v>
      </c>
      <c r="P282" t="str">
        <f>LEFT(D282,2)</f>
        <v>22</v>
      </c>
      <c r="R282" t="str">
        <f>LEFT(C282,4)</f>
        <v>2208</v>
      </c>
    </row>
    <row r="283" spans="1:18">
      <c r="A283" s="9">
        <v>84966</v>
      </c>
      <c r="B283" s="9" t="s">
        <v>4120</v>
      </c>
      <c r="C283" s="9" t="s">
        <v>461</v>
      </c>
      <c r="D283" s="9" t="s">
        <v>466</v>
      </c>
      <c r="E283" s="9" t="s">
        <v>46</v>
      </c>
      <c r="F283" s="10">
        <v>1</v>
      </c>
      <c r="G283" s="14">
        <v>14000</v>
      </c>
      <c r="H283" s="9" t="s">
        <v>463</v>
      </c>
      <c r="I283" s="9" t="s">
        <v>464</v>
      </c>
      <c r="J283" s="9" t="s">
        <v>459</v>
      </c>
      <c r="K283" s="9" t="s">
        <v>4405</v>
      </c>
      <c r="L283" s="9" t="s">
        <v>461</v>
      </c>
      <c r="M283" s="11">
        <v>40513</v>
      </c>
      <c r="N283" s="11"/>
      <c r="O283">
        <f>MONTH(M283)</f>
        <v>12</v>
      </c>
      <c r="P283" t="str">
        <f>LEFT(D283,2)</f>
        <v>22</v>
      </c>
      <c r="R283" t="str">
        <f>LEFT(C283,4)</f>
        <v>2208</v>
      </c>
    </row>
    <row r="284" spans="1:18">
      <c r="A284" s="9">
        <v>73395</v>
      </c>
      <c r="B284" s="9" t="s">
        <v>4061</v>
      </c>
      <c r="C284" s="9" t="s">
        <v>467</v>
      </c>
      <c r="D284" s="9" t="s">
        <v>478</v>
      </c>
      <c r="E284" s="9" t="s">
        <v>472</v>
      </c>
      <c r="F284" s="10">
        <v>1</v>
      </c>
      <c r="G284" s="14">
        <v>22500</v>
      </c>
      <c r="H284" s="9" t="s">
        <v>469</v>
      </c>
      <c r="I284" s="9" t="s">
        <v>470</v>
      </c>
      <c r="J284" s="9" t="s">
        <v>459</v>
      </c>
      <c r="K284" s="9" t="s">
        <v>4405</v>
      </c>
      <c r="L284" s="9" t="s">
        <v>461</v>
      </c>
      <c r="M284" s="11">
        <v>39204</v>
      </c>
      <c r="N284" s="11"/>
      <c r="O284">
        <f>MONTH(M284)</f>
        <v>5</v>
      </c>
      <c r="P284" t="str">
        <f>LEFT(D284,2)</f>
        <v>22</v>
      </c>
      <c r="R284" t="str">
        <f>LEFT(C284,4)</f>
        <v>2208</v>
      </c>
    </row>
    <row r="285" spans="1:18">
      <c r="A285" s="9">
        <v>76657</v>
      </c>
      <c r="B285" s="9" t="s">
        <v>4118</v>
      </c>
      <c r="C285" s="9" t="s">
        <v>467</v>
      </c>
      <c r="D285" s="9" t="s">
        <v>482</v>
      </c>
      <c r="E285" s="9" t="s">
        <v>472</v>
      </c>
      <c r="F285" s="10">
        <v>1</v>
      </c>
      <c r="G285" s="14">
        <v>24000</v>
      </c>
      <c r="H285" s="9" t="s">
        <v>469</v>
      </c>
      <c r="I285" s="9" t="s">
        <v>470</v>
      </c>
      <c r="J285" s="9" t="s">
        <v>459</v>
      </c>
      <c r="K285" s="9" t="s">
        <v>4405</v>
      </c>
      <c r="L285" s="9" t="s">
        <v>461</v>
      </c>
      <c r="M285" s="11">
        <v>40360</v>
      </c>
      <c r="N285" s="11"/>
      <c r="O285">
        <f>MONTH(M285)</f>
        <v>7</v>
      </c>
      <c r="P285" t="str">
        <f>LEFT(D285,2)</f>
        <v>22</v>
      </c>
      <c r="R285" t="str">
        <f>LEFT(C285,4)</f>
        <v>2208</v>
      </c>
    </row>
    <row r="286" spans="1:18">
      <c r="A286" s="9">
        <v>301700</v>
      </c>
      <c r="B286" s="9" t="s">
        <v>4285</v>
      </c>
      <c r="C286" s="9" t="s">
        <v>467</v>
      </c>
      <c r="D286" s="9" t="s">
        <v>483</v>
      </c>
      <c r="E286" s="9" t="s">
        <v>472</v>
      </c>
      <c r="F286" s="10">
        <v>1</v>
      </c>
      <c r="G286" s="14">
        <v>21200</v>
      </c>
      <c r="H286" s="9" t="s">
        <v>469</v>
      </c>
      <c r="I286" s="9" t="s">
        <v>470</v>
      </c>
      <c r="J286" s="9" t="s">
        <v>459</v>
      </c>
      <c r="K286" s="9" t="s">
        <v>4405</v>
      </c>
      <c r="L286" s="9" t="s">
        <v>461</v>
      </c>
      <c r="M286" s="11">
        <v>39022</v>
      </c>
      <c r="N286" s="11"/>
      <c r="O286">
        <f>MONTH(M286)</f>
        <v>11</v>
      </c>
      <c r="P286" t="str">
        <f>LEFT(D286,2)</f>
        <v>22</v>
      </c>
      <c r="R286" t="str">
        <f>LEFT(C286,4)</f>
        <v>2208</v>
      </c>
    </row>
    <row r="287" spans="1:18">
      <c r="A287" s="9">
        <v>87738</v>
      </c>
      <c r="B287" s="9" t="s">
        <v>4099</v>
      </c>
      <c r="C287" s="9" t="s">
        <v>467</v>
      </c>
      <c r="D287" s="9" t="s">
        <v>479</v>
      </c>
      <c r="E287" s="9" t="s">
        <v>67</v>
      </c>
      <c r="F287" s="10">
        <v>1</v>
      </c>
      <c r="G287" s="14">
        <v>25850</v>
      </c>
      <c r="H287" s="9" t="s">
        <v>469</v>
      </c>
      <c r="I287" s="9" t="s">
        <v>470</v>
      </c>
      <c r="J287" s="9" t="s">
        <v>459</v>
      </c>
      <c r="K287" s="9" t="s">
        <v>4405</v>
      </c>
      <c r="L287" s="9" t="s">
        <v>461</v>
      </c>
      <c r="M287" s="11">
        <v>40940</v>
      </c>
      <c r="N287" s="11"/>
      <c r="O287">
        <f>MONTH(M287)</f>
        <v>2</v>
      </c>
      <c r="P287" t="str">
        <f>LEFT(D287,2)</f>
        <v>22</v>
      </c>
      <c r="R287" t="str">
        <f>LEFT(C287,4)</f>
        <v>2208</v>
      </c>
    </row>
    <row r="288" spans="1:18">
      <c r="A288" s="9">
        <v>85113</v>
      </c>
      <c r="B288" s="9" t="s">
        <v>4165</v>
      </c>
      <c r="C288" s="9" t="s">
        <v>467</v>
      </c>
      <c r="D288" s="9" t="s">
        <v>481</v>
      </c>
      <c r="E288" s="9" t="s">
        <v>67</v>
      </c>
      <c r="F288" s="10">
        <v>1</v>
      </c>
      <c r="G288" s="14">
        <v>22000</v>
      </c>
      <c r="H288" s="9" t="s">
        <v>469</v>
      </c>
      <c r="I288" s="9" t="s">
        <v>470</v>
      </c>
      <c r="J288" s="9" t="s">
        <v>459</v>
      </c>
      <c r="K288" s="9" t="s">
        <v>4405</v>
      </c>
      <c r="L288" s="9" t="s">
        <v>461</v>
      </c>
      <c r="M288" s="11">
        <v>40513</v>
      </c>
      <c r="N288" s="11"/>
      <c r="O288">
        <f>MONTH(M288)</f>
        <v>12</v>
      </c>
      <c r="P288" t="str">
        <f>LEFT(D288,2)</f>
        <v>22</v>
      </c>
      <c r="R288" t="str">
        <f>LEFT(C288,4)</f>
        <v>2208</v>
      </c>
    </row>
    <row r="289" spans="1:18">
      <c r="A289" s="9">
        <v>79800</v>
      </c>
      <c r="B289" s="9" t="s">
        <v>4097</v>
      </c>
      <c r="C289" s="9" t="s">
        <v>467</v>
      </c>
      <c r="D289" s="9" t="s">
        <v>468</v>
      </c>
      <c r="E289" s="9" t="s">
        <v>56</v>
      </c>
      <c r="F289" s="10">
        <v>1</v>
      </c>
      <c r="G289" s="14">
        <v>39000</v>
      </c>
      <c r="H289" s="9" t="s">
        <v>469</v>
      </c>
      <c r="I289" s="9" t="s">
        <v>470</v>
      </c>
      <c r="J289" s="9" t="s">
        <v>459</v>
      </c>
      <c r="K289" s="9" t="s">
        <v>4405</v>
      </c>
      <c r="L289" s="9" t="s">
        <v>461</v>
      </c>
      <c r="M289" s="11">
        <v>40452</v>
      </c>
      <c r="N289" s="11"/>
      <c r="O289">
        <f>MONTH(M289)</f>
        <v>10</v>
      </c>
      <c r="P289" t="str">
        <f>LEFT(D289,2)</f>
        <v>22</v>
      </c>
      <c r="R289" t="str">
        <f>LEFT(C289,4)</f>
        <v>2208</v>
      </c>
    </row>
    <row r="290" spans="1:18">
      <c r="A290" s="9">
        <v>86429</v>
      </c>
      <c r="B290" s="9" t="s">
        <v>4061</v>
      </c>
      <c r="C290" s="9" t="s">
        <v>467</v>
      </c>
      <c r="D290" s="9" t="s">
        <v>473</v>
      </c>
      <c r="E290" s="9" t="s">
        <v>472</v>
      </c>
      <c r="F290" s="10">
        <v>1</v>
      </c>
      <c r="G290" s="14">
        <v>16000</v>
      </c>
      <c r="H290" s="9" t="s">
        <v>469</v>
      </c>
      <c r="I290" s="9" t="s">
        <v>470</v>
      </c>
      <c r="J290" s="9" t="s">
        <v>459</v>
      </c>
      <c r="K290" s="9" t="s">
        <v>4405</v>
      </c>
      <c r="L290" s="9" t="s">
        <v>461</v>
      </c>
      <c r="M290" s="11">
        <v>40725</v>
      </c>
      <c r="N290" s="11"/>
      <c r="O290">
        <f>MONTH(M290)</f>
        <v>7</v>
      </c>
      <c r="P290" t="str">
        <f>LEFT(D290,2)</f>
        <v>22</v>
      </c>
      <c r="R290" t="str">
        <f>LEFT(C290,4)</f>
        <v>2208</v>
      </c>
    </row>
    <row r="291" spans="1:18">
      <c r="A291" s="9">
        <v>73997</v>
      </c>
      <c r="B291" s="9" t="s">
        <v>4061</v>
      </c>
      <c r="C291" s="9" t="s">
        <v>467</v>
      </c>
      <c r="D291" s="9" t="s">
        <v>474</v>
      </c>
      <c r="E291" s="9" t="s">
        <v>472</v>
      </c>
      <c r="F291" s="10">
        <v>1</v>
      </c>
      <c r="G291" s="14">
        <v>23850</v>
      </c>
      <c r="H291" s="9" t="s">
        <v>469</v>
      </c>
      <c r="I291" s="9" t="s">
        <v>470</v>
      </c>
      <c r="J291" s="9" t="s">
        <v>459</v>
      </c>
      <c r="K291" s="9" t="s">
        <v>4405</v>
      </c>
      <c r="L291" s="9" t="s">
        <v>461</v>
      </c>
      <c r="M291" s="11">
        <v>39904</v>
      </c>
      <c r="N291" s="11"/>
      <c r="O291">
        <f>MONTH(M291)</f>
        <v>4</v>
      </c>
      <c r="P291" t="str">
        <f>LEFT(D291,2)</f>
        <v>22</v>
      </c>
      <c r="R291" t="str">
        <f>LEFT(C291,4)</f>
        <v>2208</v>
      </c>
    </row>
    <row r="292" spans="1:18">
      <c r="A292" s="9">
        <v>241430</v>
      </c>
      <c r="B292" s="9" t="s">
        <v>4084</v>
      </c>
      <c r="C292" s="9" t="s">
        <v>467</v>
      </c>
      <c r="D292" s="9" t="s">
        <v>477</v>
      </c>
      <c r="E292" s="9" t="s">
        <v>472</v>
      </c>
      <c r="F292" s="10">
        <v>1</v>
      </c>
      <c r="G292" s="14">
        <v>22000</v>
      </c>
      <c r="H292" s="9" t="s">
        <v>469</v>
      </c>
      <c r="I292" s="9" t="s">
        <v>470</v>
      </c>
      <c r="J292" s="9" t="s">
        <v>459</v>
      </c>
      <c r="K292" s="9" t="s">
        <v>4405</v>
      </c>
      <c r="L292" s="9" t="s">
        <v>461</v>
      </c>
      <c r="M292" s="11">
        <v>37438</v>
      </c>
      <c r="N292" s="11"/>
      <c r="O292">
        <f>MONTH(M292)</f>
        <v>7</v>
      </c>
      <c r="P292" t="str">
        <f>LEFT(D292,2)</f>
        <v>22</v>
      </c>
      <c r="R292" t="str">
        <f>LEFT(C292,4)</f>
        <v>2208</v>
      </c>
    </row>
    <row r="293" spans="1:18">
      <c r="A293" s="9">
        <v>85603</v>
      </c>
      <c r="B293" s="9" t="s">
        <v>4105</v>
      </c>
      <c r="C293" s="9" t="s">
        <v>467</v>
      </c>
      <c r="D293" s="9" t="s">
        <v>475</v>
      </c>
      <c r="E293" s="9" t="s">
        <v>472</v>
      </c>
      <c r="F293" s="10">
        <v>1</v>
      </c>
      <c r="G293" s="14">
        <v>13500</v>
      </c>
      <c r="H293" s="9" t="s">
        <v>469</v>
      </c>
      <c r="I293" s="9" t="s">
        <v>470</v>
      </c>
      <c r="J293" s="9" t="s">
        <v>459</v>
      </c>
      <c r="K293" s="9" t="s">
        <v>4405</v>
      </c>
      <c r="L293" s="9" t="s">
        <v>461</v>
      </c>
      <c r="M293" s="11">
        <v>40603</v>
      </c>
      <c r="N293" s="11"/>
      <c r="O293">
        <f>MONTH(M293)</f>
        <v>3</v>
      </c>
      <c r="P293" t="str">
        <f>LEFT(D293,2)</f>
        <v>22</v>
      </c>
      <c r="R293" t="str">
        <f>LEFT(C293,4)</f>
        <v>2208</v>
      </c>
    </row>
    <row r="294" spans="1:18">
      <c r="A294" s="9">
        <v>87500</v>
      </c>
      <c r="B294" s="9" t="s">
        <v>4177</v>
      </c>
      <c r="C294" s="9" t="s">
        <v>467</v>
      </c>
      <c r="D294" s="9" t="s">
        <v>476</v>
      </c>
      <c r="E294" s="9" t="s">
        <v>472</v>
      </c>
      <c r="F294" s="10">
        <v>1</v>
      </c>
      <c r="G294" s="14">
        <v>18900</v>
      </c>
      <c r="H294" s="9" t="s">
        <v>469</v>
      </c>
      <c r="I294" s="9" t="s">
        <v>470</v>
      </c>
      <c r="J294" s="9" t="s">
        <v>459</v>
      </c>
      <c r="K294" s="9" t="s">
        <v>4405</v>
      </c>
      <c r="L294" s="9" t="s">
        <v>461</v>
      </c>
      <c r="M294" s="11">
        <v>40862</v>
      </c>
      <c r="N294" s="11"/>
      <c r="O294">
        <f>MONTH(M294)</f>
        <v>11</v>
      </c>
      <c r="P294" t="str">
        <f>LEFT(D294,2)</f>
        <v>22</v>
      </c>
      <c r="R294" t="str">
        <f>LEFT(C294,4)</f>
        <v>2208</v>
      </c>
    </row>
    <row r="295" spans="1:18">
      <c r="A295" s="9">
        <v>87108</v>
      </c>
      <c r="B295" s="9" t="s">
        <v>4090</v>
      </c>
      <c r="C295" s="9" t="s">
        <v>467</v>
      </c>
      <c r="D295" s="9" t="s">
        <v>471</v>
      </c>
      <c r="E295" s="9" t="s">
        <v>472</v>
      </c>
      <c r="F295" s="10">
        <v>1</v>
      </c>
      <c r="G295" s="14">
        <v>24300</v>
      </c>
      <c r="H295" s="9" t="s">
        <v>469</v>
      </c>
      <c r="I295" s="9" t="s">
        <v>470</v>
      </c>
      <c r="J295" s="9" t="s">
        <v>459</v>
      </c>
      <c r="K295" s="9" t="s">
        <v>4405</v>
      </c>
      <c r="L295" s="9" t="s">
        <v>461</v>
      </c>
      <c r="M295" s="11">
        <v>40787</v>
      </c>
      <c r="N295" s="11"/>
      <c r="O295">
        <f>MONTH(M295)</f>
        <v>9</v>
      </c>
      <c r="P295" t="str">
        <f>LEFT(D295,2)</f>
        <v>22</v>
      </c>
      <c r="R295" t="str">
        <f>LEFT(C295,4)</f>
        <v>2208</v>
      </c>
    </row>
    <row r="296" spans="1:18">
      <c r="A296" s="9">
        <v>70861</v>
      </c>
      <c r="B296" s="9" t="s">
        <v>4057</v>
      </c>
      <c r="C296" s="9" t="s">
        <v>467</v>
      </c>
      <c r="D296" s="9" t="s">
        <v>480</v>
      </c>
      <c r="E296" s="9" t="s">
        <v>472</v>
      </c>
      <c r="F296" s="10">
        <v>1</v>
      </c>
      <c r="G296" s="14">
        <v>17500</v>
      </c>
      <c r="H296" s="9" t="s">
        <v>469</v>
      </c>
      <c r="I296" s="9" t="s">
        <v>470</v>
      </c>
      <c r="J296" s="9" t="s">
        <v>459</v>
      </c>
      <c r="K296" s="9" t="s">
        <v>4405</v>
      </c>
      <c r="L296" s="9" t="s">
        <v>461</v>
      </c>
      <c r="M296" s="11">
        <v>39328</v>
      </c>
      <c r="N296" s="11"/>
      <c r="O296">
        <f>MONTH(M296)</f>
        <v>9</v>
      </c>
      <c r="P296" t="str">
        <f>LEFT(D296,2)</f>
        <v>22</v>
      </c>
      <c r="R296" t="str">
        <f>LEFT(C296,4)</f>
        <v>2208</v>
      </c>
    </row>
    <row r="297" spans="1:18">
      <c r="A297" s="9">
        <v>71960</v>
      </c>
      <c r="B297" s="9" t="s">
        <v>4048</v>
      </c>
      <c r="C297" s="9" t="s">
        <v>484</v>
      </c>
      <c r="D297" s="9" t="s">
        <v>495</v>
      </c>
      <c r="E297" s="9" t="s">
        <v>38</v>
      </c>
      <c r="F297" s="10">
        <v>1</v>
      </c>
      <c r="G297" s="14">
        <v>17150</v>
      </c>
      <c r="H297" s="9" t="s">
        <v>486</v>
      </c>
      <c r="I297" s="9">
        <v>0</v>
      </c>
      <c r="J297" s="9" t="s">
        <v>459</v>
      </c>
      <c r="K297" s="9" t="s">
        <v>4405</v>
      </c>
      <c r="L297" s="9" t="s">
        <v>461</v>
      </c>
      <c r="M297" s="11">
        <v>39783</v>
      </c>
      <c r="N297" s="11"/>
      <c r="O297">
        <f>MONTH(M297)</f>
        <v>12</v>
      </c>
      <c r="P297" t="str">
        <f>LEFT(D297,2)</f>
        <v>22</v>
      </c>
      <c r="R297" t="str">
        <f>LEFT(C297,4)</f>
        <v>2208</v>
      </c>
    </row>
    <row r="298" spans="1:18">
      <c r="A298" s="9">
        <v>667135</v>
      </c>
      <c r="B298" s="9" t="s">
        <v>4102</v>
      </c>
      <c r="C298" s="9" t="s">
        <v>484</v>
      </c>
      <c r="D298" s="9" t="s">
        <v>489</v>
      </c>
      <c r="E298" s="9" t="s">
        <v>38</v>
      </c>
      <c r="F298" s="10">
        <v>1</v>
      </c>
      <c r="G298" s="14">
        <v>15750</v>
      </c>
      <c r="H298" s="9" t="s">
        <v>486</v>
      </c>
      <c r="I298" s="9">
        <v>0</v>
      </c>
      <c r="J298" s="9" t="s">
        <v>459</v>
      </c>
      <c r="K298" s="9" t="s">
        <v>4405</v>
      </c>
      <c r="L298" s="9" t="s">
        <v>461</v>
      </c>
      <c r="M298" s="11">
        <v>37606</v>
      </c>
      <c r="N298" s="11"/>
      <c r="O298">
        <f>MONTH(M298)</f>
        <v>12</v>
      </c>
      <c r="P298" t="str">
        <f>LEFT(D298,2)</f>
        <v>22</v>
      </c>
      <c r="R298" t="str">
        <f>LEFT(C298,4)</f>
        <v>2208</v>
      </c>
    </row>
    <row r="299" spans="1:18">
      <c r="A299" s="9">
        <v>669263</v>
      </c>
      <c r="B299" s="9" t="s">
        <v>4069</v>
      </c>
      <c r="C299" s="9" t="s">
        <v>484</v>
      </c>
      <c r="D299" s="9" t="s">
        <v>497</v>
      </c>
      <c r="E299" s="9" t="s">
        <v>38</v>
      </c>
      <c r="F299" s="10">
        <v>1</v>
      </c>
      <c r="G299" s="14">
        <v>18400</v>
      </c>
      <c r="H299" s="9" t="s">
        <v>486</v>
      </c>
      <c r="I299" s="9">
        <v>0</v>
      </c>
      <c r="J299" s="9" t="s">
        <v>459</v>
      </c>
      <c r="K299" s="9" t="s">
        <v>4405</v>
      </c>
      <c r="L299" s="9" t="s">
        <v>461</v>
      </c>
      <c r="M299" s="11">
        <v>38201</v>
      </c>
      <c r="N299" s="11"/>
      <c r="O299">
        <f>MONTH(M299)</f>
        <v>8</v>
      </c>
      <c r="P299" t="str">
        <f>LEFT(D299,2)</f>
        <v>22</v>
      </c>
      <c r="R299" t="str">
        <f>LEFT(C299,4)</f>
        <v>2208</v>
      </c>
    </row>
    <row r="300" spans="1:18">
      <c r="A300" s="9">
        <v>668003</v>
      </c>
      <c r="B300" s="9" t="s">
        <v>4279</v>
      </c>
      <c r="C300" s="9" t="s">
        <v>484</v>
      </c>
      <c r="D300" s="9" t="s">
        <v>488</v>
      </c>
      <c r="E300" s="9" t="s">
        <v>46</v>
      </c>
      <c r="F300" s="10">
        <v>1</v>
      </c>
      <c r="G300" s="14">
        <v>16100</v>
      </c>
      <c r="H300" s="9" t="s">
        <v>486</v>
      </c>
      <c r="I300" s="9">
        <v>0</v>
      </c>
      <c r="J300" s="9" t="s">
        <v>459</v>
      </c>
      <c r="K300" s="9" t="s">
        <v>4405</v>
      </c>
      <c r="L300" s="9" t="s">
        <v>461</v>
      </c>
      <c r="M300" s="11">
        <v>37879</v>
      </c>
      <c r="N300" s="11"/>
      <c r="O300">
        <f>MONTH(M300)</f>
        <v>9</v>
      </c>
      <c r="P300" t="str">
        <f>LEFT(D300,2)</f>
        <v>22</v>
      </c>
      <c r="R300" t="str">
        <f>LEFT(C300,4)</f>
        <v>2208</v>
      </c>
    </row>
    <row r="301" spans="1:18">
      <c r="A301" s="9">
        <v>665231</v>
      </c>
      <c r="B301" s="9" t="s">
        <v>4075</v>
      </c>
      <c r="C301" s="9" t="s">
        <v>484</v>
      </c>
      <c r="D301" s="9" t="s">
        <v>493</v>
      </c>
      <c r="E301" s="9" t="s">
        <v>38</v>
      </c>
      <c r="F301" s="10">
        <v>1</v>
      </c>
      <c r="G301" s="14">
        <v>24500</v>
      </c>
      <c r="H301" s="9" t="s">
        <v>486</v>
      </c>
      <c r="I301" s="9">
        <v>0</v>
      </c>
      <c r="J301" s="9" t="s">
        <v>459</v>
      </c>
      <c r="K301" s="9" t="s">
        <v>4405</v>
      </c>
      <c r="L301" s="9" t="s">
        <v>461</v>
      </c>
      <c r="M301" s="11">
        <v>35886</v>
      </c>
      <c r="N301" s="11"/>
      <c r="O301">
        <f>MONTH(M301)</f>
        <v>4</v>
      </c>
      <c r="P301" t="str">
        <f>LEFT(D301,2)</f>
        <v>22</v>
      </c>
      <c r="R301" t="str">
        <f>LEFT(C301,4)</f>
        <v>2208</v>
      </c>
    </row>
    <row r="302" spans="1:18">
      <c r="A302" s="9">
        <v>667961</v>
      </c>
      <c r="B302" s="9" t="s">
        <v>4125</v>
      </c>
      <c r="C302" s="9" t="s">
        <v>484</v>
      </c>
      <c r="D302" s="9" t="s">
        <v>494</v>
      </c>
      <c r="E302" s="9" t="s">
        <v>38</v>
      </c>
      <c r="F302" s="10">
        <v>1</v>
      </c>
      <c r="G302" s="14">
        <v>21000</v>
      </c>
      <c r="H302" s="9" t="s">
        <v>486</v>
      </c>
      <c r="I302" s="9">
        <v>0</v>
      </c>
      <c r="J302" s="9" t="s">
        <v>459</v>
      </c>
      <c r="K302" s="9" t="s">
        <v>4405</v>
      </c>
      <c r="L302" s="9" t="s">
        <v>461</v>
      </c>
      <c r="M302" s="11">
        <v>39174</v>
      </c>
      <c r="N302" s="11"/>
      <c r="O302">
        <f>MONTH(M302)</f>
        <v>4</v>
      </c>
      <c r="P302" t="str">
        <f>LEFT(D302,2)</f>
        <v>22</v>
      </c>
      <c r="R302" t="str">
        <f>LEFT(C302,4)</f>
        <v>2208</v>
      </c>
    </row>
    <row r="303" spans="1:18">
      <c r="A303" s="9">
        <v>490049</v>
      </c>
      <c r="B303" s="9" t="s">
        <v>4139</v>
      </c>
      <c r="C303" s="9" t="s">
        <v>484</v>
      </c>
      <c r="D303" s="9" t="s">
        <v>492</v>
      </c>
      <c r="E303" s="9" t="s">
        <v>38</v>
      </c>
      <c r="F303" s="10">
        <v>1</v>
      </c>
      <c r="G303" s="14">
        <v>21500</v>
      </c>
      <c r="H303" s="9" t="s">
        <v>486</v>
      </c>
      <c r="I303" s="9">
        <v>0</v>
      </c>
      <c r="J303" s="9" t="s">
        <v>459</v>
      </c>
      <c r="K303" s="9" t="s">
        <v>4405</v>
      </c>
      <c r="L303" s="9" t="s">
        <v>461</v>
      </c>
      <c r="M303" s="11">
        <v>35278</v>
      </c>
      <c r="N303" s="11"/>
      <c r="O303">
        <f>MONTH(M303)</f>
        <v>8</v>
      </c>
      <c r="P303" t="str">
        <f>LEFT(D303,2)</f>
        <v>22</v>
      </c>
      <c r="R303" t="str">
        <f>LEFT(C303,4)</f>
        <v>2208</v>
      </c>
    </row>
    <row r="304" spans="1:18">
      <c r="A304" s="9">
        <v>72037</v>
      </c>
      <c r="B304" s="9" t="s">
        <v>4044</v>
      </c>
      <c r="C304" s="9" t="s">
        <v>484</v>
      </c>
      <c r="D304" s="9" t="s">
        <v>496</v>
      </c>
      <c r="E304" s="9" t="s">
        <v>46</v>
      </c>
      <c r="F304" s="10">
        <v>1</v>
      </c>
      <c r="G304" s="14">
        <v>12250</v>
      </c>
      <c r="H304" s="9" t="s">
        <v>486</v>
      </c>
      <c r="I304" s="9">
        <v>0</v>
      </c>
      <c r="J304" s="9" t="s">
        <v>459</v>
      </c>
      <c r="K304" s="9" t="s">
        <v>4405</v>
      </c>
      <c r="L304" s="9" t="s">
        <v>461</v>
      </c>
      <c r="M304" s="11">
        <v>39783</v>
      </c>
      <c r="N304" s="11"/>
      <c r="O304">
        <f>MONTH(M304)</f>
        <v>12</v>
      </c>
      <c r="P304" t="str">
        <f>LEFT(D304,2)</f>
        <v>22</v>
      </c>
      <c r="R304" t="str">
        <f>LEFT(C304,4)</f>
        <v>2208</v>
      </c>
    </row>
    <row r="305" spans="1:18">
      <c r="A305" s="9">
        <v>667345</v>
      </c>
      <c r="B305" s="9" t="s">
        <v>4044</v>
      </c>
      <c r="C305" s="9" t="s">
        <v>484</v>
      </c>
      <c r="D305" s="9" t="s">
        <v>485</v>
      </c>
      <c r="E305" s="9" t="s">
        <v>41</v>
      </c>
      <c r="F305" s="10">
        <v>1</v>
      </c>
      <c r="G305" s="14">
        <v>40500</v>
      </c>
      <c r="H305" s="9" t="s">
        <v>486</v>
      </c>
      <c r="I305" s="9">
        <v>0</v>
      </c>
      <c r="J305" s="9" t="s">
        <v>459</v>
      </c>
      <c r="K305" s="9" t="s">
        <v>4405</v>
      </c>
      <c r="L305" s="9" t="s">
        <v>461</v>
      </c>
      <c r="M305" s="11">
        <v>37683</v>
      </c>
      <c r="N305" s="11"/>
      <c r="O305">
        <f>MONTH(M305)</f>
        <v>3</v>
      </c>
      <c r="P305" t="str">
        <f>LEFT(D305,2)</f>
        <v>22</v>
      </c>
      <c r="R305" t="str">
        <f>LEFT(C305,4)</f>
        <v>2208</v>
      </c>
    </row>
    <row r="306" spans="1:18">
      <c r="A306" s="9">
        <v>668787</v>
      </c>
      <c r="B306" s="9" t="s">
        <v>4051</v>
      </c>
      <c r="C306" s="9" t="s">
        <v>484</v>
      </c>
      <c r="D306" s="9" t="s">
        <v>490</v>
      </c>
      <c r="E306" s="9" t="s">
        <v>46</v>
      </c>
      <c r="F306" s="10">
        <v>1</v>
      </c>
      <c r="G306" s="14">
        <v>10400</v>
      </c>
      <c r="H306" s="9" t="s">
        <v>486</v>
      </c>
      <c r="I306" s="9">
        <v>0</v>
      </c>
      <c r="J306" s="9" t="s">
        <v>459</v>
      </c>
      <c r="K306" s="9" t="s">
        <v>4405</v>
      </c>
      <c r="L306" s="9" t="s">
        <v>461</v>
      </c>
      <c r="M306" s="11">
        <v>38047</v>
      </c>
      <c r="N306" s="11"/>
      <c r="O306">
        <f>MONTH(M306)</f>
        <v>3</v>
      </c>
      <c r="P306" t="str">
        <f>LEFT(D306,2)</f>
        <v>22</v>
      </c>
      <c r="R306" t="str">
        <f>LEFT(C306,4)</f>
        <v>2208</v>
      </c>
    </row>
    <row r="307" spans="1:18">
      <c r="A307" s="9">
        <v>670005</v>
      </c>
      <c r="B307" s="9" t="s">
        <v>4090</v>
      </c>
      <c r="C307" s="9" t="s">
        <v>484</v>
      </c>
      <c r="D307" s="9" t="s">
        <v>487</v>
      </c>
      <c r="E307" s="9" t="s">
        <v>46</v>
      </c>
      <c r="F307" s="10">
        <v>1</v>
      </c>
      <c r="G307" s="14">
        <v>16000</v>
      </c>
      <c r="H307" s="9" t="s">
        <v>486</v>
      </c>
      <c r="I307" s="9">
        <v>0</v>
      </c>
      <c r="J307" s="9" t="s">
        <v>459</v>
      </c>
      <c r="K307" s="9" t="s">
        <v>4405</v>
      </c>
      <c r="L307" s="9" t="s">
        <v>461</v>
      </c>
      <c r="M307" s="11">
        <v>38565</v>
      </c>
      <c r="N307" s="11"/>
      <c r="O307">
        <f>MONTH(M307)</f>
        <v>8</v>
      </c>
      <c r="P307" t="str">
        <f>LEFT(D307,2)</f>
        <v>22</v>
      </c>
      <c r="R307" t="str">
        <f>LEFT(C307,4)</f>
        <v>2208</v>
      </c>
    </row>
    <row r="308" spans="1:18">
      <c r="A308" s="9">
        <v>666813</v>
      </c>
      <c r="B308" s="9" t="s">
        <v>4091</v>
      </c>
      <c r="C308" s="9" t="s">
        <v>484</v>
      </c>
      <c r="D308" s="9" t="s">
        <v>491</v>
      </c>
      <c r="E308" s="9" t="s">
        <v>38</v>
      </c>
      <c r="F308" s="10">
        <v>1</v>
      </c>
      <c r="G308" s="14">
        <v>16800</v>
      </c>
      <c r="H308" s="9" t="s">
        <v>486</v>
      </c>
      <c r="I308" s="9">
        <v>0</v>
      </c>
      <c r="J308" s="9" t="s">
        <v>459</v>
      </c>
      <c r="K308" s="9" t="s">
        <v>4405</v>
      </c>
      <c r="L308" s="9" t="s">
        <v>461</v>
      </c>
      <c r="M308" s="11">
        <v>37348</v>
      </c>
      <c r="N308" s="11"/>
      <c r="O308">
        <f>MONTH(M308)</f>
        <v>4</v>
      </c>
      <c r="P308" t="str">
        <f>LEFT(D308,2)</f>
        <v>22</v>
      </c>
      <c r="R308" t="str">
        <f>LEFT(C308,4)</f>
        <v>2208</v>
      </c>
    </row>
    <row r="309" spans="1:18">
      <c r="A309" s="9">
        <v>261478</v>
      </c>
      <c r="B309" s="9" t="s">
        <v>4080</v>
      </c>
      <c r="C309" s="9" t="s">
        <v>498</v>
      </c>
      <c r="D309" s="9" t="s">
        <v>503</v>
      </c>
      <c r="E309" s="9" t="s">
        <v>46</v>
      </c>
      <c r="F309" s="10">
        <v>1</v>
      </c>
      <c r="G309" s="14">
        <v>14800</v>
      </c>
      <c r="H309" s="9" t="s">
        <v>463</v>
      </c>
      <c r="I309" s="9" t="s">
        <v>464</v>
      </c>
      <c r="J309" s="9" t="s">
        <v>459</v>
      </c>
      <c r="K309" s="9" t="s">
        <v>4405</v>
      </c>
      <c r="L309" s="9" t="s">
        <v>461</v>
      </c>
      <c r="M309" s="11">
        <v>39995</v>
      </c>
      <c r="N309" s="11"/>
      <c r="O309">
        <f>MONTH(M309)</f>
        <v>7</v>
      </c>
      <c r="P309" t="str">
        <f>LEFT(D309,2)</f>
        <v>22</v>
      </c>
      <c r="R309" t="str">
        <f>LEFT(C309,4)</f>
        <v>2208</v>
      </c>
    </row>
    <row r="310" spans="1:18">
      <c r="A310" s="9">
        <v>72744</v>
      </c>
      <c r="B310" s="9" t="s">
        <v>4117</v>
      </c>
      <c r="C310" s="9" t="s">
        <v>498</v>
      </c>
      <c r="D310" s="9" t="s">
        <v>504</v>
      </c>
      <c r="E310" s="9" t="s">
        <v>46</v>
      </c>
      <c r="F310" s="10">
        <v>1</v>
      </c>
      <c r="G310" s="14">
        <v>18450</v>
      </c>
      <c r="H310" s="9" t="s">
        <v>463</v>
      </c>
      <c r="I310" s="9" t="s">
        <v>464</v>
      </c>
      <c r="J310" s="9" t="s">
        <v>459</v>
      </c>
      <c r="K310" s="9" t="s">
        <v>4405</v>
      </c>
      <c r="L310" s="9" t="s">
        <v>461</v>
      </c>
      <c r="M310" s="11">
        <v>39904</v>
      </c>
      <c r="N310" s="11"/>
      <c r="O310">
        <f>MONTH(M310)</f>
        <v>4</v>
      </c>
      <c r="P310" t="str">
        <f>LEFT(D310,2)</f>
        <v>22</v>
      </c>
      <c r="R310" t="str">
        <f>LEFT(C310,4)</f>
        <v>2208</v>
      </c>
    </row>
    <row r="311" spans="1:18">
      <c r="A311" s="9">
        <v>667093</v>
      </c>
      <c r="B311" s="9" t="s">
        <v>4201</v>
      </c>
      <c r="C311" s="9" t="s">
        <v>498</v>
      </c>
      <c r="D311" s="9" t="s">
        <v>499</v>
      </c>
      <c r="E311" s="9" t="s">
        <v>41</v>
      </c>
      <c r="F311" s="10">
        <v>1</v>
      </c>
      <c r="G311" s="14">
        <v>47575</v>
      </c>
      <c r="H311" s="9" t="s">
        <v>463</v>
      </c>
      <c r="I311" s="9" t="s">
        <v>464</v>
      </c>
      <c r="J311" s="9" t="s">
        <v>459</v>
      </c>
      <c r="K311" s="9" t="s">
        <v>4405</v>
      </c>
      <c r="L311" s="9" t="s">
        <v>461</v>
      </c>
      <c r="M311" s="11">
        <v>37581</v>
      </c>
      <c r="N311" s="11"/>
      <c r="O311">
        <f>MONTH(M311)</f>
        <v>11</v>
      </c>
      <c r="P311" t="str">
        <f>LEFT(D311,2)</f>
        <v>22</v>
      </c>
      <c r="R311" t="str">
        <f>LEFT(C311,4)</f>
        <v>2208</v>
      </c>
    </row>
    <row r="312" spans="1:18">
      <c r="A312" s="9">
        <v>669424</v>
      </c>
      <c r="B312" s="9" t="s">
        <v>4070</v>
      </c>
      <c r="C312" s="9" t="s">
        <v>498</v>
      </c>
      <c r="D312" s="9" t="s">
        <v>502</v>
      </c>
      <c r="E312" s="9" t="s">
        <v>46</v>
      </c>
      <c r="F312" s="10">
        <v>1</v>
      </c>
      <c r="G312" s="14">
        <v>18600</v>
      </c>
      <c r="H312" s="9" t="s">
        <v>463</v>
      </c>
      <c r="I312" s="9" t="s">
        <v>464</v>
      </c>
      <c r="J312" s="9" t="s">
        <v>459</v>
      </c>
      <c r="K312" s="9" t="s">
        <v>4405</v>
      </c>
      <c r="L312" s="9" t="s">
        <v>461</v>
      </c>
      <c r="M312" s="11">
        <v>38240</v>
      </c>
      <c r="N312" s="11"/>
      <c r="O312">
        <f>MONTH(M312)</f>
        <v>9</v>
      </c>
      <c r="P312" t="str">
        <f>LEFT(D312,2)</f>
        <v>22</v>
      </c>
      <c r="R312" t="str">
        <f>LEFT(C312,4)</f>
        <v>2208</v>
      </c>
    </row>
    <row r="313" spans="1:18">
      <c r="A313" s="9">
        <v>671328</v>
      </c>
      <c r="B313" s="9" t="s">
        <v>4097</v>
      </c>
      <c r="C313" s="9" t="s">
        <v>498</v>
      </c>
      <c r="D313" s="9" t="s">
        <v>501</v>
      </c>
      <c r="E313" s="9" t="s">
        <v>46</v>
      </c>
      <c r="F313" s="10">
        <v>1</v>
      </c>
      <c r="G313" s="14">
        <v>14000</v>
      </c>
      <c r="H313" s="9" t="s">
        <v>463</v>
      </c>
      <c r="I313" s="9" t="s">
        <v>464</v>
      </c>
      <c r="J313" s="9" t="s">
        <v>459</v>
      </c>
      <c r="K313" s="9" t="s">
        <v>4405</v>
      </c>
      <c r="L313" s="9" t="s">
        <v>461</v>
      </c>
      <c r="M313" s="11">
        <v>38992</v>
      </c>
      <c r="N313" s="11"/>
      <c r="O313">
        <f>MONTH(M313)</f>
        <v>10</v>
      </c>
      <c r="P313" t="str">
        <f>LEFT(D313,2)</f>
        <v>22</v>
      </c>
      <c r="R313" t="str">
        <f>LEFT(C313,4)</f>
        <v>2208</v>
      </c>
    </row>
    <row r="314" spans="1:18">
      <c r="A314" s="9">
        <v>72562</v>
      </c>
      <c r="B314" s="9" t="s">
        <v>4070</v>
      </c>
      <c r="C314" s="9" t="s">
        <v>498</v>
      </c>
      <c r="D314" s="9" t="s">
        <v>500</v>
      </c>
      <c r="E314" s="9" t="s">
        <v>46</v>
      </c>
      <c r="F314" s="10">
        <v>1</v>
      </c>
      <c r="G314" s="14">
        <v>20300</v>
      </c>
      <c r="H314" s="9" t="s">
        <v>463</v>
      </c>
      <c r="I314" s="9" t="s">
        <v>464</v>
      </c>
      <c r="J314" s="9" t="s">
        <v>459</v>
      </c>
      <c r="K314" s="9" t="s">
        <v>4405</v>
      </c>
      <c r="L314" s="9" t="s">
        <v>461</v>
      </c>
      <c r="M314" s="11">
        <v>39846</v>
      </c>
      <c r="N314" s="11"/>
      <c r="O314">
        <f>MONTH(M314)</f>
        <v>2</v>
      </c>
      <c r="P314" t="str">
        <f>LEFT(D314,2)</f>
        <v>22</v>
      </c>
      <c r="R314" t="str">
        <f>LEFT(C314,4)</f>
        <v>2208</v>
      </c>
    </row>
    <row r="315" spans="1:18">
      <c r="A315" s="9">
        <v>267407</v>
      </c>
      <c r="B315" s="9" t="s">
        <v>4151</v>
      </c>
      <c r="C315" s="9" t="s">
        <v>505</v>
      </c>
      <c r="D315" s="9" t="s">
        <v>506</v>
      </c>
      <c r="E315" s="9" t="s">
        <v>41</v>
      </c>
      <c r="F315" s="10">
        <v>1</v>
      </c>
      <c r="G315" s="14">
        <v>46800</v>
      </c>
      <c r="H315" s="9" t="s">
        <v>507</v>
      </c>
      <c r="I315" s="9" t="s">
        <v>508</v>
      </c>
      <c r="J315" s="9" t="s">
        <v>459</v>
      </c>
      <c r="K315" s="9" t="s">
        <v>4405</v>
      </c>
      <c r="L315" s="9" t="s">
        <v>505</v>
      </c>
      <c r="M315" s="11">
        <v>40577</v>
      </c>
      <c r="N315" s="11"/>
      <c r="O315">
        <f>MONTH(M315)</f>
        <v>2</v>
      </c>
      <c r="P315" t="str">
        <f>LEFT(D315,2)</f>
        <v>22</v>
      </c>
      <c r="R315" t="str">
        <f>LEFT(C315,4)</f>
        <v>2208</v>
      </c>
    </row>
    <row r="316" spans="1:18">
      <c r="A316" s="9">
        <v>250894</v>
      </c>
      <c r="B316" s="9" t="s">
        <v>4066</v>
      </c>
      <c r="C316" s="9" t="s">
        <v>509</v>
      </c>
      <c r="D316" s="9" t="s">
        <v>511</v>
      </c>
      <c r="E316" s="9" t="s">
        <v>46</v>
      </c>
      <c r="F316" s="10">
        <v>1</v>
      </c>
      <c r="G316" s="14">
        <v>14000</v>
      </c>
      <c r="H316" s="9" t="s">
        <v>507</v>
      </c>
      <c r="I316" s="9" t="s">
        <v>508</v>
      </c>
      <c r="J316" s="9" t="s">
        <v>459</v>
      </c>
      <c r="K316" s="9" t="s">
        <v>4405</v>
      </c>
      <c r="L316" s="9" t="s">
        <v>505</v>
      </c>
      <c r="M316" s="11">
        <v>38908</v>
      </c>
      <c r="N316" s="11"/>
      <c r="O316">
        <f>MONTH(M316)</f>
        <v>7</v>
      </c>
      <c r="P316" t="str">
        <f>LEFT(D316,2)</f>
        <v>22</v>
      </c>
      <c r="R316" t="str">
        <f>LEFT(C316,4)</f>
        <v>2208</v>
      </c>
    </row>
    <row r="317" spans="1:18">
      <c r="A317" s="9">
        <v>253841</v>
      </c>
      <c r="B317" s="9" t="s">
        <v>4081</v>
      </c>
      <c r="C317" s="9" t="s">
        <v>509</v>
      </c>
      <c r="D317" s="9" t="s">
        <v>512</v>
      </c>
      <c r="E317" s="9" t="s">
        <v>513</v>
      </c>
      <c r="F317" s="10">
        <v>1</v>
      </c>
      <c r="G317" s="14">
        <v>12600</v>
      </c>
      <c r="H317" s="9" t="s">
        <v>507</v>
      </c>
      <c r="I317" s="9" t="s">
        <v>508</v>
      </c>
      <c r="J317" s="9" t="s">
        <v>459</v>
      </c>
      <c r="K317" s="9" t="s">
        <v>4405</v>
      </c>
      <c r="L317" s="9" t="s">
        <v>505</v>
      </c>
      <c r="M317" s="11">
        <v>39237</v>
      </c>
      <c r="N317" s="11"/>
      <c r="O317">
        <f>MONTH(M317)</f>
        <v>6</v>
      </c>
      <c r="P317" t="str">
        <f>LEFT(D317,2)</f>
        <v>22</v>
      </c>
      <c r="R317" t="str">
        <f>LEFT(C317,4)</f>
        <v>2208</v>
      </c>
    </row>
    <row r="318" spans="1:18">
      <c r="A318" s="9">
        <v>264593</v>
      </c>
      <c r="B318" s="9" t="s">
        <v>4046</v>
      </c>
      <c r="C318" s="9" t="s">
        <v>509</v>
      </c>
      <c r="D318" s="9" t="s">
        <v>514</v>
      </c>
      <c r="E318" s="9" t="s">
        <v>46</v>
      </c>
      <c r="F318" s="10">
        <v>1</v>
      </c>
      <c r="G318" s="14">
        <v>6600</v>
      </c>
      <c r="H318" s="9" t="s">
        <v>507</v>
      </c>
      <c r="I318" s="9" t="s">
        <v>508</v>
      </c>
      <c r="J318" s="9" t="s">
        <v>459</v>
      </c>
      <c r="K318" s="9" t="s">
        <v>4405</v>
      </c>
      <c r="L318" s="9" t="s">
        <v>505</v>
      </c>
      <c r="M318" s="11">
        <v>40452</v>
      </c>
      <c r="N318" s="11"/>
      <c r="O318">
        <f>MONTH(M318)</f>
        <v>10</v>
      </c>
      <c r="P318" t="str">
        <f>LEFT(D318,2)</f>
        <v>22</v>
      </c>
      <c r="R318" t="str">
        <f>LEFT(C318,4)</f>
        <v>2208</v>
      </c>
    </row>
    <row r="319" spans="1:18">
      <c r="A319" s="9">
        <v>269710</v>
      </c>
      <c r="B319" s="9" t="s">
        <v>4257</v>
      </c>
      <c r="C319" s="9" t="s">
        <v>509</v>
      </c>
      <c r="D319" s="9" t="s">
        <v>510</v>
      </c>
      <c r="E319" s="9" t="s">
        <v>41</v>
      </c>
      <c r="F319" s="10">
        <v>1</v>
      </c>
      <c r="G319" s="14">
        <v>18000</v>
      </c>
      <c r="H319" s="9" t="s">
        <v>507</v>
      </c>
      <c r="I319" s="9" t="s">
        <v>508</v>
      </c>
      <c r="J319" s="9" t="s">
        <v>459</v>
      </c>
      <c r="K319" s="9" t="s">
        <v>4405</v>
      </c>
      <c r="L319" s="9" t="s">
        <v>505</v>
      </c>
      <c r="M319" s="11">
        <v>40725</v>
      </c>
      <c r="N319" s="11"/>
      <c r="O319">
        <f>MONTH(M319)</f>
        <v>7</v>
      </c>
      <c r="P319" t="str">
        <f>LEFT(D319,2)</f>
        <v>22</v>
      </c>
      <c r="R319" t="str">
        <f>LEFT(C319,4)</f>
        <v>2208</v>
      </c>
    </row>
    <row r="320" spans="1:18">
      <c r="A320" s="9">
        <v>269157</v>
      </c>
      <c r="B320" s="9" t="s">
        <v>4091</v>
      </c>
      <c r="C320" s="9" t="s">
        <v>515</v>
      </c>
      <c r="D320" s="9" t="s">
        <v>520</v>
      </c>
      <c r="E320" s="9" t="s">
        <v>517</v>
      </c>
      <c r="F320" s="10">
        <v>0.75</v>
      </c>
      <c r="G320" s="14">
        <v>2625</v>
      </c>
      <c r="H320" s="9" t="s">
        <v>507</v>
      </c>
      <c r="I320" s="9" t="s">
        <v>508</v>
      </c>
      <c r="J320" s="9" t="s">
        <v>459</v>
      </c>
      <c r="K320" s="9" t="s">
        <v>4405</v>
      </c>
      <c r="L320" s="9" t="s">
        <v>505</v>
      </c>
      <c r="M320" s="11">
        <v>40695</v>
      </c>
      <c r="N320" s="11"/>
      <c r="O320">
        <f>MONTH(M320)</f>
        <v>6</v>
      </c>
      <c r="P320" t="str">
        <f>LEFT(D320,2)</f>
        <v>22</v>
      </c>
      <c r="R320" t="str">
        <f>LEFT(C320,4)</f>
        <v>2208</v>
      </c>
    </row>
    <row r="321" spans="1:18">
      <c r="A321" s="9">
        <v>264537</v>
      </c>
      <c r="B321" s="9" t="s">
        <v>4141</v>
      </c>
      <c r="C321" s="9" t="s">
        <v>515</v>
      </c>
      <c r="D321" s="9" t="s">
        <v>518</v>
      </c>
      <c r="E321" s="9" t="s">
        <v>517</v>
      </c>
      <c r="F321" s="10">
        <v>1</v>
      </c>
      <c r="G321" s="14">
        <v>5600</v>
      </c>
      <c r="H321" s="9" t="s">
        <v>507</v>
      </c>
      <c r="I321" s="9" t="s">
        <v>508</v>
      </c>
      <c r="J321" s="9" t="s">
        <v>459</v>
      </c>
      <c r="K321" s="9" t="s">
        <v>4405</v>
      </c>
      <c r="L321" s="9" t="s">
        <v>505</v>
      </c>
      <c r="M321" s="11">
        <v>40452</v>
      </c>
      <c r="N321" s="11"/>
      <c r="O321">
        <f>MONTH(M321)</f>
        <v>10</v>
      </c>
      <c r="P321" t="str">
        <f>LEFT(D321,2)</f>
        <v>22</v>
      </c>
      <c r="R321" t="str">
        <f>LEFT(C321,4)</f>
        <v>2208</v>
      </c>
    </row>
    <row r="322" spans="1:18">
      <c r="A322" s="9">
        <v>267316</v>
      </c>
      <c r="B322" s="9" t="s">
        <v>4054</v>
      </c>
      <c r="C322" s="9" t="s">
        <v>515</v>
      </c>
      <c r="D322" s="9" t="s">
        <v>521</v>
      </c>
      <c r="E322" s="9" t="s">
        <v>517</v>
      </c>
      <c r="F322" s="10">
        <v>1</v>
      </c>
      <c r="G322" s="14">
        <v>5000</v>
      </c>
      <c r="H322" s="9" t="s">
        <v>507</v>
      </c>
      <c r="I322" s="9" t="s">
        <v>508</v>
      </c>
      <c r="J322" s="9" t="s">
        <v>459</v>
      </c>
      <c r="K322" s="9" t="s">
        <v>4405</v>
      </c>
      <c r="L322" s="9" t="s">
        <v>505</v>
      </c>
      <c r="M322" s="11">
        <v>41015</v>
      </c>
      <c r="N322" s="11"/>
      <c r="O322">
        <f>MONTH(M322)</f>
        <v>4</v>
      </c>
      <c r="P322" t="str">
        <f>LEFT(D322,2)</f>
        <v>22</v>
      </c>
      <c r="R322" t="str">
        <f>LEFT(C322,4)</f>
        <v>2208</v>
      </c>
    </row>
    <row r="323" spans="1:18">
      <c r="A323" s="9">
        <v>269164</v>
      </c>
      <c r="B323" s="9" t="s">
        <v>4066</v>
      </c>
      <c r="C323" s="9" t="s">
        <v>515</v>
      </c>
      <c r="D323" s="9" t="s">
        <v>523</v>
      </c>
      <c r="E323" s="9" t="s">
        <v>517</v>
      </c>
      <c r="F323" s="10">
        <v>1</v>
      </c>
      <c r="G323" s="14">
        <v>4000</v>
      </c>
      <c r="H323" s="9" t="s">
        <v>507</v>
      </c>
      <c r="I323" s="9" t="s">
        <v>508</v>
      </c>
      <c r="J323" s="9" t="s">
        <v>459</v>
      </c>
      <c r="K323" s="9" t="s">
        <v>4405</v>
      </c>
      <c r="L323" s="9" t="s">
        <v>505</v>
      </c>
      <c r="M323" s="11">
        <v>40695</v>
      </c>
      <c r="N323" s="11"/>
      <c r="O323">
        <f>MONTH(M323)</f>
        <v>6</v>
      </c>
      <c r="P323" t="str">
        <f>LEFT(D323,2)</f>
        <v>22</v>
      </c>
      <c r="R323" t="str">
        <f>LEFT(C323,4)</f>
        <v>2208</v>
      </c>
    </row>
    <row r="324" spans="1:18">
      <c r="A324" s="9">
        <v>267064</v>
      </c>
      <c r="B324" s="9" t="s">
        <v>4058</v>
      </c>
      <c r="C324" s="9" t="s">
        <v>515</v>
      </c>
      <c r="D324" s="9" t="s">
        <v>525</v>
      </c>
      <c r="E324" s="9" t="s">
        <v>517</v>
      </c>
      <c r="F324" s="10">
        <v>0.75</v>
      </c>
      <c r="G324" s="14">
        <v>3375</v>
      </c>
      <c r="H324" s="9" t="s">
        <v>507</v>
      </c>
      <c r="I324" s="9" t="s">
        <v>508</v>
      </c>
      <c r="J324" s="9" t="s">
        <v>459</v>
      </c>
      <c r="K324" s="9" t="s">
        <v>4405</v>
      </c>
      <c r="L324" s="9" t="s">
        <v>505</v>
      </c>
      <c r="M324" s="11">
        <v>40546</v>
      </c>
      <c r="N324" s="11"/>
      <c r="O324">
        <f>MONTH(M324)</f>
        <v>1</v>
      </c>
      <c r="P324" t="str">
        <f>LEFT(D324,2)</f>
        <v>22</v>
      </c>
      <c r="R324" t="str">
        <f>LEFT(C324,4)</f>
        <v>2208</v>
      </c>
    </row>
    <row r="325" spans="1:18">
      <c r="A325" s="9">
        <v>261513</v>
      </c>
      <c r="B325" s="9" t="s">
        <v>4043</v>
      </c>
      <c r="C325" s="9" t="s">
        <v>515</v>
      </c>
      <c r="D325" s="9" t="s">
        <v>527</v>
      </c>
      <c r="E325" s="9" t="s">
        <v>517</v>
      </c>
      <c r="F325" s="10">
        <v>0.75</v>
      </c>
      <c r="G325" s="14">
        <v>4050</v>
      </c>
      <c r="H325" s="9" t="s">
        <v>507</v>
      </c>
      <c r="I325" s="9" t="s">
        <v>508</v>
      </c>
      <c r="J325" s="9" t="s">
        <v>459</v>
      </c>
      <c r="K325" s="9" t="s">
        <v>4405</v>
      </c>
      <c r="L325" s="9" t="s">
        <v>505</v>
      </c>
      <c r="M325" s="11">
        <v>39965</v>
      </c>
      <c r="N325" s="11"/>
      <c r="O325">
        <f>MONTH(M325)</f>
        <v>6</v>
      </c>
      <c r="P325" t="str">
        <f>LEFT(D325,2)</f>
        <v>22</v>
      </c>
      <c r="R325" t="str">
        <f>LEFT(C325,4)</f>
        <v>2208</v>
      </c>
    </row>
    <row r="326" spans="1:18">
      <c r="A326" s="9">
        <v>271985</v>
      </c>
      <c r="B326" s="9" t="s">
        <v>4079</v>
      </c>
      <c r="C326" s="9" t="s">
        <v>515</v>
      </c>
      <c r="D326" s="9" t="s">
        <v>526</v>
      </c>
      <c r="E326" s="9" t="s">
        <v>517</v>
      </c>
      <c r="F326" s="10">
        <v>1</v>
      </c>
      <c r="G326" s="14">
        <v>4000</v>
      </c>
      <c r="H326" s="9" t="s">
        <v>507</v>
      </c>
      <c r="I326" s="9" t="s">
        <v>508</v>
      </c>
      <c r="J326" s="9" t="s">
        <v>459</v>
      </c>
      <c r="K326" s="9" t="s">
        <v>4405</v>
      </c>
      <c r="L326" s="9" t="s">
        <v>505</v>
      </c>
      <c r="M326" s="11">
        <v>40969</v>
      </c>
      <c r="N326" s="11"/>
      <c r="O326">
        <f>MONTH(M326)</f>
        <v>3</v>
      </c>
      <c r="P326" t="str">
        <f>LEFT(D326,2)</f>
        <v>22</v>
      </c>
      <c r="R326" t="str">
        <f>LEFT(C326,4)</f>
        <v>2208</v>
      </c>
    </row>
    <row r="327" spans="1:18">
      <c r="A327" s="9">
        <v>271250</v>
      </c>
      <c r="B327" s="9" t="s">
        <v>4102</v>
      </c>
      <c r="C327" s="9" t="s">
        <v>515</v>
      </c>
      <c r="D327" s="9" t="s">
        <v>519</v>
      </c>
      <c r="E327" s="9" t="s">
        <v>517</v>
      </c>
      <c r="F327" s="10">
        <v>1</v>
      </c>
      <c r="G327" s="14">
        <v>3500</v>
      </c>
      <c r="H327" s="9" t="s">
        <v>507</v>
      </c>
      <c r="I327" s="9" t="s">
        <v>508</v>
      </c>
      <c r="J327" s="9" t="s">
        <v>459</v>
      </c>
      <c r="K327" s="9" t="s">
        <v>4405</v>
      </c>
      <c r="L327" s="9" t="s">
        <v>505</v>
      </c>
      <c r="M327" s="11">
        <v>40910</v>
      </c>
      <c r="N327" s="11"/>
      <c r="O327">
        <f>MONTH(M327)</f>
        <v>1</v>
      </c>
      <c r="P327" t="str">
        <f>LEFT(D327,2)</f>
        <v>22</v>
      </c>
      <c r="R327" t="str">
        <f>LEFT(C327,4)</f>
        <v>2208</v>
      </c>
    </row>
    <row r="328" spans="1:18">
      <c r="A328" s="9">
        <v>250691</v>
      </c>
      <c r="B328" s="9" t="s">
        <v>4051</v>
      </c>
      <c r="C328" s="9" t="s">
        <v>515</v>
      </c>
      <c r="D328" s="9" t="s">
        <v>516</v>
      </c>
      <c r="E328" s="9" t="s">
        <v>517</v>
      </c>
      <c r="F328" s="10">
        <v>1</v>
      </c>
      <c r="G328" s="14">
        <v>11750</v>
      </c>
      <c r="H328" s="9" t="s">
        <v>507</v>
      </c>
      <c r="I328" s="9" t="s">
        <v>508</v>
      </c>
      <c r="J328" s="9" t="s">
        <v>459</v>
      </c>
      <c r="K328" s="9" t="s">
        <v>4405</v>
      </c>
      <c r="L328" s="9" t="s">
        <v>505</v>
      </c>
      <c r="M328" s="11">
        <v>38869</v>
      </c>
      <c r="N328" s="11"/>
      <c r="O328">
        <f>MONTH(M328)</f>
        <v>6</v>
      </c>
      <c r="P328" t="str">
        <f>LEFT(D328,2)</f>
        <v>22</v>
      </c>
      <c r="R328" t="str">
        <f>LEFT(C328,4)</f>
        <v>2208</v>
      </c>
    </row>
    <row r="329" spans="1:18">
      <c r="A329" s="9">
        <v>266042</v>
      </c>
      <c r="B329" s="9" t="s">
        <v>4054</v>
      </c>
      <c r="C329" s="9" t="s">
        <v>515</v>
      </c>
      <c r="D329" s="9" t="s">
        <v>524</v>
      </c>
      <c r="E329" s="9" t="s">
        <v>517</v>
      </c>
      <c r="F329" s="10">
        <v>1</v>
      </c>
      <c r="G329" s="14">
        <v>4500</v>
      </c>
      <c r="H329" s="9" t="s">
        <v>507</v>
      </c>
      <c r="I329" s="9" t="s">
        <v>508</v>
      </c>
      <c r="J329" s="9" t="s">
        <v>459</v>
      </c>
      <c r="K329" s="9" t="s">
        <v>4405</v>
      </c>
      <c r="L329" s="9" t="s">
        <v>505</v>
      </c>
      <c r="M329" s="11">
        <v>40483</v>
      </c>
      <c r="N329" s="11"/>
      <c r="O329">
        <f>MONTH(M329)</f>
        <v>11</v>
      </c>
      <c r="P329" t="str">
        <f>LEFT(D329,2)</f>
        <v>22</v>
      </c>
      <c r="R329" t="str">
        <f>LEFT(C329,4)</f>
        <v>2208</v>
      </c>
    </row>
    <row r="330" spans="1:18">
      <c r="A330" s="9">
        <v>270837</v>
      </c>
      <c r="B330" s="9" t="s">
        <v>4127</v>
      </c>
      <c r="C330" s="9" t="s">
        <v>515</v>
      </c>
      <c r="D330" s="9" t="s">
        <v>522</v>
      </c>
      <c r="E330" s="9" t="s">
        <v>517</v>
      </c>
      <c r="F330" s="10">
        <v>1</v>
      </c>
      <c r="G330" s="14">
        <v>4500</v>
      </c>
      <c r="H330" s="9" t="s">
        <v>507</v>
      </c>
      <c r="I330" s="9" t="s">
        <v>508</v>
      </c>
      <c r="J330" s="9" t="s">
        <v>459</v>
      </c>
      <c r="K330" s="9" t="s">
        <v>4405</v>
      </c>
      <c r="L330" s="9" t="s">
        <v>505</v>
      </c>
      <c r="M330" s="11">
        <v>40868</v>
      </c>
      <c r="N330" s="11"/>
      <c r="O330">
        <f>MONTH(M330)</f>
        <v>11</v>
      </c>
      <c r="P330" t="str">
        <f>LEFT(D330,2)</f>
        <v>22</v>
      </c>
      <c r="R330" t="str">
        <f>LEFT(C330,4)</f>
        <v>2208</v>
      </c>
    </row>
    <row r="331" spans="1:18">
      <c r="A331" s="9">
        <v>84427</v>
      </c>
      <c r="B331" s="9" t="s">
        <v>4054</v>
      </c>
      <c r="C331" s="9" t="s">
        <v>528</v>
      </c>
      <c r="D331" s="9" t="s">
        <v>535</v>
      </c>
      <c r="E331" s="9" t="s">
        <v>517</v>
      </c>
      <c r="F331" s="10">
        <v>0.75</v>
      </c>
      <c r="G331" s="14">
        <v>4200</v>
      </c>
      <c r="H331" s="9" t="s">
        <v>507</v>
      </c>
      <c r="I331" s="9" t="s">
        <v>508</v>
      </c>
      <c r="J331" s="9" t="s">
        <v>459</v>
      </c>
      <c r="K331" s="9" t="s">
        <v>4405</v>
      </c>
      <c r="L331" s="9" t="s">
        <v>505</v>
      </c>
      <c r="M331" s="11">
        <v>40452</v>
      </c>
      <c r="N331" s="11"/>
      <c r="O331">
        <f>MONTH(M331)</f>
        <v>10</v>
      </c>
      <c r="P331" t="str">
        <f>LEFT(D331,2)</f>
        <v>22</v>
      </c>
      <c r="R331" t="str">
        <f>LEFT(C331,4)</f>
        <v>2208</v>
      </c>
    </row>
    <row r="332" spans="1:18">
      <c r="A332" s="9">
        <v>266021</v>
      </c>
      <c r="B332" s="9" t="s">
        <v>4077</v>
      </c>
      <c r="C332" s="9" t="s">
        <v>528</v>
      </c>
      <c r="D332" s="9" t="s">
        <v>536</v>
      </c>
      <c r="E332" s="9" t="s">
        <v>517</v>
      </c>
      <c r="F332" s="10">
        <v>1</v>
      </c>
      <c r="G332" s="14">
        <v>5500</v>
      </c>
      <c r="H332" s="9" t="s">
        <v>507</v>
      </c>
      <c r="I332" s="9" t="s">
        <v>508</v>
      </c>
      <c r="J332" s="9" t="s">
        <v>459</v>
      </c>
      <c r="K332" s="9" t="s">
        <v>4405</v>
      </c>
      <c r="L332" s="9" t="s">
        <v>505</v>
      </c>
      <c r="M332" s="11">
        <v>40483</v>
      </c>
      <c r="N332" s="11"/>
      <c r="O332">
        <f>MONTH(M332)</f>
        <v>11</v>
      </c>
      <c r="P332" t="str">
        <f>LEFT(D332,2)</f>
        <v>22</v>
      </c>
      <c r="R332" t="str">
        <f>LEFT(C332,4)</f>
        <v>2208</v>
      </c>
    </row>
    <row r="333" spans="1:18">
      <c r="A333" s="9">
        <v>264544</v>
      </c>
      <c r="B333" s="9" t="s">
        <v>4058</v>
      </c>
      <c r="C333" s="9" t="s">
        <v>528</v>
      </c>
      <c r="D333" s="9" t="s">
        <v>531</v>
      </c>
      <c r="E333" s="9" t="s">
        <v>517</v>
      </c>
      <c r="F333" s="10">
        <v>1</v>
      </c>
      <c r="G333" s="14">
        <v>4000</v>
      </c>
      <c r="H333" s="9" t="s">
        <v>507</v>
      </c>
      <c r="I333" s="9" t="s">
        <v>508</v>
      </c>
      <c r="J333" s="9" t="s">
        <v>459</v>
      </c>
      <c r="K333" s="9" t="s">
        <v>4405</v>
      </c>
      <c r="L333" s="9" t="s">
        <v>505</v>
      </c>
      <c r="M333" s="11">
        <v>40455</v>
      </c>
      <c r="N333" s="11"/>
      <c r="O333">
        <f>MONTH(M333)</f>
        <v>10</v>
      </c>
      <c r="P333" t="str">
        <f>LEFT(D333,2)</f>
        <v>22</v>
      </c>
      <c r="R333" t="str">
        <f>LEFT(C333,4)</f>
        <v>2208</v>
      </c>
    </row>
    <row r="334" spans="1:18">
      <c r="A334" s="9">
        <v>269178</v>
      </c>
      <c r="B334" s="9" t="s">
        <v>4184</v>
      </c>
      <c r="C334" s="9" t="s">
        <v>528</v>
      </c>
      <c r="D334" s="9" t="s">
        <v>532</v>
      </c>
      <c r="E334" s="9" t="s">
        <v>517</v>
      </c>
      <c r="F334" s="10">
        <v>0.5</v>
      </c>
      <c r="G334" s="14">
        <v>2800</v>
      </c>
      <c r="H334" s="9" t="s">
        <v>507</v>
      </c>
      <c r="I334" s="9" t="s">
        <v>508</v>
      </c>
      <c r="J334" s="9" t="s">
        <v>459</v>
      </c>
      <c r="K334" s="9" t="s">
        <v>4405</v>
      </c>
      <c r="L334" s="9" t="s">
        <v>505</v>
      </c>
      <c r="M334" s="11">
        <v>40695</v>
      </c>
      <c r="N334" s="11"/>
      <c r="O334">
        <f>MONTH(M334)</f>
        <v>6</v>
      </c>
      <c r="P334" t="str">
        <f>LEFT(D334,2)</f>
        <v>22</v>
      </c>
      <c r="R334" t="str">
        <f>LEFT(C334,4)</f>
        <v>2208</v>
      </c>
    </row>
    <row r="335" spans="1:18">
      <c r="A335" s="9">
        <v>259497</v>
      </c>
      <c r="B335" s="9" t="s">
        <v>4113</v>
      </c>
      <c r="C335" s="9" t="s">
        <v>528</v>
      </c>
      <c r="D335" s="9" t="s">
        <v>537</v>
      </c>
      <c r="E335" s="9" t="s">
        <v>517</v>
      </c>
      <c r="F335" s="10">
        <v>1</v>
      </c>
      <c r="G335" s="14">
        <v>7700</v>
      </c>
      <c r="H335" s="9" t="s">
        <v>507</v>
      </c>
      <c r="I335" s="9" t="s">
        <v>508</v>
      </c>
      <c r="J335" s="9" t="s">
        <v>459</v>
      </c>
      <c r="K335" s="9" t="s">
        <v>4405</v>
      </c>
      <c r="L335" s="9" t="s">
        <v>505</v>
      </c>
      <c r="M335" s="11">
        <v>39736</v>
      </c>
      <c r="N335" s="11"/>
      <c r="O335">
        <f>MONTH(M335)</f>
        <v>10</v>
      </c>
      <c r="P335" t="str">
        <f>LEFT(D335,2)</f>
        <v>22</v>
      </c>
      <c r="R335" t="str">
        <f>LEFT(C335,4)</f>
        <v>2208</v>
      </c>
    </row>
    <row r="336" spans="1:18">
      <c r="A336" s="9">
        <v>264523</v>
      </c>
      <c r="B336" s="9" t="s">
        <v>4139</v>
      </c>
      <c r="C336" s="9" t="s">
        <v>528</v>
      </c>
      <c r="D336" s="9" t="s">
        <v>530</v>
      </c>
      <c r="E336" s="9" t="s">
        <v>517</v>
      </c>
      <c r="F336" s="10">
        <v>1</v>
      </c>
      <c r="G336" s="14">
        <v>5600</v>
      </c>
      <c r="H336" s="9" t="s">
        <v>507</v>
      </c>
      <c r="I336" s="9" t="s">
        <v>508</v>
      </c>
      <c r="J336" s="9" t="s">
        <v>459</v>
      </c>
      <c r="K336" s="9" t="s">
        <v>4405</v>
      </c>
      <c r="L336" s="9" t="s">
        <v>505</v>
      </c>
      <c r="M336" s="11">
        <v>40452</v>
      </c>
      <c r="N336" s="11"/>
      <c r="O336">
        <f>MONTH(M336)</f>
        <v>10</v>
      </c>
      <c r="P336" t="str">
        <f>LEFT(D336,2)</f>
        <v>22</v>
      </c>
      <c r="R336" t="str">
        <f>LEFT(C336,4)</f>
        <v>2208</v>
      </c>
    </row>
    <row r="337" spans="1:18">
      <c r="A337" s="9">
        <v>268254</v>
      </c>
      <c r="B337" s="9" t="s">
        <v>4249</v>
      </c>
      <c r="C337" s="9" t="s">
        <v>528</v>
      </c>
      <c r="D337" s="9" t="s">
        <v>538</v>
      </c>
      <c r="E337" s="9" t="s">
        <v>517</v>
      </c>
      <c r="F337" s="10">
        <v>1</v>
      </c>
      <c r="G337" s="14">
        <v>5000</v>
      </c>
      <c r="H337" s="9" t="s">
        <v>507</v>
      </c>
      <c r="I337" s="9" t="s">
        <v>508</v>
      </c>
      <c r="J337" s="9" t="s">
        <v>459</v>
      </c>
      <c r="K337" s="9" t="s">
        <v>4405</v>
      </c>
      <c r="L337" s="9" t="s">
        <v>505</v>
      </c>
      <c r="M337" s="11">
        <v>40634</v>
      </c>
      <c r="N337" s="11"/>
      <c r="O337">
        <f>MONTH(M337)</f>
        <v>4</v>
      </c>
      <c r="P337" t="str">
        <f>LEFT(D337,2)</f>
        <v>22</v>
      </c>
      <c r="R337" t="str">
        <f>LEFT(C337,4)</f>
        <v>2208</v>
      </c>
    </row>
    <row r="338" spans="1:18">
      <c r="A338" s="9">
        <v>260218</v>
      </c>
      <c r="B338" s="9" t="s">
        <v>4052</v>
      </c>
      <c r="C338" s="9" t="s">
        <v>528</v>
      </c>
      <c r="D338" s="9" t="s">
        <v>533</v>
      </c>
      <c r="E338" s="9" t="s">
        <v>517</v>
      </c>
      <c r="F338" s="10">
        <v>1</v>
      </c>
      <c r="G338" s="14">
        <v>4900</v>
      </c>
      <c r="H338" s="9" t="s">
        <v>507</v>
      </c>
      <c r="I338" s="9" t="s">
        <v>508</v>
      </c>
      <c r="J338" s="9" t="s">
        <v>459</v>
      </c>
      <c r="K338" s="9" t="s">
        <v>4405</v>
      </c>
      <c r="L338" s="9" t="s">
        <v>505</v>
      </c>
      <c r="M338" s="11">
        <v>39814</v>
      </c>
      <c r="N338" s="11"/>
      <c r="O338">
        <f>MONTH(M338)</f>
        <v>1</v>
      </c>
      <c r="P338" t="str">
        <f>LEFT(D338,2)</f>
        <v>22</v>
      </c>
      <c r="R338" t="str">
        <f>LEFT(C338,4)</f>
        <v>2208</v>
      </c>
    </row>
    <row r="339" spans="1:18">
      <c r="A339" s="9">
        <v>253848</v>
      </c>
      <c r="B339" s="9" t="s">
        <v>4048</v>
      </c>
      <c r="C339" s="9" t="s">
        <v>528</v>
      </c>
      <c r="D339" s="9" t="s">
        <v>529</v>
      </c>
      <c r="E339" s="9" t="s">
        <v>517</v>
      </c>
      <c r="F339" s="10">
        <v>1</v>
      </c>
      <c r="G339" s="14">
        <v>11750</v>
      </c>
      <c r="H339" s="9" t="s">
        <v>507</v>
      </c>
      <c r="I339" s="9" t="s">
        <v>508</v>
      </c>
      <c r="J339" s="9" t="s">
        <v>459</v>
      </c>
      <c r="K339" s="9" t="s">
        <v>4405</v>
      </c>
      <c r="L339" s="9" t="s">
        <v>505</v>
      </c>
      <c r="M339" s="11">
        <v>39237</v>
      </c>
      <c r="N339" s="11"/>
      <c r="O339">
        <f>MONTH(M339)</f>
        <v>6</v>
      </c>
      <c r="P339" t="str">
        <f>LEFT(D339,2)</f>
        <v>22</v>
      </c>
      <c r="R339" t="str">
        <f>LEFT(C339,4)</f>
        <v>2208</v>
      </c>
    </row>
    <row r="340" spans="1:18">
      <c r="A340" s="9">
        <v>271271</v>
      </c>
      <c r="B340" s="9" t="s">
        <v>4043</v>
      </c>
      <c r="C340" s="9" t="s">
        <v>528</v>
      </c>
      <c r="D340" s="9" t="s">
        <v>534</v>
      </c>
      <c r="E340" s="9" t="s">
        <v>517</v>
      </c>
      <c r="F340" s="10">
        <v>1</v>
      </c>
      <c r="G340" s="14">
        <v>5000</v>
      </c>
      <c r="H340" s="9" t="s">
        <v>507</v>
      </c>
      <c r="I340" s="9" t="s">
        <v>508</v>
      </c>
      <c r="J340" s="9" t="s">
        <v>459</v>
      </c>
      <c r="K340" s="9" t="s">
        <v>4405</v>
      </c>
      <c r="L340" s="9" t="s">
        <v>505</v>
      </c>
      <c r="M340" s="11">
        <v>41015</v>
      </c>
      <c r="N340" s="11"/>
      <c r="O340">
        <f>MONTH(M340)</f>
        <v>4</v>
      </c>
      <c r="P340" t="str">
        <f>LEFT(D340,2)</f>
        <v>22</v>
      </c>
      <c r="R340" t="str">
        <f>LEFT(C340,4)</f>
        <v>2208</v>
      </c>
    </row>
    <row r="341" spans="1:18">
      <c r="A341" s="9">
        <v>669256</v>
      </c>
      <c r="B341" s="9" t="s">
        <v>4048</v>
      </c>
      <c r="C341" s="9" t="s">
        <v>539</v>
      </c>
      <c r="D341" s="9" t="s">
        <v>540</v>
      </c>
      <c r="E341" s="9" t="s">
        <v>46</v>
      </c>
      <c r="F341" s="10">
        <v>1</v>
      </c>
      <c r="G341" s="14">
        <v>16200</v>
      </c>
      <c r="H341" s="9" t="s">
        <v>507</v>
      </c>
      <c r="I341" s="9" t="s">
        <v>508</v>
      </c>
      <c r="J341" s="9" t="s">
        <v>459</v>
      </c>
      <c r="K341" s="9" t="s">
        <v>4405</v>
      </c>
      <c r="L341" s="9" t="s">
        <v>505</v>
      </c>
      <c r="M341" s="11">
        <v>38201</v>
      </c>
      <c r="N341" s="11"/>
      <c r="O341">
        <f>MONTH(M341)</f>
        <v>8</v>
      </c>
      <c r="P341" t="str">
        <f>LEFT(D341,2)</f>
        <v>22</v>
      </c>
      <c r="R341" t="str">
        <f>LEFT(C341,4)</f>
        <v>2208</v>
      </c>
    </row>
    <row r="342" spans="1:18">
      <c r="A342" s="9">
        <v>267841</v>
      </c>
      <c r="B342" s="9" t="s">
        <v>4066</v>
      </c>
      <c r="C342" s="9" t="s">
        <v>539</v>
      </c>
      <c r="D342" s="9" t="s">
        <v>541</v>
      </c>
      <c r="E342" s="9" t="s">
        <v>46</v>
      </c>
      <c r="F342" s="10">
        <v>1</v>
      </c>
      <c r="G342" s="14">
        <v>33000</v>
      </c>
      <c r="H342" s="9" t="s">
        <v>507</v>
      </c>
      <c r="I342" s="9" t="s">
        <v>508</v>
      </c>
      <c r="J342" s="9" t="s">
        <v>459</v>
      </c>
      <c r="K342" s="9" t="s">
        <v>4405</v>
      </c>
      <c r="L342" s="9" t="s">
        <v>505</v>
      </c>
      <c r="M342" s="11">
        <v>40665</v>
      </c>
      <c r="N342" s="11"/>
      <c r="O342">
        <f>MONTH(M342)</f>
        <v>5</v>
      </c>
      <c r="P342" t="str">
        <f>LEFT(D342,2)</f>
        <v>22</v>
      </c>
      <c r="R342" t="str">
        <f>LEFT(C342,4)</f>
        <v>2208</v>
      </c>
    </row>
    <row r="343" spans="1:18">
      <c r="A343" s="9">
        <v>257369</v>
      </c>
      <c r="B343" s="9" t="s">
        <v>4043</v>
      </c>
      <c r="C343" s="9" t="s">
        <v>542</v>
      </c>
      <c r="D343" s="9" t="s">
        <v>543</v>
      </c>
      <c r="E343" s="9" t="s">
        <v>56</v>
      </c>
      <c r="F343" s="10">
        <v>1</v>
      </c>
      <c r="G343" s="14">
        <v>24200</v>
      </c>
      <c r="H343" s="9" t="s">
        <v>507</v>
      </c>
      <c r="I343" s="9" t="s">
        <v>508</v>
      </c>
      <c r="J343" s="9" t="s">
        <v>459</v>
      </c>
      <c r="K343" s="9" t="s">
        <v>4405</v>
      </c>
      <c r="L343" s="9" t="s">
        <v>505</v>
      </c>
      <c r="M343" s="11">
        <v>39539</v>
      </c>
      <c r="N343" s="11"/>
      <c r="O343">
        <f>MONTH(M343)</f>
        <v>4</v>
      </c>
      <c r="P343" t="str">
        <f>LEFT(D343,2)</f>
        <v>22</v>
      </c>
      <c r="R343" t="str">
        <f>LEFT(C343,4)</f>
        <v>2208</v>
      </c>
    </row>
    <row r="344" spans="1:18">
      <c r="A344" s="9">
        <v>251573</v>
      </c>
      <c r="B344" s="9" t="s">
        <v>4134</v>
      </c>
      <c r="C344" s="9" t="s">
        <v>544</v>
      </c>
      <c r="D344" s="9" t="s">
        <v>545</v>
      </c>
      <c r="E344" s="9" t="s">
        <v>250</v>
      </c>
      <c r="F344" s="10">
        <v>1</v>
      </c>
      <c r="G344" s="14">
        <v>18150</v>
      </c>
      <c r="H344" s="9" t="s">
        <v>507</v>
      </c>
      <c r="I344" s="9" t="s">
        <v>508</v>
      </c>
      <c r="J344" s="9" t="s">
        <v>459</v>
      </c>
      <c r="K344" s="9" t="s">
        <v>4405</v>
      </c>
      <c r="L344" s="9" t="s">
        <v>505</v>
      </c>
      <c r="M344" s="11">
        <v>39022</v>
      </c>
      <c r="N344" s="11"/>
      <c r="O344">
        <f>MONTH(M344)</f>
        <v>11</v>
      </c>
      <c r="P344" t="str">
        <f>LEFT(D344,2)</f>
        <v>22</v>
      </c>
      <c r="R344" t="str">
        <f>LEFT(C344,4)</f>
        <v>2208</v>
      </c>
    </row>
    <row r="345" spans="1:18">
      <c r="A345" s="9">
        <v>251167</v>
      </c>
      <c r="B345" s="9" t="s">
        <v>4069</v>
      </c>
      <c r="C345" s="9" t="s">
        <v>546</v>
      </c>
      <c r="D345" s="9" t="s">
        <v>547</v>
      </c>
      <c r="E345" s="9" t="s">
        <v>33</v>
      </c>
      <c r="F345" s="10">
        <v>1</v>
      </c>
      <c r="G345" s="14">
        <v>78750</v>
      </c>
      <c r="H345" s="9" t="s">
        <v>457</v>
      </c>
      <c r="I345" s="9" t="s">
        <v>458</v>
      </c>
      <c r="J345" s="9" t="s">
        <v>459</v>
      </c>
      <c r="K345" s="9" t="s">
        <v>4405</v>
      </c>
      <c r="L345" s="9" t="s">
        <v>546</v>
      </c>
      <c r="M345" s="11">
        <v>38953</v>
      </c>
      <c r="N345" s="11"/>
      <c r="O345">
        <f>MONTH(M345)</f>
        <v>8</v>
      </c>
      <c r="P345" t="str">
        <f>LEFT(D345,2)</f>
        <v>22</v>
      </c>
      <c r="R345" t="str">
        <f>LEFT(C345,4)</f>
        <v>2208</v>
      </c>
    </row>
    <row r="346" spans="1:18">
      <c r="A346" s="9">
        <v>72009</v>
      </c>
      <c r="B346" s="9" t="s">
        <v>4098</v>
      </c>
      <c r="C346" s="9" t="s">
        <v>548</v>
      </c>
      <c r="D346" s="9" t="s">
        <v>549</v>
      </c>
      <c r="E346" s="9" t="s">
        <v>74</v>
      </c>
      <c r="F346" s="10">
        <v>1</v>
      </c>
      <c r="G346" s="14">
        <v>64350</v>
      </c>
      <c r="H346" s="9" t="s">
        <v>457</v>
      </c>
      <c r="I346" s="9" t="s">
        <v>458</v>
      </c>
      <c r="J346" s="9" t="s">
        <v>459</v>
      </c>
      <c r="K346" s="9" t="s">
        <v>4405</v>
      </c>
      <c r="L346" s="9" t="s">
        <v>546</v>
      </c>
      <c r="M346" s="11">
        <v>39783</v>
      </c>
      <c r="N346" s="11"/>
      <c r="O346">
        <f>MONTH(M346)</f>
        <v>12</v>
      </c>
      <c r="P346" t="str">
        <f>LEFT(D346,2)</f>
        <v>22</v>
      </c>
      <c r="R346" t="str">
        <f>LEFT(C346,4)</f>
        <v>2208</v>
      </c>
    </row>
    <row r="347" spans="1:18">
      <c r="A347" s="9">
        <v>669242</v>
      </c>
      <c r="B347" s="9" t="s">
        <v>4051</v>
      </c>
      <c r="C347" s="9" t="s">
        <v>548</v>
      </c>
      <c r="D347" s="9" t="s">
        <v>550</v>
      </c>
      <c r="E347" s="9" t="s">
        <v>46</v>
      </c>
      <c r="F347" s="10">
        <v>1</v>
      </c>
      <c r="G347" s="14">
        <v>24500</v>
      </c>
      <c r="H347" s="9" t="s">
        <v>457</v>
      </c>
      <c r="I347" s="9" t="s">
        <v>458</v>
      </c>
      <c r="J347" s="9" t="s">
        <v>459</v>
      </c>
      <c r="K347" s="9" t="s">
        <v>4405</v>
      </c>
      <c r="L347" s="9" t="s">
        <v>546</v>
      </c>
      <c r="M347" s="11">
        <v>38183</v>
      </c>
      <c r="N347" s="11"/>
      <c r="O347">
        <f>MONTH(M347)</f>
        <v>7</v>
      </c>
      <c r="P347" t="str">
        <f>LEFT(D347,2)</f>
        <v>22</v>
      </c>
      <c r="R347" t="str">
        <f>LEFT(C347,4)</f>
        <v>2208</v>
      </c>
    </row>
    <row r="348" spans="1:18">
      <c r="A348" s="9">
        <v>72401</v>
      </c>
      <c r="B348" s="9" t="s">
        <v>4099</v>
      </c>
      <c r="C348" s="9" t="s">
        <v>551</v>
      </c>
      <c r="D348" s="9" t="s">
        <v>562</v>
      </c>
      <c r="E348" s="9" t="s">
        <v>229</v>
      </c>
      <c r="F348" s="10">
        <v>1</v>
      </c>
      <c r="G348" s="14">
        <v>18000</v>
      </c>
      <c r="H348" s="9" t="s">
        <v>554</v>
      </c>
      <c r="I348" s="9" t="s">
        <v>555</v>
      </c>
      <c r="J348" s="9" t="s">
        <v>459</v>
      </c>
      <c r="K348" s="9" t="s">
        <v>4405</v>
      </c>
      <c r="L348" s="9" t="s">
        <v>546</v>
      </c>
      <c r="M348" s="11">
        <v>39797</v>
      </c>
      <c r="N348" s="11"/>
      <c r="O348">
        <f>MONTH(M348)</f>
        <v>12</v>
      </c>
      <c r="P348" t="str">
        <f>LEFT(D348,2)</f>
        <v>22</v>
      </c>
      <c r="R348" t="str">
        <f>LEFT(C348,4)</f>
        <v>2208</v>
      </c>
    </row>
    <row r="349" spans="1:18">
      <c r="A349" s="9">
        <v>76713</v>
      </c>
      <c r="B349" s="9" t="s">
        <v>4146</v>
      </c>
      <c r="C349" s="9" t="s">
        <v>551</v>
      </c>
      <c r="D349" s="9" t="s">
        <v>564</v>
      </c>
      <c r="E349" s="9" t="s">
        <v>559</v>
      </c>
      <c r="F349" s="10">
        <v>1</v>
      </c>
      <c r="G349" s="14">
        <v>8550</v>
      </c>
      <c r="H349" s="9" t="s">
        <v>554</v>
      </c>
      <c r="I349" s="9" t="s">
        <v>555</v>
      </c>
      <c r="J349" s="9" t="s">
        <v>459</v>
      </c>
      <c r="K349" s="9" t="s">
        <v>4405</v>
      </c>
      <c r="L349" s="9" t="s">
        <v>546</v>
      </c>
      <c r="M349" s="11">
        <v>40360</v>
      </c>
      <c r="N349" s="11"/>
      <c r="O349">
        <f>MONTH(M349)</f>
        <v>7</v>
      </c>
      <c r="P349" t="str">
        <f>LEFT(D349,2)</f>
        <v>22</v>
      </c>
      <c r="R349" t="str">
        <f>LEFT(C349,4)</f>
        <v>2208</v>
      </c>
    </row>
    <row r="350" spans="1:18">
      <c r="A350" s="9">
        <v>84196</v>
      </c>
      <c r="B350" s="9" t="s">
        <v>4120</v>
      </c>
      <c r="C350" s="9" t="s">
        <v>551</v>
      </c>
      <c r="D350" s="9" t="s">
        <v>556</v>
      </c>
      <c r="E350" s="9" t="s">
        <v>238</v>
      </c>
      <c r="F350" s="10">
        <v>1</v>
      </c>
      <c r="G350" s="14">
        <v>13750</v>
      </c>
      <c r="H350" s="9" t="s">
        <v>554</v>
      </c>
      <c r="I350" s="9" t="s">
        <v>555</v>
      </c>
      <c r="J350" s="9" t="s">
        <v>459</v>
      </c>
      <c r="K350" s="9" t="s">
        <v>4405</v>
      </c>
      <c r="L350" s="9" t="s">
        <v>546</v>
      </c>
      <c r="M350" s="11">
        <v>39643</v>
      </c>
      <c r="N350" s="11"/>
      <c r="O350">
        <f>MONTH(M350)</f>
        <v>7</v>
      </c>
      <c r="P350" t="str">
        <f>LEFT(D350,2)</f>
        <v>22</v>
      </c>
      <c r="R350" t="str">
        <f>LEFT(C350,4)</f>
        <v>2208</v>
      </c>
    </row>
    <row r="351" spans="1:18">
      <c r="A351" s="9">
        <v>73927</v>
      </c>
      <c r="B351" s="9" t="s">
        <v>4102</v>
      </c>
      <c r="C351" s="9" t="s">
        <v>551</v>
      </c>
      <c r="D351" s="9" t="s">
        <v>558</v>
      </c>
      <c r="E351" s="9" t="s">
        <v>559</v>
      </c>
      <c r="F351" s="10">
        <v>1</v>
      </c>
      <c r="G351" s="14">
        <v>12650</v>
      </c>
      <c r="H351" s="9" t="s">
        <v>554</v>
      </c>
      <c r="I351" s="9" t="s">
        <v>555</v>
      </c>
      <c r="J351" s="9" t="s">
        <v>459</v>
      </c>
      <c r="K351" s="9" t="s">
        <v>4405</v>
      </c>
      <c r="L351" s="9" t="s">
        <v>546</v>
      </c>
      <c r="M351" s="11">
        <v>39904</v>
      </c>
      <c r="N351" s="11"/>
      <c r="O351">
        <f>MONTH(M351)</f>
        <v>4</v>
      </c>
      <c r="P351" t="str">
        <f>LEFT(D351,2)</f>
        <v>22</v>
      </c>
      <c r="R351" t="str">
        <f>LEFT(C351,4)</f>
        <v>2208</v>
      </c>
    </row>
    <row r="352" spans="1:18">
      <c r="A352" s="9">
        <v>234262</v>
      </c>
      <c r="B352" s="9" t="s">
        <v>4061</v>
      </c>
      <c r="C352" s="9" t="s">
        <v>551</v>
      </c>
      <c r="D352" s="9" t="s">
        <v>552</v>
      </c>
      <c r="E352" s="9" t="s">
        <v>553</v>
      </c>
      <c r="F352" s="10">
        <v>1</v>
      </c>
      <c r="G352" s="14">
        <v>23850</v>
      </c>
      <c r="H352" s="9" t="s">
        <v>554</v>
      </c>
      <c r="I352" s="9" t="s">
        <v>555</v>
      </c>
      <c r="J352" s="9" t="s">
        <v>459</v>
      </c>
      <c r="K352" s="9" t="s">
        <v>4405</v>
      </c>
      <c r="L352" s="9" t="s">
        <v>546</v>
      </c>
      <c r="M352" s="11">
        <v>39084</v>
      </c>
      <c r="N352" s="11"/>
      <c r="O352">
        <f>MONTH(M352)</f>
        <v>1</v>
      </c>
      <c r="P352" t="str">
        <f>LEFT(D352,2)</f>
        <v>22</v>
      </c>
      <c r="R352" t="str">
        <f>LEFT(C352,4)</f>
        <v>2208</v>
      </c>
    </row>
    <row r="353" spans="1:18">
      <c r="A353" s="9">
        <v>87493</v>
      </c>
      <c r="B353" s="9" t="s">
        <v>4086</v>
      </c>
      <c r="C353" s="9" t="s">
        <v>551</v>
      </c>
      <c r="D353" s="9" t="s">
        <v>560</v>
      </c>
      <c r="E353" s="9" t="s">
        <v>229</v>
      </c>
      <c r="F353" s="10">
        <v>1</v>
      </c>
      <c r="G353" s="14">
        <v>11900</v>
      </c>
      <c r="H353" s="9" t="s">
        <v>554</v>
      </c>
      <c r="I353" s="9" t="s">
        <v>555</v>
      </c>
      <c r="J353" s="9" t="s">
        <v>459</v>
      </c>
      <c r="K353" s="9" t="s">
        <v>4405</v>
      </c>
      <c r="L353" s="9" t="s">
        <v>546</v>
      </c>
      <c r="M353" s="11">
        <v>40862</v>
      </c>
      <c r="N353" s="11"/>
      <c r="O353">
        <f>MONTH(M353)</f>
        <v>11</v>
      </c>
      <c r="P353" t="str">
        <f>LEFT(D353,2)</f>
        <v>22</v>
      </c>
      <c r="R353" t="str">
        <f>LEFT(C353,4)</f>
        <v>2208</v>
      </c>
    </row>
    <row r="354" spans="1:18">
      <c r="A354" s="9">
        <v>86485</v>
      </c>
      <c r="B354" s="9" t="s">
        <v>4061</v>
      </c>
      <c r="C354" s="9" t="s">
        <v>551</v>
      </c>
      <c r="D354" s="9" t="s">
        <v>565</v>
      </c>
      <c r="E354" s="9" t="s">
        <v>559</v>
      </c>
      <c r="F354" s="10">
        <v>1</v>
      </c>
      <c r="G354" s="14">
        <v>9000</v>
      </c>
      <c r="H354" s="9" t="s">
        <v>554</v>
      </c>
      <c r="I354" s="9" t="s">
        <v>555</v>
      </c>
      <c r="J354" s="9" t="s">
        <v>459</v>
      </c>
      <c r="K354" s="9" t="s">
        <v>4405</v>
      </c>
      <c r="L354" s="9" t="s">
        <v>546</v>
      </c>
      <c r="M354" s="11">
        <v>40725</v>
      </c>
      <c r="N354" s="11"/>
      <c r="O354">
        <f>MONTH(M354)</f>
        <v>7</v>
      </c>
      <c r="P354" t="str">
        <f>LEFT(D354,2)</f>
        <v>22</v>
      </c>
      <c r="R354" t="str">
        <f>LEFT(C354,4)</f>
        <v>2208</v>
      </c>
    </row>
    <row r="355" spans="1:18">
      <c r="A355" s="9">
        <v>79674</v>
      </c>
      <c r="B355" s="9" t="s">
        <v>4048</v>
      </c>
      <c r="C355" s="9" t="s">
        <v>551</v>
      </c>
      <c r="D355" s="9" t="s">
        <v>567</v>
      </c>
      <c r="E355" s="9" t="s">
        <v>229</v>
      </c>
      <c r="F355" s="10">
        <v>1</v>
      </c>
      <c r="G355" s="14">
        <v>10150</v>
      </c>
      <c r="H355" s="9" t="s">
        <v>568</v>
      </c>
      <c r="I355" s="9" t="s">
        <v>569</v>
      </c>
      <c r="J355" s="9" t="s">
        <v>459</v>
      </c>
      <c r="K355" s="9" t="s">
        <v>4405</v>
      </c>
      <c r="L355" s="9" t="s">
        <v>546</v>
      </c>
      <c r="M355" s="11">
        <v>40422</v>
      </c>
      <c r="N355" s="11"/>
      <c r="O355">
        <f>MONTH(M355)</f>
        <v>9</v>
      </c>
      <c r="P355" t="str">
        <f>LEFT(D355,2)</f>
        <v>22</v>
      </c>
      <c r="R355" t="str">
        <f>LEFT(C355,4)</f>
        <v>2208</v>
      </c>
    </row>
    <row r="356" spans="1:18">
      <c r="A356" s="9">
        <v>87689</v>
      </c>
      <c r="B356" s="9" t="s">
        <v>4208</v>
      </c>
      <c r="C356" s="9" t="s">
        <v>551</v>
      </c>
      <c r="D356" s="9" t="s">
        <v>566</v>
      </c>
      <c r="E356" s="9" t="s">
        <v>229</v>
      </c>
      <c r="F356" s="10">
        <v>1</v>
      </c>
      <c r="G356" s="14">
        <v>17600</v>
      </c>
      <c r="H356" s="9" t="s">
        <v>554</v>
      </c>
      <c r="I356" s="9" t="s">
        <v>555</v>
      </c>
      <c r="J356" s="9" t="s">
        <v>459</v>
      </c>
      <c r="K356" s="9" t="s">
        <v>4405</v>
      </c>
      <c r="L356" s="9" t="s">
        <v>546</v>
      </c>
      <c r="M356" s="11">
        <v>40940</v>
      </c>
      <c r="N356" s="11"/>
      <c r="O356">
        <f>MONTH(M356)</f>
        <v>2</v>
      </c>
      <c r="P356" t="str">
        <f>LEFT(D356,2)</f>
        <v>22</v>
      </c>
      <c r="R356" t="str">
        <f>LEFT(C356,4)</f>
        <v>2208</v>
      </c>
    </row>
    <row r="357" spans="1:18">
      <c r="A357" s="9">
        <v>86261</v>
      </c>
      <c r="B357" s="9" t="s">
        <v>4046</v>
      </c>
      <c r="C357" s="9" t="s">
        <v>551</v>
      </c>
      <c r="D357" s="9" t="s">
        <v>563</v>
      </c>
      <c r="E357" s="9" t="s">
        <v>229</v>
      </c>
      <c r="F357" s="10">
        <v>1</v>
      </c>
      <c r="G357" s="14">
        <v>16500</v>
      </c>
      <c r="H357" s="9" t="s">
        <v>554</v>
      </c>
      <c r="I357" s="9" t="s">
        <v>555</v>
      </c>
      <c r="J357" s="9" t="s">
        <v>459</v>
      </c>
      <c r="K357" s="9" t="s">
        <v>4405</v>
      </c>
      <c r="L357" s="9" t="s">
        <v>546</v>
      </c>
      <c r="M357" s="11">
        <v>40695</v>
      </c>
      <c r="N357" s="11"/>
      <c r="O357">
        <f>MONTH(M357)</f>
        <v>6</v>
      </c>
      <c r="P357" t="str">
        <f>LEFT(D357,2)</f>
        <v>22</v>
      </c>
      <c r="R357" t="str">
        <f>LEFT(C357,4)</f>
        <v>2208</v>
      </c>
    </row>
    <row r="358" spans="1:18">
      <c r="A358" s="9">
        <v>72163</v>
      </c>
      <c r="B358" s="9" t="s">
        <v>4076</v>
      </c>
      <c r="C358" s="9" t="s">
        <v>551</v>
      </c>
      <c r="D358" s="9" t="s">
        <v>561</v>
      </c>
      <c r="E358" s="9" t="s">
        <v>238</v>
      </c>
      <c r="F358" s="10">
        <v>1</v>
      </c>
      <c r="G358" s="14">
        <v>8225</v>
      </c>
      <c r="H358" s="9" t="s">
        <v>554</v>
      </c>
      <c r="I358" s="9" t="s">
        <v>555</v>
      </c>
      <c r="J358" s="9" t="s">
        <v>459</v>
      </c>
      <c r="K358" s="9" t="s">
        <v>4405</v>
      </c>
      <c r="L358" s="9" t="s">
        <v>546</v>
      </c>
      <c r="M358" s="11">
        <v>39755</v>
      </c>
      <c r="N358" s="11"/>
      <c r="O358">
        <f>MONTH(M358)</f>
        <v>11</v>
      </c>
      <c r="P358" t="str">
        <f>LEFT(D358,2)</f>
        <v>22</v>
      </c>
      <c r="R358" t="str">
        <f>LEFT(C358,4)</f>
        <v>2208</v>
      </c>
    </row>
    <row r="359" spans="1:18">
      <c r="A359" s="9">
        <v>85645</v>
      </c>
      <c r="B359" s="9" t="s">
        <v>4043</v>
      </c>
      <c r="C359" s="9" t="s">
        <v>551</v>
      </c>
      <c r="D359" s="9" t="s">
        <v>557</v>
      </c>
      <c r="E359" s="9" t="s">
        <v>229</v>
      </c>
      <c r="F359" s="10">
        <v>1</v>
      </c>
      <c r="G359" s="14">
        <v>13500</v>
      </c>
      <c r="H359" s="9" t="s">
        <v>554</v>
      </c>
      <c r="I359" s="9" t="s">
        <v>555</v>
      </c>
      <c r="J359" s="9" t="s">
        <v>459</v>
      </c>
      <c r="K359" s="9" t="s">
        <v>4405</v>
      </c>
      <c r="L359" s="9" t="s">
        <v>546</v>
      </c>
      <c r="M359" s="11">
        <v>40589</v>
      </c>
      <c r="N359" s="11"/>
      <c r="O359">
        <f>MONTH(M359)</f>
        <v>2</v>
      </c>
      <c r="P359" t="str">
        <f>LEFT(D359,2)</f>
        <v>22</v>
      </c>
      <c r="R359" t="str">
        <f>LEFT(C359,4)</f>
        <v>2208</v>
      </c>
    </row>
    <row r="360" spans="1:18">
      <c r="A360" s="9">
        <v>86758</v>
      </c>
      <c r="B360" s="9" t="s">
        <v>4054</v>
      </c>
      <c r="C360" s="9" t="s">
        <v>570</v>
      </c>
      <c r="D360" s="9" t="s">
        <v>578</v>
      </c>
      <c r="E360" s="9" t="s">
        <v>559</v>
      </c>
      <c r="F360" s="10">
        <v>1</v>
      </c>
      <c r="G360" s="14">
        <v>7000</v>
      </c>
      <c r="H360" s="9" t="s">
        <v>572</v>
      </c>
      <c r="I360" s="9" t="s">
        <v>573</v>
      </c>
      <c r="J360" s="9" t="s">
        <v>459</v>
      </c>
      <c r="K360" s="9" t="s">
        <v>4405</v>
      </c>
      <c r="L360" s="9" t="s">
        <v>546</v>
      </c>
      <c r="M360" s="11">
        <v>40756</v>
      </c>
      <c r="N360" s="11"/>
      <c r="O360">
        <f>MONTH(M360)</f>
        <v>8</v>
      </c>
      <c r="P360" t="str">
        <f>LEFT(D360,2)</f>
        <v>22</v>
      </c>
      <c r="R360" t="str">
        <f>LEFT(C360,4)</f>
        <v>2208</v>
      </c>
    </row>
    <row r="361" spans="1:18">
      <c r="A361" s="9">
        <v>91308</v>
      </c>
      <c r="B361" s="9" t="s">
        <v>4048</v>
      </c>
      <c r="C361" s="9" t="s">
        <v>570</v>
      </c>
      <c r="D361" s="9" t="s">
        <v>571</v>
      </c>
      <c r="E361" s="9" t="s">
        <v>553</v>
      </c>
      <c r="F361" s="10">
        <v>1</v>
      </c>
      <c r="G361" s="14">
        <v>22800</v>
      </c>
      <c r="H361" s="9" t="s">
        <v>572</v>
      </c>
      <c r="I361" s="9" t="s">
        <v>573</v>
      </c>
      <c r="J361" s="9" t="s">
        <v>459</v>
      </c>
      <c r="K361" s="9" t="s">
        <v>4405</v>
      </c>
      <c r="L361" s="9" t="s">
        <v>546</v>
      </c>
      <c r="M361" s="11">
        <v>40725</v>
      </c>
      <c r="N361" s="11"/>
      <c r="O361">
        <f>MONTH(M361)</f>
        <v>7</v>
      </c>
      <c r="P361" t="str">
        <f>LEFT(D361,2)</f>
        <v>22</v>
      </c>
      <c r="R361" t="str">
        <f>LEFT(C361,4)</f>
        <v>2208</v>
      </c>
    </row>
    <row r="362" spans="1:18">
      <c r="A362" s="9">
        <v>75803</v>
      </c>
      <c r="B362" s="9" t="s">
        <v>4061</v>
      </c>
      <c r="C362" s="9" t="s">
        <v>570</v>
      </c>
      <c r="D362" s="9" t="s">
        <v>579</v>
      </c>
      <c r="E362" s="9" t="s">
        <v>229</v>
      </c>
      <c r="F362" s="10">
        <v>1</v>
      </c>
      <c r="G362" s="14">
        <v>24750</v>
      </c>
      <c r="H362" s="9" t="s">
        <v>572</v>
      </c>
      <c r="I362" s="9" t="s">
        <v>573</v>
      </c>
      <c r="J362" s="9" t="s">
        <v>459</v>
      </c>
      <c r="K362" s="9" t="s">
        <v>4405</v>
      </c>
      <c r="L362" s="9" t="s">
        <v>546</v>
      </c>
      <c r="M362" s="11">
        <v>40299</v>
      </c>
      <c r="N362" s="11"/>
      <c r="O362">
        <f>MONTH(M362)</f>
        <v>5</v>
      </c>
      <c r="P362" t="str">
        <f>LEFT(D362,2)</f>
        <v>22</v>
      </c>
      <c r="R362" t="str">
        <f>LEFT(C362,4)</f>
        <v>2208</v>
      </c>
    </row>
    <row r="363" spans="1:18">
      <c r="A363" s="9">
        <v>71057</v>
      </c>
      <c r="B363" s="9" t="s">
        <v>4069</v>
      </c>
      <c r="C363" s="9" t="s">
        <v>570</v>
      </c>
      <c r="D363" s="9" t="s">
        <v>592</v>
      </c>
      <c r="E363" s="9" t="s">
        <v>238</v>
      </c>
      <c r="F363" s="10">
        <v>1</v>
      </c>
      <c r="G363" s="14">
        <v>8050</v>
      </c>
      <c r="H363" s="9" t="s">
        <v>572</v>
      </c>
      <c r="I363" s="9" t="s">
        <v>573</v>
      </c>
      <c r="J363" s="9" t="s">
        <v>459</v>
      </c>
      <c r="K363" s="9" t="s">
        <v>4405</v>
      </c>
      <c r="L363" s="9" t="s">
        <v>546</v>
      </c>
      <c r="M363" s="11">
        <v>39692</v>
      </c>
      <c r="N363" s="11"/>
      <c r="O363">
        <f>MONTH(M363)</f>
        <v>9</v>
      </c>
      <c r="P363" t="str">
        <f>LEFT(D363,2)</f>
        <v>22</v>
      </c>
      <c r="R363" t="str">
        <f>LEFT(C363,4)</f>
        <v>2208</v>
      </c>
    </row>
    <row r="364" spans="1:18">
      <c r="A364" s="9">
        <v>679882</v>
      </c>
      <c r="B364" s="9" t="s">
        <v>4090</v>
      </c>
      <c r="C364" s="9" t="s">
        <v>570</v>
      </c>
      <c r="D364" s="9" t="s">
        <v>577</v>
      </c>
      <c r="E364" s="9" t="s">
        <v>229</v>
      </c>
      <c r="F364" s="10">
        <v>1</v>
      </c>
      <c r="G364" s="14">
        <v>14000</v>
      </c>
      <c r="H364" s="9" t="s">
        <v>572</v>
      </c>
      <c r="I364" s="9" t="s">
        <v>573</v>
      </c>
      <c r="J364" s="9" t="s">
        <v>459</v>
      </c>
      <c r="K364" s="9" t="s">
        <v>4405</v>
      </c>
      <c r="L364" s="9" t="s">
        <v>546</v>
      </c>
      <c r="M364" s="11">
        <v>39449</v>
      </c>
      <c r="N364" s="11"/>
      <c r="O364">
        <f>MONTH(M364)</f>
        <v>1</v>
      </c>
      <c r="P364" t="str">
        <f>LEFT(D364,2)</f>
        <v>22</v>
      </c>
      <c r="R364" t="str">
        <f>LEFT(C364,4)</f>
        <v>2208</v>
      </c>
    </row>
    <row r="365" spans="1:18">
      <c r="A365" s="9">
        <v>79625</v>
      </c>
      <c r="B365" s="9" t="s">
        <v>4111</v>
      </c>
      <c r="C365" s="9" t="s">
        <v>570</v>
      </c>
      <c r="D365" s="9" t="s">
        <v>584</v>
      </c>
      <c r="E365" s="9" t="s">
        <v>229</v>
      </c>
      <c r="F365" s="10">
        <v>1</v>
      </c>
      <c r="G365" s="14">
        <v>15750</v>
      </c>
      <c r="H365" s="9" t="s">
        <v>585</v>
      </c>
      <c r="I365" s="9" t="s">
        <v>586</v>
      </c>
      <c r="J365" s="9" t="s">
        <v>459</v>
      </c>
      <c r="K365" s="9" t="s">
        <v>4405</v>
      </c>
      <c r="L365" s="9" t="s">
        <v>546</v>
      </c>
      <c r="M365" s="11">
        <v>40422</v>
      </c>
      <c r="N365" s="11"/>
      <c r="O365">
        <f>MONTH(M365)</f>
        <v>9</v>
      </c>
      <c r="P365" t="str">
        <f>LEFT(D365,2)</f>
        <v>22</v>
      </c>
      <c r="R365" t="str">
        <f>LEFT(C365,4)</f>
        <v>2208</v>
      </c>
    </row>
    <row r="366" spans="1:18">
      <c r="A366" s="9">
        <v>71904</v>
      </c>
      <c r="B366" s="9" t="s">
        <v>4043</v>
      </c>
      <c r="C366" s="9" t="s">
        <v>570</v>
      </c>
      <c r="D366" s="9" t="s">
        <v>574</v>
      </c>
      <c r="E366" s="9" t="s">
        <v>229</v>
      </c>
      <c r="F366" s="10">
        <v>1</v>
      </c>
      <c r="G366" s="14">
        <v>14000</v>
      </c>
      <c r="H366" s="9" t="s">
        <v>572</v>
      </c>
      <c r="I366" s="9" t="s">
        <v>573</v>
      </c>
      <c r="J366" s="9" t="s">
        <v>459</v>
      </c>
      <c r="K366" s="9" t="s">
        <v>4405</v>
      </c>
      <c r="L366" s="9" t="s">
        <v>546</v>
      </c>
      <c r="M366" s="11">
        <v>39770</v>
      </c>
      <c r="N366" s="11"/>
      <c r="O366">
        <f>MONTH(M366)</f>
        <v>11</v>
      </c>
      <c r="P366" t="str">
        <f>LEFT(D366,2)</f>
        <v>22</v>
      </c>
      <c r="R366" t="str">
        <f>LEFT(C366,4)</f>
        <v>2208</v>
      </c>
    </row>
    <row r="367" spans="1:18">
      <c r="A367" s="9">
        <v>666820</v>
      </c>
      <c r="B367" s="9" t="s">
        <v>4088</v>
      </c>
      <c r="C367" s="9" t="s">
        <v>570</v>
      </c>
      <c r="D367" s="9" t="s">
        <v>576</v>
      </c>
      <c r="E367" s="9" t="s">
        <v>559</v>
      </c>
      <c r="F367" s="10">
        <v>1</v>
      </c>
      <c r="G367" s="14">
        <v>12000</v>
      </c>
      <c r="H367" s="9" t="s">
        <v>572</v>
      </c>
      <c r="I367" s="9" t="s">
        <v>573</v>
      </c>
      <c r="J367" s="9" t="s">
        <v>459</v>
      </c>
      <c r="K367" s="9" t="s">
        <v>4405</v>
      </c>
      <c r="L367" s="9" t="s">
        <v>546</v>
      </c>
      <c r="M367" s="11">
        <v>37348</v>
      </c>
      <c r="N367" s="11"/>
      <c r="O367">
        <f>MONTH(M367)</f>
        <v>4</v>
      </c>
      <c r="P367" t="str">
        <f>LEFT(D367,2)</f>
        <v>22</v>
      </c>
      <c r="R367" t="str">
        <f>LEFT(C367,4)</f>
        <v>2208</v>
      </c>
    </row>
    <row r="368" spans="1:18">
      <c r="A368" s="9">
        <v>86121</v>
      </c>
      <c r="B368" s="9" t="s">
        <v>4134</v>
      </c>
      <c r="C368" s="9" t="s">
        <v>570</v>
      </c>
      <c r="D368" s="9" t="s">
        <v>582</v>
      </c>
      <c r="E368" s="9" t="s">
        <v>559</v>
      </c>
      <c r="F368" s="10">
        <v>1</v>
      </c>
      <c r="G368" s="14">
        <v>8000</v>
      </c>
      <c r="H368" s="9" t="s">
        <v>572</v>
      </c>
      <c r="I368" s="9" t="s">
        <v>573</v>
      </c>
      <c r="J368" s="9" t="s">
        <v>459</v>
      </c>
      <c r="K368" s="9" t="s">
        <v>4405</v>
      </c>
      <c r="L368" s="9" t="s">
        <v>546</v>
      </c>
      <c r="M368" s="11">
        <v>40679</v>
      </c>
      <c r="N368" s="11"/>
      <c r="O368">
        <f>MONTH(M368)</f>
        <v>5</v>
      </c>
      <c r="P368" t="str">
        <f>LEFT(D368,2)</f>
        <v>22</v>
      </c>
      <c r="R368" t="str">
        <f>LEFT(C368,4)</f>
        <v>2208</v>
      </c>
    </row>
    <row r="369" spans="1:18">
      <c r="A369" s="9">
        <v>85085</v>
      </c>
      <c r="B369" s="9" t="s">
        <v>4274</v>
      </c>
      <c r="C369" s="9" t="s">
        <v>570</v>
      </c>
      <c r="D369" s="9" t="s">
        <v>583</v>
      </c>
      <c r="E369" s="9" t="s">
        <v>229</v>
      </c>
      <c r="F369" s="10">
        <v>1</v>
      </c>
      <c r="G369" s="14">
        <v>17000</v>
      </c>
      <c r="H369" s="9" t="s">
        <v>572</v>
      </c>
      <c r="I369" s="9" t="s">
        <v>573</v>
      </c>
      <c r="J369" s="9" t="s">
        <v>459</v>
      </c>
      <c r="K369" s="9" t="s">
        <v>4405</v>
      </c>
      <c r="L369" s="9" t="s">
        <v>546</v>
      </c>
      <c r="M369" s="11">
        <v>40513</v>
      </c>
      <c r="N369" s="11"/>
      <c r="O369">
        <f>MONTH(M369)</f>
        <v>12</v>
      </c>
      <c r="P369" t="str">
        <f>LEFT(D369,2)</f>
        <v>22</v>
      </c>
      <c r="R369" t="str">
        <f>LEFT(C369,4)</f>
        <v>2208</v>
      </c>
    </row>
    <row r="370" spans="1:18">
      <c r="A370" s="9">
        <v>74151</v>
      </c>
      <c r="B370" s="9" t="s">
        <v>4099</v>
      </c>
      <c r="C370" s="9" t="s">
        <v>570</v>
      </c>
      <c r="D370" s="9" t="s">
        <v>588</v>
      </c>
      <c r="E370" s="9" t="s">
        <v>229</v>
      </c>
      <c r="F370" s="10">
        <v>1</v>
      </c>
      <c r="G370" s="14">
        <v>17500</v>
      </c>
      <c r="H370" s="9" t="s">
        <v>572</v>
      </c>
      <c r="I370" s="9" t="s">
        <v>573</v>
      </c>
      <c r="J370" s="9" t="s">
        <v>459</v>
      </c>
      <c r="K370" s="9" t="s">
        <v>4405</v>
      </c>
      <c r="L370" s="9" t="s">
        <v>546</v>
      </c>
      <c r="M370" s="11">
        <v>39948</v>
      </c>
      <c r="N370" s="11"/>
      <c r="O370">
        <f>MONTH(M370)</f>
        <v>5</v>
      </c>
      <c r="P370" t="str">
        <f>LEFT(D370,2)</f>
        <v>22</v>
      </c>
      <c r="R370" t="str">
        <f>LEFT(C370,4)</f>
        <v>2208</v>
      </c>
    </row>
    <row r="371" spans="1:18">
      <c r="A371" s="9">
        <v>76125</v>
      </c>
      <c r="B371" s="9" t="s">
        <v>4060</v>
      </c>
      <c r="C371" s="9" t="s">
        <v>570</v>
      </c>
      <c r="D371" s="9" t="s">
        <v>591</v>
      </c>
      <c r="E371" s="9" t="s">
        <v>229</v>
      </c>
      <c r="F371" s="10">
        <v>1</v>
      </c>
      <c r="G371" s="14">
        <v>13500</v>
      </c>
      <c r="H371" s="9" t="s">
        <v>572</v>
      </c>
      <c r="I371" s="9" t="s">
        <v>573</v>
      </c>
      <c r="J371" s="9" t="s">
        <v>459</v>
      </c>
      <c r="K371" s="9" t="s">
        <v>4405</v>
      </c>
      <c r="L371" s="9" t="s">
        <v>546</v>
      </c>
      <c r="M371" s="11">
        <v>40301</v>
      </c>
      <c r="N371" s="11"/>
      <c r="O371">
        <f>MONTH(M371)</f>
        <v>5</v>
      </c>
      <c r="P371" t="str">
        <f>LEFT(D371,2)</f>
        <v>22</v>
      </c>
      <c r="R371" t="str">
        <f>LEFT(C371,4)</f>
        <v>2208</v>
      </c>
    </row>
    <row r="372" spans="1:18">
      <c r="A372" s="9">
        <v>74858</v>
      </c>
      <c r="B372" s="9" t="s">
        <v>4220</v>
      </c>
      <c r="C372" s="9" t="s">
        <v>570</v>
      </c>
      <c r="D372" s="9" t="s">
        <v>580</v>
      </c>
      <c r="E372" s="9" t="s">
        <v>238</v>
      </c>
      <c r="F372" s="10">
        <v>1</v>
      </c>
      <c r="G372" s="14">
        <v>12000</v>
      </c>
      <c r="H372" s="9" t="s">
        <v>572</v>
      </c>
      <c r="I372" s="9" t="s">
        <v>573</v>
      </c>
      <c r="J372" s="9" t="s">
        <v>459</v>
      </c>
      <c r="K372" s="9" t="s">
        <v>4405</v>
      </c>
      <c r="L372" s="9" t="s">
        <v>546</v>
      </c>
      <c r="M372" s="11">
        <v>40087</v>
      </c>
      <c r="N372" s="11"/>
      <c r="O372">
        <f>MONTH(M372)</f>
        <v>10</v>
      </c>
      <c r="P372" t="str">
        <f>LEFT(D372,2)</f>
        <v>22</v>
      </c>
      <c r="R372" t="str">
        <f>LEFT(C372,4)</f>
        <v>2208</v>
      </c>
    </row>
    <row r="373" spans="1:18">
      <c r="A373" s="9">
        <v>91084</v>
      </c>
      <c r="B373" s="9" t="s">
        <v>4064</v>
      </c>
      <c r="C373" s="9" t="s">
        <v>570</v>
      </c>
      <c r="D373" s="9" t="s">
        <v>581</v>
      </c>
      <c r="E373" s="9" t="s">
        <v>238</v>
      </c>
      <c r="F373" s="10">
        <v>1</v>
      </c>
      <c r="G373" s="14">
        <v>12100</v>
      </c>
      <c r="H373" s="9" t="s">
        <v>572</v>
      </c>
      <c r="I373" s="9" t="s">
        <v>573</v>
      </c>
      <c r="J373" s="9" t="s">
        <v>459</v>
      </c>
      <c r="K373" s="9" t="s">
        <v>4405</v>
      </c>
      <c r="L373" s="9" t="s">
        <v>546</v>
      </c>
      <c r="M373" s="11">
        <v>40634</v>
      </c>
      <c r="N373" s="11"/>
      <c r="O373">
        <f>MONTH(M373)</f>
        <v>4</v>
      </c>
      <c r="P373" t="str">
        <f>LEFT(D373,2)</f>
        <v>22</v>
      </c>
      <c r="R373" t="str">
        <f>LEFT(C373,4)</f>
        <v>2208</v>
      </c>
    </row>
    <row r="374" spans="1:18">
      <c r="A374" s="9">
        <v>666589</v>
      </c>
      <c r="B374" s="9" t="s">
        <v>4054</v>
      </c>
      <c r="C374" s="9" t="s">
        <v>570</v>
      </c>
      <c r="D374" s="9" t="s">
        <v>589</v>
      </c>
      <c r="E374" s="9" t="s">
        <v>559</v>
      </c>
      <c r="F374" s="10">
        <v>1</v>
      </c>
      <c r="G374" s="14">
        <v>10575</v>
      </c>
      <c r="H374" s="9" t="s">
        <v>572</v>
      </c>
      <c r="I374" s="9" t="s">
        <v>573</v>
      </c>
      <c r="J374" s="9" t="s">
        <v>459</v>
      </c>
      <c r="K374" s="9" t="s">
        <v>4405</v>
      </c>
      <c r="L374" s="9" t="s">
        <v>546</v>
      </c>
      <c r="M374" s="11">
        <v>37165</v>
      </c>
      <c r="N374" s="11"/>
      <c r="O374">
        <f>MONTH(M374)</f>
        <v>10</v>
      </c>
      <c r="P374" t="str">
        <f>LEFT(D374,2)</f>
        <v>22</v>
      </c>
      <c r="R374" t="str">
        <f>LEFT(C374,4)</f>
        <v>2208</v>
      </c>
    </row>
    <row r="375" spans="1:18">
      <c r="A375" s="9">
        <v>666624</v>
      </c>
      <c r="B375" s="9" t="s">
        <v>4057</v>
      </c>
      <c r="C375" s="9" t="s">
        <v>570</v>
      </c>
      <c r="D375" s="9" t="s">
        <v>575</v>
      </c>
      <c r="E375" s="9" t="s">
        <v>559</v>
      </c>
      <c r="F375" s="10">
        <v>1</v>
      </c>
      <c r="G375" s="14">
        <v>11250</v>
      </c>
      <c r="H375" s="9" t="s">
        <v>572</v>
      </c>
      <c r="I375" s="9" t="s">
        <v>573</v>
      </c>
      <c r="J375" s="9" t="s">
        <v>459</v>
      </c>
      <c r="K375" s="9" t="s">
        <v>4405</v>
      </c>
      <c r="L375" s="9" t="s">
        <v>546</v>
      </c>
      <c r="M375" s="11">
        <v>37196</v>
      </c>
      <c r="N375" s="11"/>
      <c r="O375">
        <f>MONTH(M375)</f>
        <v>11</v>
      </c>
      <c r="P375" t="str">
        <f>LEFT(D375,2)</f>
        <v>22</v>
      </c>
      <c r="R375" t="str">
        <f>LEFT(C375,4)</f>
        <v>2208</v>
      </c>
    </row>
    <row r="376" spans="1:18">
      <c r="A376" s="9">
        <v>81935</v>
      </c>
      <c r="B376" s="9" t="s">
        <v>4071</v>
      </c>
      <c r="C376" s="9" t="s">
        <v>570</v>
      </c>
      <c r="D376" s="9" t="s">
        <v>590</v>
      </c>
      <c r="E376" s="9" t="s">
        <v>559</v>
      </c>
      <c r="F376" s="10">
        <v>1</v>
      </c>
      <c r="G376" s="14">
        <v>13750</v>
      </c>
      <c r="H376" s="9" t="s">
        <v>572</v>
      </c>
      <c r="I376" s="9" t="s">
        <v>573</v>
      </c>
      <c r="J376" s="9" t="s">
        <v>459</v>
      </c>
      <c r="K376" s="9" t="s">
        <v>4405</v>
      </c>
      <c r="L376" s="9" t="s">
        <v>546</v>
      </c>
      <c r="M376" s="11">
        <v>39387</v>
      </c>
      <c r="N376" s="11"/>
      <c r="O376">
        <f>MONTH(M376)</f>
        <v>11</v>
      </c>
      <c r="P376" t="str">
        <f>LEFT(D376,2)</f>
        <v>22</v>
      </c>
      <c r="R376" t="str">
        <f>LEFT(C376,4)</f>
        <v>2208</v>
      </c>
    </row>
    <row r="377" spans="1:18">
      <c r="A377" s="9">
        <v>84672</v>
      </c>
      <c r="B377" s="9" t="s">
        <v>4051</v>
      </c>
      <c r="C377" s="9" t="s">
        <v>570</v>
      </c>
      <c r="D377" s="9" t="s">
        <v>587</v>
      </c>
      <c r="E377" s="9" t="s">
        <v>229</v>
      </c>
      <c r="F377" s="10">
        <v>1</v>
      </c>
      <c r="G377" s="14">
        <v>14025</v>
      </c>
      <c r="H377" s="9" t="s">
        <v>572</v>
      </c>
      <c r="I377" s="9" t="s">
        <v>573</v>
      </c>
      <c r="J377" s="9" t="s">
        <v>459</v>
      </c>
      <c r="K377" s="9" t="s">
        <v>4405</v>
      </c>
      <c r="L377" s="9" t="s">
        <v>546</v>
      </c>
      <c r="M377" s="11">
        <v>40483</v>
      </c>
      <c r="N377" s="11"/>
      <c r="O377">
        <f>MONTH(M377)</f>
        <v>11</v>
      </c>
      <c r="P377" t="str">
        <f>LEFT(D377,2)</f>
        <v>22</v>
      </c>
      <c r="R377" t="str">
        <f>LEFT(C377,4)</f>
        <v>2208</v>
      </c>
    </row>
    <row r="378" spans="1:18">
      <c r="A378" s="9">
        <v>87878</v>
      </c>
      <c r="B378" s="9" t="s">
        <v>4091</v>
      </c>
      <c r="C378" s="9" t="s">
        <v>593</v>
      </c>
      <c r="D378" s="9" t="s">
        <v>600</v>
      </c>
      <c r="E378" s="9" t="s">
        <v>559</v>
      </c>
      <c r="F378" s="10">
        <v>1</v>
      </c>
      <c r="G378" s="14">
        <v>9000</v>
      </c>
      <c r="H378" s="9" t="s">
        <v>595</v>
      </c>
      <c r="I378" s="9" t="s">
        <v>596</v>
      </c>
      <c r="J378" s="9" t="s">
        <v>459</v>
      </c>
      <c r="K378" s="9" t="s">
        <v>4405</v>
      </c>
      <c r="L378" s="9" t="s">
        <v>546</v>
      </c>
      <c r="M378" s="11">
        <v>40940</v>
      </c>
      <c r="N378" s="11"/>
      <c r="O378">
        <f>MONTH(M378)</f>
        <v>2</v>
      </c>
      <c r="P378" t="str">
        <f>LEFT(D378,2)</f>
        <v>22</v>
      </c>
      <c r="R378" t="str">
        <f>LEFT(C378,4)</f>
        <v>2208</v>
      </c>
    </row>
    <row r="379" spans="1:18">
      <c r="A379" s="9">
        <v>666302</v>
      </c>
      <c r="B379" s="9" t="s">
        <v>4091</v>
      </c>
      <c r="C379" s="9" t="s">
        <v>593</v>
      </c>
      <c r="D379" s="9" t="s">
        <v>597</v>
      </c>
      <c r="E379" s="9" t="s">
        <v>229</v>
      </c>
      <c r="F379" s="10">
        <v>1</v>
      </c>
      <c r="G379" s="14">
        <v>19000</v>
      </c>
      <c r="H379" s="9" t="s">
        <v>598</v>
      </c>
      <c r="I379" s="9" t="s">
        <v>599</v>
      </c>
      <c r="J379" s="9" t="s">
        <v>459</v>
      </c>
      <c r="K379" s="9" t="s">
        <v>4405</v>
      </c>
      <c r="L379" s="9" t="s">
        <v>546</v>
      </c>
      <c r="M379" s="11">
        <v>37013</v>
      </c>
      <c r="N379" s="11"/>
      <c r="O379">
        <f>MONTH(M379)</f>
        <v>5</v>
      </c>
      <c r="P379" t="str">
        <f>LEFT(D379,2)</f>
        <v>22</v>
      </c>
      <c r="R379" t="str">
        <f>LEFT(C379,4)</f>
        <v>2208</v>
      </c>
    </row>
    <row r="380" spans="1:18">
      <c r="A380" s="9">
        <v>71834</v>
      </c>
      <c r="B380" s="9" t="s">
        <v>4073</v>
      </c>
      <c r="C380" s="9" t="s">
        <v>593</v>
      </c>
      <c r="D380" s="9" t="s">
        <v>605</v>
      </c>
      <c r="E380" s="9" t="s">
        <v>238</v>
      </c>
      <c r="F380" s="10">
        <v>1</v>
      </c>
      <c r="G380" s="14">
        <v>8400</v>
      </c>
      <c r="H380" s="9" t="s">
        <v>595</v>
      </c>
      <c r="I380" s="9" t="s">
        <v>596</v>
      </c>
      <c r="J380" s="9" t="s">
        <v>459</v>
      </c>
      <c r="K380" s="9" t="s">
        <v>4405</v>
      </c>
      <c r="L380" s="9" t="s">
        <v>546</v>
      </c>
      <c r="M380" s="11">
        <v>39755</v>
      </c>
      <c r="N380" s="11"/>
      <c r="O380">
        <f>MONTH(M380)</f>
        <v>11</v>
      </c>
      <c r="P380" t="str">
        <f>LEFT(D380,2)</f>
        <v>22</v>
      </c>
      <c r="R380" t="str">
        <f>LEFT(C380,4)</f>
        <v>2208</v>
      </c>
    </row>
    <row r="381" spans="1:18">
      <c r="A381" s="9">
        <v>670824</v>
      </c>
      <c r="B381" s="9" t="s">
        <v>4050</v>
      </c>
      <c r="C381" s="9" t="s">
        <v>593</v>
      </c>
      <c r="D381" s="9" t="s">
        <v>594</v>
      </c>
      <c r="E381" s="9" t="s">
        <v>553</v>
      </c>
      <c r="F381" s="10">
        <v>1</v>
      </c>
      <c r="G381" s="14">
        <v>19200</v>
      </c>
      <c r="H381" s="9" t="s">
        <v>595</v>
      </c>
      <c r="I381" s="9" t="s">
        <v>596</v>
      </c>
      <c r="J381" s="9" t="s">
        <v>459</v>
      </c>
      <c r="K381" s="9" t="s">
        <v>4405</v>
      </c>
      <c r="L381" s="9" t="s">
        <v>546</v>
      </c>
      <c r="M381" s="11">
        <v>38883</v>
      </c>
      <c r="N381" s="11"/>
      <c r="O381">
        <f>MONTH(M381)</f>
        <v>6</v>
      </c>
      <c r="P381" t="str">
        <f>LEFT(D381,2)</f>
        <v>22</v>
      </c>
      <c r="R381" t="str">
        <f>LEFT(C381,4)</f>
        <v>2208</v>
      </c>
    </row>
    <row r="382" spans="1:18">
      <c r="A382" s="9">
        <v>666358</v>
      </c>
      <c r="B382" s="9" t="s">
        <v>4291</v>
      </c>
      <c r="C382" s="9" t="s">
        <v>593</v>
      </c>
      <c r="D382" s="9" t="s">
        <v>601</v>
      </c>
      <c r="E382" s="9" t="s">
        <v>559</v>
      </c>
      <c r="F382" s="10">
        <v>1</v>
      </c>
      <c r="G382" s="14">
        <v>7525</v>
      </c>
      <c r="H382" s="9" t="s">
        <v>602</v>
      </c>
      <c r="I382" s="9" t="s">
        <v>603</v>
      </c>
      <c r="J382" s="9" t="s">
        <v>459</v>
      </c>
      <c r="K382" s="9" t="s">
        <v>4405</v>
      </c>
      <c r="L382" s="9" t="s">
        <v>546</v>
      </c>
      <c r="M382" s="11">
        <v>37060</v>
      </c>
      <c r="N382" s="11"/>
      <c r="O382">
        <f>MONTH(M382)</f>
        <v>6</v>
      </c>
      <c r="P382" t="str">
        <f>LEFT(D382,2)</f>
        <v>22</v>
      </c>
      <c r="R382" t="str">
        <f>LEFT(C382,4)</f>
        <v>2208</v>
      </c>
    </row>
    <row r="383" spans="1:18">
      <c r="A383" s="9">
        <v>76237</v>
      </c>
      <c r="B383" s="9" t="s">
        <v>4046</v>
      </c>
      <c r="C383" s="9" t="s">
        <v>593</v>
      </c>
      <c r="D383" s="9" t="s">
        <v>607</v>
      </c>
      <c r="E383" s="9" t="s">
        <v>559</v>
      </c>
      <c r="F383" s="10">
        <v>1</v>
      </c>
      <c r="G383" s="14">
        <v>10000</v>
      </c>
      <c r="H383" s="9" t="s">
        <v>595</v>
      </c>
      <c r="I383" s="9" t="s">
        <v>596</v>
      </c>
      <c r="J383" s="9" t="s">
        <v>459</v>
      </c>
      <c r="K383" s="9" t="s">
        <v>4405</v>
      </c>
      <c r="L383" s="9" t="s">
        <v>546</v>
      </c>
      <c r="M383" s="11">
        <v>40301</v>
      </c>
      <c r="N383" s="11"/>
      <c r="O383">
        <f>MONTH(M383)</f>
        <v>5</v>
      </c>
      <c r="P383" t="str">
        <f>LEFT(D383,2)</f>
        <v>22</v>
      </c>
      <c r="R383" t="str">
        <f>LEFT(C383,4)</f>
        <v>2208</v>
      </c>
    </row>
    <row r="384" spans="1:18">
      <c r="A384" s="9">
        <v>74557</v>
      </c>
      <c r="B384" s="9" t="s">
        <v>4091</v>
      </c>
      <c r="C384" s="9" t="s">
        <v>593</v>
      </c>
      <c r="D384" s="9" t="s">
        <v>606</v>
      </c>
      <c r="E384" s="9" t="s">
        <v>229</v>
      </c>
      <c r="F384" s="10">
        <v>1</v>
      </c>
      <c r="G384" s="14">
        <v>18500</v>
      </c>
      <c r="H384" s="9" t="s">
        <v>595</v>
      </c>
      <c r="I384" s="9" t="s">
        <v>596</v>
      </c>
      <c r="J384" s="9" t="s">
        <v>459</v>
      </c>
      <c r="K384" s="9" t="s">
        <v>4405</v>
      </c>
      <c r="L384" s="9" t="s">
        <v>546</v>
      </c>
      <c r="M384" s="11">
        <v>40009</v>
      </c>
      <c r="N384" s="11"/>
      <c r="O384">
        <f>MONTH(M384)</f>
        <v>7</v>
      </c>
      <c r="P384" t="str">
        <f>LEFT(D384,2)</f>
        <v>22</v>
      </c>
      <c r="R384" t="str">
        <f>LEFT(C384,4)</f>
        <v>2208</v>
      </c>
    </row>
    <row r="385" spans="1:18">
      <c r="A385" s="9">
        <v>88235</v>
      </c>
      <c r="B385" s="9" t="s">
        <v>4256</v>
      </c>
      <c r="C385" s="9" t="s">
        <v>593</v>
      </c>
      <c r="D385" s="9" t="s">
        <v>604</v>
      </c>
      <c r="E385" s="9" t="s">
        <v>229</v>
      </c>
      <c r="F385" s="10">
        <v>1</v>
      </c>
      <c r="G385" s="14">
        <v>15000</v>
      </c>
      <c r="H385" s="9" t="s">
        <v>595</v>
      </c>
      <c r="I385" s="9" t="s">
        <v>596</v>
      </c>
      <c r="J385" s="9" t="s">
        <v>459</v>
      </c>
      <c r="K385" s="9" t="s">
        <v>4405</v>
      </c>
      <c r="L385" s="9" t="s">
        <v>546</v>
      </c>
      <c r="M385" s="11">
        <v>41031</v>
      </c>
      <c r="N385" s="11"/>
      <c r="O385">
        <f>MONTH(M385)</f>
        <v>5</v>
      </c>
      <c r="P385" t="str">
        <f>LEFT(D385,2)</f>
        <v>22</v>
      </c>
      <c r="R385" t="str">
        <f>LEFT(C385,4)</f>
        <v>2208</v>
      </c>
    </row>
    <row r="386" spans="1:18">
      <c r="A386" s="9">
        <v>75600</v>
      </c>
      <c r="B386" s="9" t="s">
        <v>4064</v>
      </c>
      <c r="C386" s="9" t="s">
        <v>608</v>
      </c>
      <c r="D386" s="9" t="s">
        <v>609</v>
      </c>
      <c r="E386" s="9" t="s">
        <v>553</v>
      </c>
      <c r="F386" s="10">
        <v>1</v>
      </c>
      <c r="G386" s="14">
        <v>19250</v>
      </c>
      <c r="H386" s="9" t="s">
        <v>602</v>
      </c>
      <c r="I386" s="9" t="s">
        <v>603</v>
      </c>
      <c r="J386" s="9" t="s">
        <v>459</v>
      </c>
      <c r="K386" s="9" t="s">
        <v>4405</v>
      </c>
      <c r="L386" s="9" t="s">
        <v>546</v>
      </c>
      <c r="M386" s="11">
        <v>40217</v>
      </c>
      <c r="N386" s="11"/>
      <c r="O386">
        <f>MONTH(M386)</f>
        <v>2</v>
      </c>
      <c r="P386" t="str">
        <f>LEFT(D386,2)</f>
        <v>22</v>
      </c>
      <c r="R386" t="str">
        <f>LEFT(C386,4)</f>
        <v>2208</v>
      </c>
    </row>
    <row r="387" spans="1:18">
      <c r="A387" s="9">
        <v>88172</v>
      </c>
      <c r="B387" s="9" t="s">
        <v>4073</v>
      </c>
      <c r="C387" s="9" t="s">
        <v>608</v>
      </c>
      <c r="D387" s="9" t="s">
        <v>612</v>
      </c>
      <c r="E387" s="9" t="s">
        <v>559</v>
      </c>
      <c r="F387" s="10">
        <v>1</v>
      </c>
      <c r="G387" s="14">
        <v>8100</v>
      </c>
      <c r="H387" s="9" t="s">
        <v>602</v>
      </c>
      <c r="I387" s="9" t="s">
        <v>603</v>
      </c>
      <c r="J387" s="9" t="s">
        <v>459</v>
      </c>
      <c r="K387" s="9" t="s">
        <v>4405</v>
      </c>
      <c r="L387" s="9" t="s">
        <v>546</v>
      </c>
      <c r="M387" s="11">
        <v>41001</v>
      </c>
      <c r="N387" s="11"/>
      <c r="O387">
        <f>MONTH(M387)</f>
        <v>4</v>
      </c>
      <c r="P387" t="str">
        <f>LEFT(D387,2)</f>
        <v>22</v>
      </c>
      <c r="R387" t="str">
        <f>LEFT(C387,4)</f>
        <v>2208</v>
      </c>
    </row>
    <row r="388" spans="1:18">
      <c r="A388" s="9">
        <v>73808</v>
      </c>
      <c r="B388" s="9" t="s">
        <v>4061</v>
      </c>
      <c r="C388" s="9" t="s">
        <v>608</v>
      </c>
      <c r="D388" s="9" t="s">
        <v>610</v>
      </c>
      <c r="E388" s="9" t="s">
        <v>559</v>
      </c>
      <c r="F388" s="10">
        <v>1</v>
      </c>
      <c r="G388" s="14">
        <v>13200</v>
      </c>
      <c r="H388" s="9" t="s">
        <v>602</v>
      </c>
      <c r="I388" s="9" t="s">
        <v>603</v>
      </c>
      <c r="J388" s="9" t="s">
        <v>459</v>
      </c>
      <c r="K388" s="9" t="s">
        <v>4405</v>
      </c>
      <c r="L388" s="9" t="s">
        <v>546</v>
      </c>
      <c r="M388" s="11">
        <v>39874</v>
      </c>
      <c r="N388" s="11"/>
      <c r="O388">
        <f>MONTH(M388)</f>
        <v>3</v>
      </c>
      <c r="P388" t="str">
        <f>LEFT(D388,2)</f>
        <v>22</v>
      </c>
      <c r="R388" t="str">
        <f>LEFT(C388,4)</f>
        <v>2208</v>
      </c>
    </row>
    <row r="389" spans="1:18">
      <c r="A389" s="9">
        <v>91252</v>
      </c>
      <c r="B389" s="9" t="s">
        <v>4134</v>
      </c>
      <c r="C389" s="9" t="s">
        <v>608</v>
      </c>
      <c r="D389" s="9" t="s">
        <v>611</v>
      </c>
      <c r="E389" s="9" t="s">
        <v>559</v>
      </c>
      <c r="F389" s="10">
        <v>1</v>
      </c>
      <c r="G389" s="14">
        <v>7000</v>
      </c>
      <c r="H389" s="9" t="s">
        <v>602</v>
      </c>
      <c r="I389" s="9" t="s">
        <v>603</v>
      </c>
      <c r="J389" s="9" t="s">
        <v>459</v>
      </c>
      <c r="K389" s="9" t="s">
        <v>4405</v>
      </c>
      <c r="L389" s="9" t="s">
        <v>546</v>
      </c>
      <c r="M389" s="11">
        <v>40680</v>
      </c>
      <c r="N389" s="11"/>
      <c r="O389">
        <f>MONTH(M389)</f>
        <v>5</v>
      </c>
      <c r="P389" t="str">
        <f>LEFT(D389,2)</f>
        <v>22</v>
      </c>
      <c r="R389" t="str">
        <f>LEFT(C389,4)</f>
        <v>2208</v>
      </c>
    </row>
    <row r="390" spans="1:18">
      <c r="A390" s="9">
        <v>74641</v>
      </c>
      <c r="B390" s="9" t="s">
        <v>4115</v>
      </c>
      <c r="C390" s="9" t="s">
        <v>608</v>
      </c>
      <c r="D390" s="9" t="s">
        <v>613</v>
      </c>
      <c r="E390" s="9" t="s">
        <v>559</v>
      </c>
      <c r="F390" s="10">
        <v>1</v>
      </c>
      <c r="G390" s="14">
        <v>11825</v>
      </c>
      <c r="H390" s="9" t="s">
        <v>602</v>
      </c>
      <c r="I390" s="9" t="s">
        <v>603</v>
      </c>
      <c r="J390" s="9" t="s">
        <v>459</v>
      </c>
      <c r="K390" s="9" t="s">
        <v>4405</v>
      </c>
      <c r="L390" s="9" t="s">
        <v>546</v>
      </c>
      <c r="M390" s="11">
        <v>40028</v>
      </c>
      <c r="N390" s="11"/>
      <c r="O390">
        <f>MONTH(M390)</f>
        <v>8</v>
      </c>
      <c r="P390" t="str">
        <f>LEFT(D390,2)</f>
        <v>22</v>
      </c>
      <c r="R390" t="str">
        <f>LEFT(C390,4)</f>
        <v>2208</v>
      </c>
    </row>
    <row r="391" spans="1:18">
      <c r="A391" s="9">
        <v>71841</v>
      </c>
      <c r="B391" s="9" t="s">
        <v>4058</v>
      </c>
      <c r="C391" s="9" t="s">
        <v>614</v>
      </c>
      <c r="D391" s="9" t="s">
        <v>622</v>
      </c>
      <c r="E391" s="9" t="s">
        <v>229</v>
      </c>
      <c r="F391" s="10">
        <v>1</v>
      </c>
      <c r="G391" s="14">
        <v>18150</v>
      </c>
      <c r="H391" s="9" t="s">
        <v>623</v>
      </c>
      <c r="I391" s="9" t="s">
        <v>624</v>
      </c>
      <c r="J391" s="9" t="s">
        <v>459</v>
      </c>
      <c r="K391" s="9" t="s">
        <v>4405</v>
      </c>
      <c r="L391" s="9" t="s">
        <v>546</v>
      </c>
      <c r="M391" s="11">
        <v>39755</v>
      </c>
      <c r="N391" s="11"/>
      <c r="O391">
        <f>MONTH(M391)</f>
        <v>11</v>
      </c>
      <c r="P391" t="str">
        <f>LEFT(D391,2)</f>
        <v>22</v>
      </c>
      <c r="R391" t="str">
        <f>LEFT(C391,4)</f>
        <v>2208</v>
      </c>
    </row>
    <row r="392" spans="1:18">
      <c r="A392" s="9">
        <v>70973</v>
      </c>
      <c r="B392" s="9" t="s">
        <v>4088</v>
      </c>
      <c r="C392" s="9" t="s">
        <v>614</v>
      </c>
      <c r="D392" s="9" t="s">
        <v>620</v>
      </c>
      <c r="E392" s="9" t="s">
        <v>238</v>
      </c>
      <c r="F392" s="10">
        <v>1</v>
      </c>
      <c r="G392" s="14">
        <v>10800</v>
      </c>
      <c r="H392" s="9" t="s">
        <v>616</v>
      </c>
      <c r="I392" s="9" t="s">
        <v>617</v>
      </c>
      <c r="J392" s="9" t="s">
        <v>459</v>
      </c>
      <c r="K392" s="9" t="s">
        <v>4405</v>
      </c>
      <c r="L392" s="9" t="s">
        <v>546</v>
      </c>
      <c r="M392" s="11">
        <v>39678</v>
      </c>
      <c r="N392" s="11"/>
      <c r="O392">
        <f>MONTH(M392)</f>
        <v>8</v>
      </c>
      <c r="P392" t="str">
        <f>LEFT(D392,2)</f>
        <v>22</v>
      </c>
      <c r="R392" t="str">
        <f>LEFT(C392,4)</f>
        <v>2208</v>
      </c>
    </row>
    <row r="393" spans="1:18">
      <c r="A393" s="9">
        <v>74438</v>
      </c>
      <c r="B393" s="9" t="s">
        <v>4210</v>
      </c>
      <c r="C393" s="9" t="s">
        <v>614</v>
      </c>
      <c r="D393" s="9" t="s">
        <v>615</v>
      </c>
      <c r="E393" s="9" t="s">
        <v>553</v>
      </c>
      <c r="F393" s="10">
        <v>1</v>
      </c>
      <c r="G393" s="14">
        <v>21200</v>
      </c>
      <c r="H393" s="9" t="s">
        <v>616</v>
      </c>
      <c r="I393" s="9" t="s">
        <v>617</v>
      </c>
      <c r="J393" s="9" t="s">
        <v>459</v>
      </c>
      <c r="K393" s="9" t="s">
        <v>4405</v>
      </c>
      <c r="L393" s="9" t="s">
        <v>546</v>
      </c>
      <c r="M393" s="11">
        <v>39965</v>
      </c>
      <c r="N393" s="11"/>
      <c r="O393">
        <f>MONTH(M393)</f>
        <v>6</v>
      </c>
      <c r="P393" t="str">
        <f>LEFT(D393,2)</f>
        <v>22</v>
      </c>
      <c r="R393" t="str">
        <f>LEFT(C393,4)</f>
        <v>2208</v>
      </c>
    </row>
    <row r="394" spans="1:18">
      <c r="A394" s="9">
        <v>72016</v>
      </c>
      <c r="B394" s="9" t="s">
        <v>4146</v>
      </c>
      <c r="C394" s="9" t="s">
        <v>614</v>
      </c>
      <c r="D394" s="9" t="s">
        <v>621</v>
      </c>
      <c r="E394" s="9" t="s">
        <v>229</v>
      </c>
      <c r="F394" s="10">
        <v>1</v>
      </c>
      <c r="G394" s="14">
        <v>10850</v>
      </c>
      <c r="H394" s="9" t="s">
        <v>616</v>
      </c>
      <c r="I394" s="9" t="s">
        <v>617</v>
      </c>
      <c r="J394" s="9" t="s">
        <v>459</v>
      </c>
      <c r="K394" s="9" t="s">
        <v>4405</v>
      </c>
      <c r="L394" s="9" t="s">
        <v>546</v>
      </c>
      <c r="M394" s="11">
        <v>39783</v>
      </c>
      <c r="N394" s="11"/>
      <c r="O394">
        <f>MONTH(M394)</f>
        <v>12</v>
      </c>
      <c r="P394" t="str">
        <f>LEFT(D394,2)</f>
        <v>22</v>
      </c>
      <c r="R394" t="str">
        <f>LEFT(C394,4)</f>
        <v>2208</v>
      </c>
    </row>
    <row r="395" spans="1:18">
      <c r="A395" s="9">
        <v>87983</v>
      </c>
      <c r="B395" s="9" t="s">
        <v>4051</v>
      </c>
      <c r="C395" s="9" t="s">
        <v>614</v>
      </c>
      <c r="D395" s="9" t="s">
        <v>619</v>
      </c>
      <c r="E395" s="9" t="s">
        <v>559</v>
      </c>
      <c r="F395" s="10">
        <v>1</v>
      </c>
      <c r="G395" s="14">
        <v>10000</v>
      </c>
      <c r="H395" s="9" t="s">
        <v>616</v>
      </c>
      <c r="I395" s="9" t="s">
        <v>617</v>
      </c>
      <c r="J395" s="9" t="s">
        <v>459</v>
      </c>
      <c r="K395" s="9" t="s">
        <v>4405</v>
      </c>
      <c r="L395" s="9" t="s">
        <v>546</v>
      </c>
      <c r="M395" s="11">
        <v>40954</v>
      </c>
      <c r="N395" s="11"/>
      <c r="O395">
        <f>MONTH(M395)</f>
        <v>2</v>
      </c>
      <c r="P395" t="str">
        <f>LEFT(D395,2)</f>
        <v>22</v>
      </c>
      <c r="R395" t="str">
        <f>LEFT(C395,4)</f>
        <v>2208</v>
      </c>
    </row>
    <row r="396" spans="1:18">
      <c r="A396" s="9">
        <v>85463</v>
      </c>
      <c r="B396" s="9" t="s">
        <v>4139</v>
      </c>
      <c r="C396" s="9" t="s">
        <v>614</v>
      </c>
      <c r="D396" s="9" t="s">
        <v>618</v>
      </c>
      <c r="E396" s="9" t="s">
        <v>559</v>
      </c>
      <c r="F396" s="10">
        <v>1</v>
      </c>
      <c r="G396" s="14">
        <v>9675</v>
      </c>
      <c r="H396" s="9" t="s">
        <v>616</v>
      </c>
      <c r="I396" s="9" t="s">
        <v>617</v>
      </c>
      <c r="J396" s="9" t="s">
        <v>459</v>
      </c>
      <c r="K396" s="9" t="s">
        <v>4405</v>
      </c>
      <c r="L396" s="9" t="s">
        <v>546</v>
      </c>
      <c r="M396" s="11">
        <v>40575</v>
      </c>
      <c r="N396" s="11"/>
      <c r="O396">
        <f>MONTH(M396)</f>
        <v>2</v>
      </c>
      <c r="P396" t="str">
        <f>LEFT(D396,2)</f>
        <v>22</v>
      </c>
      <c r="R396" t="str">
        <f>LEFT(C396,4)</f>
        <v>2208</v>
      </c>
    </row>
    <row r="397" spans="1:18">
      <c r="A397" s="9">
        <v>86149</v>
      </c>
      <c r="B397" s="9" t="s">
        <v>4288</v>
      </c>
      <c r="C397" s="9" t="s">
        <v>625</v>
      </c>
      <c r="D397" s="9" t="s">
        <v>635</v>
      </c>
      <c r="E397" s="9" t="s">
        <v>559</v>
      </c>
      <c r="F397" s="10">
        <v>1</v>
      </c>
      <c r="G397" s="14">
        <v>8000</v>
      </c>
      <c r="H397" s="9" t="s">
        <v>627</v>
      </c>
      <c r="I397" s="9" t="s">
        <v>628</v>
      </c>
      <c r="J397" s="9" t="s">
        <v>459</v>
      </c>
      <c r="K397" s="9" t="s">
        <v>4405</v>
      </c>
      <c r="L397" s="9" t="s">
        <v>546</v>
      </c>
      <c r="M397" s="11">
        <v>40665</v>
      </c>
      <c r="N397" s="11"/>
      <c r="O397">
        <f>MONTH(M397)</f>
        <v>5</v>
      </c>
      <c r="P397" t="str">
        <f>LEFT(D397,2)</f>
        <v>22</v>
      </c>
      <c r="R397" t="str">
        <f>LEFT(C397,4)</f>
        <v>2208</v>
      </c>
    </row>
    <row r="398" spans="1:18">
      <c r="A398" s="9">
        <v>87381</v>
      </c>
      <c r="B398" s="9" t="s">
        <v>4120</v>
      </c>
      <c r="C398" s="9" t="s">
        <v>625</v>
      </c>
      <c r="D398" s="9" t="s">
        <v>634</v>
      </c>
      <c r="E398" s="9" t="s">
        <v>229</v>
      </c>
      <c r="F398" s="10">
        <v>1</v>
      </c>
      <c r="G398" s="14">
        <v>17500</v>
      </c>
      <c r="H398" s="9" t="s">
        <v>627</v>
      </c>
      <c r="I398" s="9" t="s">
        <v>628</v>
      </c>
      <c r="J398" s="9" t="s">
        <v>459</v>
      </c>
      <c r="K398" s="9" t="s">
        <v>4405</v>
      </c>
      <c r="L398" s="9" t="s">
        <v>546</v>
      </c>
      <c r="M398" s="11">
        <v>40848</v>
      </c>
      <c r="N398" s="11"/>
      <c r="O398">
        <f>MONTH(M398)</f>
        <v>11</v>
      </c>
      <c r="P398" t="str">
        <f>LEFT(D398,2)</f>
        <v>22</v>
      </c>
      <c r="R398" t="str">
        <f>LEFT(C398,4)</f>
        <v>2208</v>
      </c>
    </row>
    <row r="399" spans="1:18">
      <c r="A399" s="9">
        <v>71925</v>
      </c>
      <c r="B399" s="9" t="s">
        <v>4043</v>
      </c>
      <c r="C399" s="9" t="s">
        <v>625</v>
      </c>
      <c r="D399" s="9" t="s">
        <v>629</v>
      </c>
      <c r="E399" s="9" t="s">
        <v>559</v>
      </c>
      <c r="F399" s="10">
        <v>1</v>
      </c>
      <c r="G399" s="14">
        <v>11000</v>
      </c>
      <c r="H399" s="9" t="s">
        <v>627</v>
      </c>
      <c r="I399" s="9" t="s">
        <v>628</v>
      </c>
      <c r="J399" s="9" t="s">
        <v>459</v>
      </c>
      <c r="K399" s="9" t="s">
        <v>4405</v>
      </c>
      <c r="L399" s="9" t="s">
        <v>546</v>
      </c>
      <c r="M399" s="11">
        <v>39770</v>
      </c>
      <c r="N399" s="11"/>
      <c r="O399">
        <f>MONTH(M399)</f>
        <v>11</v>
      </c>
      <c r="P399" t="str">
        <f>LEFT(D399,2)</f>
        <v>22</v>
      </c>
      <c r="R399" t="str">
        <f>LEFT(C399,4)</f>
        <v>2208</v>
      </c>
    </row>
    <row r="400" spans="1:18">
      <c r="A400" s="9">
        <v>87962</v>
      </c>
      <c r="B400" s="9" t="s">
        <v>4102</v>
      </c>
      <c r="C400" s="9" t="s">
        <v>625</v>
      </c>
      <c r="D400" s="9" t="s">
        <v>630</v>
      </c>
      <c r="E400" s="9" t="s">
        <v>559</v>
      </c>
      <c r="F400" s="10">
        <v>1</v>
      </c>
      <c r="G400" s="14">
        <v>9000</v>
      </c>
      <c r="H400" s="9" t="s">
        <v>627</v>
      </c>
      <c r="I400" s="9" t="s">
        <v>628</v>
      </c>
      <c r="J400" s="9" t="s">
        <v>459</v>
      </c>
      <c r="K400" s="9" t="s">
        <v>4405</v>
      </c>
      <c r="L400" s="9" t="s">
        <v>546</v>
      </c>
      <c r="M400" s="11">
        <v>40949</v>
      </c>
      <c r="N400" s="11"/>
      <c r="O400">
        <f>MONTH(M400)</f>
        <v>2</v>
      </c>
      <c r="P400" t="str">
        <f>LEFT(D400,2)</f>
        <v>22</v>
      </c>
      <c r="R400" t="str">
        <f>LEFT(C400,4)</f>
        <v>2208</v>
      </c>
    </row>
    <row r="401" spans="1:18">
      <c r="A401" s="9">
        <v>669088</v>
      </c>
      <c r="B401" s="9" t="s">
        <v>4081</v>
      </c>
      <c r="C401" s="9" t="s">
        <v>625</v>
      </c>
      <c r="D401" s="9" t="s">
        <v>626</v>
      </c>
      <c r="E401" s="9" t="s">
        <v>553</v>
      </c>
      <c r="F401" s="10">
        <v>1</v>
      </c>
      <c r="G401" s="14">
        <v>19200</v>
      </c>
      <c r="H401" s="9" t="s">
        <v>627</v>
      </c>
      <c r="I401" s="9" t="s">
        <v>628</v>
      </c>
      <c r="J401" s="9" t="s">
        <v>459</v>
      </c>
      <c r="K401" s="9" t="s">
        <v>4405</v>
      </c>
      <c r="L401" s="9" t="s">
        <v>546</v>
      </c>
      <c r="M401" s="11">
        <v>38110</v>
      </c>
      <c r="N401" s="11"/>
      <c r="O401">
        <f>MONTH(M401)</f>
        <v>5</v>
      </c>
      <c r="P401" t="str">
        <f>LEFT(D401,2)</f>
        <v>22</v>
      </c>
      <c r="R401" t="str">
        <f>LEFT(C401,4)</f>
        <v>2208</v>
      </c>
    </row>
    <row r="402" spans="1:18">
      <c r="A402" s="9">
        <v>87136</v>
      </c>
      <c r="B402" s="9" t="s">
        <v>4236</v>
      </c>
      <c r="C402" s="9" t="s">
        <v>625</v>
      </c>
      <c r="D402" s="9" t="s">
        <v>631</v>
      </c>
      <c r="E402" s="9" t="s">
        <v>559</v>
      </c>
      <c r="F402" s="10">
        <v>1</v>
      </c>
      <c r="G402" s="14">
        <v>7000</v>
      </c>
      <c r="H402" s="9" t="s">
        <v>627</v>
      </c>
      <c r="I402" s="9" t="s">
        <v>628</v>
      </c>
      <c r="J402" s="9" t="s">
        <v>459</v>
      </c>
      <c r="K402" s="9" t="s">
        <v>4405</v>
      </c>
      <c r="L402" s="9" t="s">
        <v>546</v>
      </c>
      <c r="M402" s="11">
        <v>40787</v>
      </c>
      <c r="N402" s="11"/>
      <c r="O402">
        <f>MONTH(M402)</f>
        <v>9</v>
      </c>
      <c r="P402" t="str">
        <f>LEFT(D402,2)</f>
        <v>22</v>
      </c>
      <c r="R402" t="str">
        <f>LEFT(C402,4)</f>
        <v>2208</v>
      </c>
    </row>
    <row r="403" spans="1:18">
      <c r="A403" s="9">
        <v>81634</v>
      </c>
      <c r="B403" s="9" t="s">
        <v>4069</v>
      </c>
      <c r="C403" s="9" t="s">
        <v>625</v>
      </c>
      <c r="D403" s="9" t="s">
        <v>632</v>
      </c>
      <c r="E403" s="9" t="s">
        <v>238</v>
      </c>
      <c r="F403" s="10">
        <v>1</v>
      </c>
      <c r="G403" s="14">
        <v>8750</v>
      </c>
      <c r="H403" s="9" t="s">
        <v>627</v>
      </c>
      <c r="I403" s="9" t="s">
        <v>628</v>
      </c>
      <c r="J403" s="9" t="s">
        <v>459</v>
      </c>
      <c r="K403" s="9" t="s">
        <v>4405</v>
      </c>
      <c r="L403" s="9" t="s">
        <v>546</v>
      </c>
      <c r="M403" s="11">
        <v>39356</v>
      </c>
      <c r="N403" s="11"/>
      <c r="O403">
        <f>MONTH(M403)</f>
        <v>10</v>
      </c>
      <c r="P403" t="str">
        <f>LEFT(D403,2)</f>
        <v>22</v>
      </c>
      <c r="R403" t="str">
        <f>LEFT(C403,4)</f>
        <v>2208</v>
      </c>
    </row>
    <row r="404" spans="1:18">
      <c r="A404" s="9">
        <v>88144</v>
      </c>
      <c r="B404" s="9" t="s">
        <v>4087</v>
      </c>
      <c r="C404" s="9" t="s">
        <v>625</v>
      </c>
      <c r="D404" s="9" t="s">
        <v>633</v>
      </c>
      <c r="E404" s="9" t="s">
        <v>559</v>
      </c>
      <c r="F404" s="10">
        <v>1</v>
      </c>
      <c r="G404" s="14">
        <v>7600</v>
      </c>
      <c r="H404" s="9" t="s">
        <v>627</v>
      </c>
      <c r="I404" s="9" t="s">
        <v>628</v>
      </c>
      <c r="J404" s="9" t="s">
        <v>459</v>
      </c>
      <c r="K404" s="9" t="s">
        <v>4405</v>
      </c>
      <c r="L404" s="9" t="s">
        <v>546</v>
      </c>
      <c r="M404" s="11">
        <v>41001</v>
      </c>
      <c r="N404" s="11"/>
      <c r="O404">
        <f>MONTH(M404)</f>
        <v>4</v>
      </c>
      <c r="P404" t="str">
        <f>LEFT(D404,2)</f>
        <v>22</v>
      </c>
      <c r="R404" t="str">
        <f>LEFT(C404,4)</f>
        <v>2208</v>
      </c>
    </row>
    <row r="405" spans="1:18">
      <c r="A405" s="9">
        <v>71687</v>
      </c>
      <c r="B405" s="9" t="s">
        <v>4138</v>
      </c>
      <c r="C405" s="9" t="s">
        <v>636</v>
      </c>
      <c r="D405" s="9" t="s">
        <v>637</v>
      </c>
      <c r="E405" s="9" t="s">
        <v>553</v>
      </c>
      <c r="F405" s="10">
        <v>1</v>
      </c>
      <c r="G405" s="14">
        <v>20250</v>
      </c>
      <c r="H405" s="9" t="s">
        <v>638</v>
      </c>
      <c r="I405" s="9" t="s">
        <v>639</v>
      </c>
      <c r="J405" s="9" t="s">
        <v>459</v>
      </c>
      <c r="K405" s="9" t="s">
        <v>4405</v>
      </c>
      <c r="L405" s="9" t="s">
        <v>546</v>
      </c>
      <c r="M405" s="11">
        <v>39722</v>
      </c>
      <c r="N405" s="11"/>
      <c r="O405">
        <f>MONTH(M405)</f>
        <v>10</v>
      </c>
      <c r="P405" t="str">
        <f>LEFT(D405,2)</f>
        <v>22</v>
      </c>
      <c r="R405" t="str">
        <f>LEFT(C405,4)</f>
        <v>2208</v>
      </c>
    </row>
    <row r="406" spans="1:18">
      <c r="A406" s="9">
        <v>86072</v>
      </c>
      <c r="B406" s="9" t="s">
        <v>4046</v>
      </c>
      <c r="C406" s="9" t="s">
        <v>636</v>
      </c>
      <c r="D406" s="9" t="s">
        <v>640</v>
      </c>
      <c r="E406" s="9" t="s">
        <v>559</v>
      </c>
      <c r="F406" s="10">
        <v>1</v>
      </c>
      <c r="G406" s="14">
        <v>7400</v>
      </c>
      <c r="H406" s="9" t="s">
        <v>638</v>
      </c>
      <c r="I406" s="9" t="s">
        <v>639</v>
      </c>
      <c r="J406" s="9" t="s">
        <v>459</v>
      </c>
      <c r="K406" s="9" t="s">
        <v>4405</v>
      </c>
      <c r="L406" s="9" t="s">
        <v>546</v>
      </c>
      <c r="M406" s="11">
        <v>40665</v>
      </c>
      <c r="N406" s="11"/>
      <c r="O406">
        <f>MONTH(M406)</f>
        <v>5</v>
      </c>
      <c r="P406" t="str">
        <f>LEFT(D406,2)</f>
        <v>22</v>
      </c>
      <c r="R406" t="str">
        <f>LEFT(C406,4)</f>
        <v>2208</v>
      </c>
    </row>
    <row r="407" spans="1:18">
      <c r="A407" s="9">
        <v>83755</v>
      </c>
      <c r="B407" s="9" t="s">
        <v>4070</v>
      </c>
      <c r="C407" s="9" t="s">
        <v>636</v>
      </c>
      <c r="D407" s="9" t="s">
        <v>641</v>
      </c>
      <c r="E407" s="9" t="s">
        <v>559</v>
      </c>
      <c r="F407" s="10">
        <v>1</v>
      </c>
      <c r="G407" s="14">
        <v>9675</v>
      </c>
      <c r="H407" s="9" t="s">
        <v>638</v>
      </c>
      <c r="I407" s="9" t="s">
        <v>639</v>
      </c>
      <c r="J407" s="9" t="s">
        <v>459</v>
      </c>
      <c r="K407" s="9" t="s">
        <v>4405</v>
      </c>
      <c r="L407" s="9" t="s">
        <v>546</v>
      </c>
      <c r="M407" s="11">
        <v>39587</v>
      </c>
      <c r="N407" s="11"/>
      <c r="O407">
        <f>MONTH(M407)</f>
        <v>5</v>
      </c>
      <c r="P407" t="str">
        <f>LEFT(D407,2)</f>
        <v>22</v>
      </c>
      <c r="R407" t="str">
        <f>LEFT(C407,4)</f>
        <v>2208</v>
      </c>
    </row>
    <row r="408" spans="1:18">
      <c r="A408" s="9">
        <v>71120</v>
      </c>
      <c r="B408" s="9" t="s">
        <v>4057</v>
      </c>
      <c r="C408" s="9" t="s">
        <v>636</v>
      </c>
      <c r="D408" s="9" t="s">
        <v>642</v>
      </c>
      <c r="E408" s="9" t="s">
        <v>238</v>
      </c>
      <c r="F408" s="10">
        <v>1</v>
      </c>
      <c r="G408" s="14">
        <v>10575</v>
      </c>
      <c r="H408" s="9" t="s">
        <v>638</v>
      </c>
      <c r="I408" s="9" t="s">
        <v>639</v>
      </c>
      <c r="J408" s="9" t="s">
        <v>459</v>
      </c>
      <c r="K408" s="9" t="s">
        <v>4405</v>
      </c>
      <c r="L408" s="9" t="s">
        <v>546</v>
      </c>
      <c r="M408" s="11">
        <v>39722</v>
      </c>
      <c r="N408" s="11"/>
      <c r="O408">
        <f>MONTH(M408)</f>
        <v>10</v>
      </c>
      <c r="P408" t="str">
        <f>LEFT(D408,2)</f>
        <v>22</v>
      </c>
      <c r="R408" t="str">
        <f>LEFT(C408,4)</f>
        <v>2208</v>
      </c>
    </row>
    <row r="409" spans="1:18">
      <c r="A409" s="9">
        <v>260603</v>
      </c>
      <c r="B409" s="9" t="s">
        <v>4115</v>
      </c>
      <c r="C409" s="9" t="s">
        <v>643</v>
      </c>
      <c r="D409" s="9" t="s">
        <v>648</v>
      </c>
      <c r="E409" s="9" t="s">
        <v>559</v>
      </c>
      <c r="F409" s="10">
        <v>1</v>
      </c>
      <c r="G409" s="14">
        <v>7525</v>
      </c>
      <c r="H409" s="9" t="s">
        <v>645</v>
      </c>
      <c r="I409" s="9" t="s">
        <v>646</v>
      </c>
      <c r="J409" s="9" t="s">
        <v>459</v>
      </c>
      <c r="K409" s="9" t="s">
        <v>4405</v>
      </c>
      <c r="L409" s="9" t="s">
        <v>546</v>
      </c>
      <c r="M409" s="11">
        <v>39846</v>
      </c>
      <c r="N409" s="11"/>
      <c r="O409">
        <f>MONTH(M409)</f>
        <v>2</v>
      </c>
      <c r="P409" t="str">
        <f>LEFT(D409,2)</f>
        <v>22</v>
      </c>
      <c r="R409" t="str">
        <f>LEFT(C409,4)</f>
        <v>2208</v>
      </c>
    </row>
    <row r="410" spans="1:18">
      <c r="A410" s="9">
        <v>231721</v>
      </c>
      <c r="B410" s="9" t="s">
        <v>4105</v>
      </c>
      <c r="C410" s="9" t="s">
        <v>643</v>
      </c>
      <c r="D410" s="9" t="s">
        <v>647</v>
      </c>
      <c r="E410" s="9" t="s">
        <v>238</v>
      </c>
      <c r="F410" s="10">
        <v>1</v>
      </c>
      <c r="G410" s="14">
        <v>11025</v>
      </c>
      <c r="H410" s="9" t="s">
        <v>645</v>
      </c>
      <c r="I410" s="9" t="s">
        <v>646</v>
      </c>
      <c r="J410" s="9" t="s">
        <v>459</v>
      </c>
      <c r="K410" s="9" t="s">
        <v>4405</v>
      </c>
      <c r="L410" s="9" t="s">
        <v>546</v>
      </c>
      <c r="M410" s="11">
        <v>39052</v>
      </c>
      <c r="N410" s="11"/>
      <c r="O410">
        <f>MONTH(M410)</f>
        <v>12</v>
      </c>
      <c r="P410" t="str">
        <f>LEFT(D410,2)</f>
        <v>22</v>
      </c>
      <c r="R410" t="str">
        <f>LEFT(C410,4)</f>
        <v>2208</v>
      </c>
    </row>
    <row r="411" spans="1:18">
      <c r="A411" s="9">
        <v>254765</v>
      </c>
      <c r="B411" s="9" t="s">
        <v>4175</v>
      </c>
      <c r="C411" s="9" t="s">
        <v>643</v>
      </c>
      <c r="D411" s="9" t="s">
        <v>649</v>
      </c>
      <c r="E411" s="9" t="s">
        <v>559</v>
      </c>
      <c r="F411" s="10">
        <v>1</v>
      </c>
      <c r="G411" s="14">
        <v>8550</v>
      </c>
      <c r="H411" s="9" t="s">
        <v>645</v>
      </c>
      <c r="I411" s="9" t="s">
        <v>646</v>
      </c>
      <c r="J411" s="9" t="s">
        <v>459</v>
      </c>
      <c r="K411" s="9" t="s">
        <v>4405</v>
      </c>
      <c r="L411" s="9" t="s">
        <v>546</v>
      </c>
      <c r="M411" s="11">
        <v>39349</v>
      </c>
      <c r="N411" s="11"/>
      <c r="O411">
        <f>MONTH(M411)</f>
        <v>9</v>
      </c>
      <c r="P411" t="str">
        <f>LEFT(D411,2)</f>
        <v>22</v>
      </c>
      <c r="R411" t="str">
        <f>LEFT(C411,4)</f>
        <v>2208</v>
      </c>
    </row>
    <row r="412" spans="1:18">
      <c r="A412" s="9">
        <v>74669</v>
      </c>
      <c r="B412" s="9" t="s">
        <v>4090</v>
      </c>
      <c r="C412" s="9" t="s">
        <v>643</v>
      </c>
      <c r="D412" s="9" t="s">
        <v>644</v>
      </c>
      <c r="E412" s="9" t="s">
        <v>229</v>
      </c>
      <c r="F412" s="10">
        <v>1</v>
      </c>
      <c r="G412" s="14">
        <v>13725</v>
      </c>
      <c r="H412" s="9" t="s">
        <v>645</v>
      </c>
      <c r="I412" s="9" t="s">
        <v>646</v>
      </c>
      <c r="J412" s="9" t="s">
        <v>459</v>
      </c>
      <c r="K412" s="9" t="s">
        <v>4405</v>
      </c>
      <c r="L412" s="9" t="s">
        <v>546</v>
      </c>
      <c r="M412" s="11">
        <v>40057</v>
      </c>
      <c r="N412" s="11"/>
      <c r="O412">
        <f>MONTH(M412)</f>
        <v>9</v>
      </c>
      <c r="P412" t="str">
        <f>LEFT(D412,2)</f>
        <v>22</v>
      </c>
      <c r="R412" t="str">
        <f>LEFT(C412,4)</f>
        <v>2208</v>
      </c>
    </row>
    <row r="413" spans="1:18">
      <c r="A413" s="9">
        <v>91119</v>
      </c>
      <c r="B413" s="9" t="s">
        <v>4058</v>
      </c>
      <c r="C413" s="9" t="s">
        <v>650</v>
      </c>
      <c r="D413" s="9" t="s">
        <v>656</v>
      </c>
      <c r="E413" s="9" t="s">
        <v>229</v>
      </c>
      <c r="F413" s="10">
        <v>1</v>
      </c>
      <c r="G413" s="14">
        <v>13200</v>
      </c>
      <c r="H413" s="9" t="s">
        <v>652</v>
      </c>
      <c r="I413" s="9" t="s">
        <v>653</v>
      </c>
      <c r="J413" s="9" t="s">
        <v>459</v>
      </c>
      <c r="K413" s="9" t="s">
        <v>4405</v>
      </c>
      <c r="L413" s="9" t="s">
        <v>546</v>
      </c>
      <c r="M413" s="11">
        <v>40634</v>
      </c>
      <c r="N413" s="11"/>
      <c r="O413">
        <f>MONTH(M413)</f>
        <v>4</v>
      </c>
      <c r="P413" t="str">
        <f>LEFT(D413,2)</f>
        <v>22</v>
      </c>
      <c r="R413" t="str">
        <f>LEFT(C413,4)</f>
        <v>2208</v>
      </c>
    </row>
    <row r="414" spans="1:18">
      <c r="A414" s="9">
        <v>72324</v>
      </c>
      <c r="B414" s="9" t="s">
        <v>4046</v>
      </c>
      <c r="C414" s="9" t="s">
        <v>650</v>
      </c>
      <c r="D414" s="9" t="s">
        <v>654</v>
      </c>
      <c r="E414" s="9" t="s">
        <v>559</v>
      </c>
      <c r="F414" s="10">
        <v>1</v>
      </c>
      <c r="G414" s="14">
        <v>11000</v>
      </c>
      <c r="H414" s="9" t="s">
        <v>652</v>
      </c>
      <c r="I414" s="9" t="s">
        <v>653</v>
      </c>
      <c r="J414" s="9" t="s">
        <v>459</v>
      </c>
      <c r="K414" s="9" t="s">
        <v>4405</v>
      </c>
      <c r="L414" s="9" t="s">
        <v>546</v>
      </c>
      <c r="M414" s="11">
        <v>39815</v>
      </c>
      <c r="N414" s="11"/>
      <c r="O414">
        <f>MONTH(M414)</f>
        <v>1</v>
      </c>
      <c r="P414" t="str">
        <f>LEFT(D414,2)</f>
        <v>22</v>
      </c>
      <c r="R414" t="str">
        <f>LEFT(C414,4)</f>
        <v>2208</v>
      </c>
    </row>
    <row r="415" spans="1:18">
      <c r="A415" s="9">
        <v>71358</v>
      </c>
      <c r="B415" s="9" t="s">
        <v>4060</v>
      </c>
      <c r="C415" s="9" t="s">
        <v>650</v>
      </c>
      <c r="D415" s="9" t="s">
        <v>651</v>
      </c>
      <c r="E415" s="9" t="s">
        <v>553</v>
      </c>
      <c r="F415" s="10">
        <v>1</v>
      </c>
      <c r="G415" s="14">
        <v>19200</v>
      </c>
      <c r="H415" s="9" t="s">
        <v>652</v>
      </c>
      <c r="I415" s="9" t="s">
        <v>653</v>
      </c>
      <c r="J415" s="9" t="s">
        <v>459</v>
      </c>
      <c r="K415" s="9" t="s">
        <v>4405</v>
      </c>
      <c r="L415" s="9" t="s">
        <v>546</v>
      </c>
      <c r="M415" s="11">
        <v>39722</v>
      </c>
      <c r="N415" s="11"/>
      <c r="O415">
        <f>MONTH(M415)</f>
        <v>10</v>
      </c>
      <c r="P415" t="str">
        <f>LEFT(D415,2)</f>
        <v>22</v>
      </c>
      <c r="R415" t="str">
        <f>LEFT(C415,4)</f>
        <v>2208</v>
      </c>
    </row>
    <row r="416" spans="1:18">
      <c r="A416" s="9">
        <v>78435</v>
      </c>
      <c r="B416" s="9" t="s">
        <v>4342</v>
      </c>
      <c r="C416" s="9" t="s">
        <v>650</v>
      </c>
      <c r="D416" s="9" t="s">
        <v>655</v>
      </c>
      <c r="E416" s="9" t="s">
        <v>238</v>
      </c>
      <c r="F416" s="10">
        <v>1</v>
      </c>
      <c r="G416" s="14">
        <v>7700</v>
      </c>
      <c r="H416" s="9" t="s">
        <v>652</v>
      </c>
      <c r="I416" s="9" t="s">
        <v>653</v>
      </c>
      <c r="J416" s="9" t="s">
        <v>459</v>
      </c>
      <c r="K416" s="9" t="s">
        <v>4405</v>
      </c>
      <c r="L416" s="9" t="s">
        <v>546</v>
      </c>
      <c r="M416" s="11">
        <v>40422</v>
      </c>
      <c r="N416" s="11"/>
      <c r="O416">
        <f>MONTH(M416)</f>
        <v>9</v>
      </c>
      <c r="P416" t="str">
        <f>LEFT(D416,2)</f>
        <v>22</v>
      </c>
      <c r="R416" t="str">
        <f>LEFT(C416,4)</f>
        <v>2208</v>
      </c>
    </row>
    <row r="417" spans="1:18">
      <c r="A417" s="9">
        <v>86639</v>
      </c>
      <c r="B417" s="9" t="s">
        <v>4207</v>
      </c>
      <c r="C417" s="9" t="s">
        <v>650</v>
      </c>
      <c r="D417" s="9" t="s">
        <v>657</v>
      </c>
      <c r="E417" s="9" t="s">
        <v>559</v>
      </c>
      <c r="F417" s="10">
        <v>1</v>
      </c>
      <c r="G417" s="14">
        <v>6300</v>
      </c>
      <c r="H417" s="9" t="s">
        <v>652</v>
      </c>
      <c r="I417" s="9" t="s">
        <v>653</v>
      </c>
      <c r="J417" s="9" t="s">
        <v>459</v>
      </c>
      <c r="K417" s="9" t="s">
        <v>4405</v>
      </c>
      <c r="L417" s="9" t="s">
        <v>546</v>
      </c>
      <c r="M417" s="11">
        <v>40725</v>
      </c>
      <c r="N417" s="11"/>
      <c r="O417">
        <f>MONTH(M417)</f>
        <v>7</v>
      </c>
      <c r="P417" t="str">
        <f>LEFT(D417,2)</f>
        <v>22</v>
      </c>
      <c r="R417" t="str">
        <f>LEFT(C417,4)</f>
        <v>2208</v>
      </c>
    </row>
    <row r="418" spans="1:18">
      <c r="A418" s="9">
        <v>670054</v>
      </c>
      <c r="B418" s="9" t="s">
        <v>4345</v>
      </c>
      <c r="C418" s="9" t="s">
        <v>658</v>
      </c>
      <c r="D418" s="9" t="s">
        <v>659</v>
      </c>
      <c r="E418" s="9" t="s">
        <v>553</v>
      </c>
      <c r="F418" s="10">
        <v>1</v>
      </c>
      <c r="G418" s="14">
        <v>29000</v>
      </c>
      <c r="H418" s="9" t="s">
        <v>645</v>
      </c>
      <c r="I418" s="9" t="s">
        <v>646</v>
      </c>
      <c r="J418" s="9" t="s">
        <v>459</v>
      </c>
      <c r="K418" s="9" t="s">
        <v>4405</v>
      </c>
      <c r="L418" s="9" t="s">
        <v>546</v>
      </c>
      <c r="M418" s="11">
        <v>38596</v>
      </c>
      <c r="N418" s="11"/>
      <c r="O418">
        <f>MONTH(M418)</f>
        <v>9</v>
      </c>
      <c r="P418" t="str">
        <f>LEFT(D418,2)</f>
        <v>22</v>
      </c>
      <c r="R418" t="str">
        <f>LEFT(C418,4)</f>
        <v>2208</v>
      </c>
    </row>
    <row r="419" spans="1:18">
      <c r="A419" s="9">
        <v>79660</v>
      </c>
      <c r="B419" s="9" t="s">
        <v>4309</v>
      </c>
      <c r="C419" s="9" t="s">
        <v>658</v>
      </c>
      <c r="D419" s="9" t="s">
        <v>660</v>
      </c>
      <c r="E419" s="9" t="s">
        <v>229</v>
      </c>
      <c r="F419" s="10">
        <v>1</v>
      </c>
      <c r="G419" s="14">
        <v>11550</v>
      </c>
      <c r="H419" s="9" t="s">
        <v>661</v>
      </c>
      <c r="I419" s="9" t="s">
        <v>662</v>
      </c>
      <c r="J419" s="9" t="s">
        <v>459</v>
      </c>
      <c r="K419" s="9" t="s">
        <v>4405</v>
      </c>
      <c r="L419" s="9" t="s">
        <v>546</v>
      </c>
      <c r="M419" s="11">
        <v>40422</v>
      </c>
      <c r="N419" s="11"/>
      <c r="O419">
        <f>MONTH(M419)</f>
        <v>9</v>
      </c>
      <c r="P419" t="str">
        <f>LEFT(D419,2)</f>
        <v>22</v>
      </c>
      <c r="R419" t="str">
        <f>LEFT(C419,4)</f>
        <v>2208</v>
      </c>
    </row>
    <row r="420" spans="1:18">
      <c r="A420" s="9">
        <v>73759</v>
      </c>
      <c r="B420" s="9" t="s">
        <v>4122</v>
      </c>
      <c r="C420" s="9" t="s">
        <v>658</v>
      </c>
      <c r="D420" s="9" t="s">
        <v>665</v>
      </c>
      <c r="E420" s="9" t="s">
        <v>238</v>
      </c>
      <c r="F420" s="10">
        <v>1</v>
      </c>
      <c r="G420" s="14">
        <v>8800</v>
      </c>
      <c r="H420" s="9" t="s">
        <v>661</v>
      </c>
      <c r="I420" s="9" t="s">
        <v>662</v>
      </c>
      <c r="J420" s="9" t="s">
        <v>459</v>
      </c>
      <c r="K420" s="9" t="s">
        <v>4405</v>
      </c>
      <c r="L420" s="9" t="s">
        <v>546</v>
      </c>
      <c r="M420" s="11">
        <v>39860</v>
      </c>
      <c r="N420" s="11"/>
      <c r="O420">
        <f>MONTH(M420)</f>
        <v>2</v>
      </c>
      <c r="P420" t="str">
        <f>LEFT(D420,2)</f>
        <v>22</v>
      </c>
      <c r="R420" t="str">
        <f>LEFT(C420,4)</f>
        <v>2208</v>
      </c>
    </row>
    <row r="421" spans="1:18">
      <c r="A421" s="9">
        <v>85386</v>
      </c>
      <c r="B421" s="9" t="s">
        <v>4199</v>
      </c>
      <c r="C421" s="9" t="s">
        <v>658</v>
      </c>
      <c r="D421" s="9" t="s">
        <v>663</v>
      </c>
      <c r="E421" s="9" t="s">
        <v>559</v>
      </c>
      <c r="F421" s="10">
        <v>1</v>
      </c>
      <c r="G421" s="14">
        <v>7000</v>
      </c>
      <c r="H421" s="9" t="s">
        <v>661</v>
      </c>
      <c r="I421" s="9" t="s">
        <v>662</v>
      </c>
      <c r="J421" s="9" t="s">
        <v>459</v>
      </c>
      <c r="K421" s="9" t="s">
        <v>4405</v>
      </c>
      <c r="L421" s="9" t="s">
        <v>546</v>
      </c>
      <c r="M421" s="11">
        <v>40560</v>
      </c>
      <c r="N421" s="11"/>
      <c r="O421">
        <f>MONTH(M421)</f>
        <v>1</v>
      </c>
      <c r="P421" t="str">
        <f>LEFT(D421,2)</f>
        <v>22</v>
      </c>
      <c r="R421" t="str">
        <f>LEFT(C421,4)</f>
        <v>2208</v>
      </c>
    </row>
    <row r="422" spans="1:18">
      <c r="A422" s="9">
        <v>83734</v>
      </c>
      <c r="B422" s="9" t="s">
        <v>4090</v>
      </c>
      <c r="C422" s="9" t="s">
        <v>658</v>
      </c>
      <c r="D422" s="9" t="s">
        <v>664</v>
      </c>
      <c r="E422" s="9" t="s">
        <v>559</v>
      </c>
      <c r="F422" s="10">
        <v>1</v>
      </c>
      <c r="G422" s="14">
        <v>8800</v>
      </c>
      <c r="H422" s="9" t="s">
        <v>661</v>
      </c>
      <c r="I422" s="9" t="s">
        <v>662</v>
      </c>
      <c r="J422" s="9" t="s">
        <v>459</v>
      </c>
      <c r="K422" s="9" t="s">
        <v>4405</v>
      </c>
      <c r="L422" s="9" t="s">
        <v>546</v>
      </c>
      <c r="M422" s="11">
        <v>39580</v>
      </c>
      <c r="N422" s="11"/>
      <c r="O422">
        <f>MONTH(M422)</f>
        <v>5</v>
      </c>
      <c r="P422" t="str">
        <f>LEFT(D422,2)</f>
        <v>22</v>
      </c>
      <c r="R422" t="str">
        <f>LEFT(C422,4)</f>
        <v>2208</v>
      </c>
    </row>
    <row r="423" spans="1:18">
      <c r="A423" s="9">
        <v>680134</v>
      </c>
      <c r="B423" s="9" t="s">
        <v>4312</v>
      </c>
      <c r="C423" s="9" t="s">
        <v>666</v>
      </c>
      <c r="D423" s="9" t="s">
        <v>667</v>
      </c>
      <c r="E423" s="9" t="s">
        <v>553</v>
      </c>
      <c r="F423" s="10">
        <v>1</v>
      </c>
      <c r="G423" s="14">
        <v>18400</v>
      </c>
      <c r="H423" s="9" t="s">
        <v>668</v>
      </c>
      <c r="I423" s="9" t="s">
        <v>669</v>
      </c>
      <c r="J423" s="9" t="s">
        <v>459</v>
      </c>
      <c r="K423" s="9" t="s">
        <v>4405</v>
      </c>
      <c r="L423" s="9" t="s">
        <v>546</v>
      </c>
      <c r="M423" s="11">
        <v>39479</v>
      </c>
      <c r="N423" s="11"/>
      <c r="O423">
        <f>MONTH(M423)</f>
        <v>2</v>
      </c>
      <c r="P423" t="str">
        <f>LEFT(D423,2)</f>
        <v>22</v>
      </c>
      <c r="R423" t="str">
        <f>LEFT(C423,4)</f>
        <v>2208</v>
      </c>
    </row>
    <row r="424" spans="1:18">
      <c r="A424" s="9">
        <v>258699</v>
      </c>
      <c r="B424" s="9" t="s">
        <v>4157</v>
      </c>
      <c r="C424" s="9" t="s">
        <v>666</v>
      </c>
      <c r="D424" s="9" t="s">
        <v>670</v>
      </c>
      <c r="E424" s="9" t="s">
        <v>238</v>
      </c>
      <c r="F424" s="10">
        <v>1</v>
      </c>
      <c r="G424" s="14">
        <v>7175</v>
      </c>
      <c r="H424" s="9" t="s">
        <v>668</v>
      </c>
      <c r="I424" s="9" t="s">
        <v>669</v>
      </c>
      <c r="J424" s="9" t="s">
        <v>459</v>
      </c>
      <c r="K424" s="9" t="s">
        <v>4405</v>
      </c>
      <c r="L424" s="9" t="s">
        <v>546</v>
      </c>
      <c r="M424" s="11">
        <v>39661</v>
      </c>
      <c r="N424" s="11"/>
      <c r="O424">
        <f>MONTH(M424)</f>
        <v>8</v>
      </c>
      <c r="P424" t="str">
        <f>LEFT(D424,2)</f>
        <v>22</v>
      </c>
      <c r="R424" t="str">
        <f>LEFT(C424,4)</f>
        <v>2208</v>
      </c>
    </row>
    <row r="425" spans="1:18">
      <c r="A425" s="9">
        <v>88179</v>
      </c>
      <c r="B425" s="9" t="s">
        <v>4309</v>
      </c>
      <c r="C425" s="9" t="s">
        <v>666</v>
      </c>
      <c r="D425" s="9" t="s">
        <v>676</v>
      </c>
      <c r="E425" s="9" t="s">
        <v>229</v>
      </c>
      <c r="F425" s="10">
        <v>1</v>
      </c>
      <c r="G425" s="14">
        <v>10000</v>
      </c>
      <c r="H425" s="9" t="s">
        <v>668</v>
      </c>
      <c r="I425" s="9" t="s">
        <v>669</v>
      </c>
      <c r="J425" s="9" t="s">
        <v>459</v>
      </c>
      <c r="K425" s="9" t="s">
        <v>4405</v>
      </c>
      <c r="L425" s="9" t="s">
        <v>546</v>
      </c>
      <c r="M425" s="11">
        <v>41009</v>
      </c>
      <c r="N425" s="11"/>
      <c r="O425">
        <f>MONTH(M425)</f>
        <v>4</v>
      </c>
      <c r="P425" t="str">
        <f>LEFT(D425,2)</f>
        <v>22</v>
      </c>
      <c r="R425" t="str">
        <f>LEFT(C425,4)</f>
        <v>2208</v>
      </c>
    </row>
    <row r="426" spans="1:18">
      <c r="A426" s="9">
        <v>301917</v>
      </c>
      <c r="B426" s="9" t="s">
        <v>4048</v>
      </c>
      <c r="C426" s="9" t="s">
        <v>666</v>
      </c>
      <c r="D426" s="9" t="s">
        <v>672</v>
      </c>
      <c r="E426" s="9" t="s">
        <v>238</v>
      </c>
      <c r="F426" s="10">
        <v>1</v>
      </c>
      <c r="G426" s="14">
        <v>12750</v>
      </c>
      <c r="H426" s="9" t="s">
        <v>673</v>
      </c>
      <c r="I426" s="9" t="s">
        <v>674</v>
      </c>
      <c r="J426" s="9" t="s">
        <v>459</v>
      </c>
      <c r="K426" s="9" t="s">
        <v>4405</v>
      </c>
      <c r="L426" s="9" t="s">
        <v>546</v>
      </c>
      <c r="M426" s="11">
        <v>39295</v>
      </c>
      <c r="N426" s="11"/>
      <c r="O426">
        <f>MONTH(M426)</f>
        <v>8</v>
      </c>
      <c r="P426" t="str">
        <f>LEFT(D426,2)</f>
        <v>22</v>
      </c>
      <c r="R426" t="str">
        <f>LEFT(C426,4)</f>
        <v>2208</v>
      </c>
    </row>
    <row r="427" spans="1:18">
      <c r="A427" s="9">
        <v>86534</v>
      </c>
      <c r="B427" s="9" t="s">
        <v>4130</v>
      </c>
      <c r="C427" s="9" t="s">
        <v>666</v>
      </c>
      <c r="D427" s="9" t="s">
        <v>675</v>
      </c>
      <c r="E427" s="9" t="s">
        <v>559</v>
      </c>
      <c r="F427" s="10">
        <v>1</v>
      </c>
      <c r="G427" s="14">
        <v>8100</v>
      </c>
      <c r="H427" s="9" t="s">
        <v>668</v>
      </c>
      <c r="I427" s="9" t="s">
        <v>669</v>
      </c>
      <c r="J427" s="9" t="s">
        <v>459</v>
      </c>
      <c r="K427" s="9" t="s">
        <v>4405</v>
      </c>
      <c r="L427" s="9" t="s">
        <v>546</v>
      </c>
      <c r="M427" s="11">
        <v>40725</v>
      </c>
      <c r="N427" s="11"/>
      <c r="O427">
        <f>MONTH(M427)</f>
        <v>7</v>
      </c>
      <c r="P427" t="str">
        <f>LEFT(D427,2)</f>
        <v>22</v>
      </c>
      <c r="R427" t="str">
        <f>LEFT(C427,4)</f>
        <v>2208</v>
      </c>
    </row>
    <row r="428" spans="1:18">
      <c r="A428" s="9">
        <v>75999</v>
      </c>
      <c r="B428" s="9" t="s">
        <v>4048</v>
      </c>
      <c r="C428" s="9" t="s">
        <v>666</v>
      </c>
      <c r="D428" s="9" t="s">
        <v>671</v>
      </c>
      <c r="E428" s="9" t="s">
        <v>559</v>
      </c>
      <c r="F428" s="10">
        <v>1</v>
      </c>
      <c r="G428" s="14">
        <v>8200</v>
      </c>
      <c r="H428" s="9" t="s">
        <v>668</v>
      </c>
      <c r="I428" s="9" t="s">
        <v>669</v>
      </c>
      <c r="J428" s="9" t="s">
        <v>459</v>
      </c>
      <c r="K428" s="9" t="s">
        <v>4405</v>
      </c>
      <c r="L428" s="9" t="s">
        <v>546</v>
      </c>
      <c r="M428" s="11">
        <v>40274</v>
      </c>
      <c r="N428" s="11"/>
      <c r="O428">
        <f>MONTH(M428)</f>
        <v>4</v>
      </c>
      <c r="P428" t="str">
        <f>LEFT(D428,2)</f>
        <v>22</v>
      </c>
      <c r="R428" t="str">
        <f>LEFT(C428,4)</f>
        <v>2208</v>
      </c>
    </row>
    <row r="429" spans="1:18">
      <c r="A429" s="9">
        <v>668465</v>
      </c>
      <c r="B429" s="9" t="s">
        <v>4099</v>
      </c>
      <c r="C429" s="9" t="s">
        <v>677</v>
      </c>
      <c r="D429" s="9" t="s">
        <v>701</v>
      </c>
      <c r="E429" s="9" t="s">
        <v>559</v>
      </c>
      <c r="F429" s="10">
        <v>1</v>
      </c>
      <c r="G429" s="14">
        <v>10800</v>
      </c>
      <c r="H429" s="9" t="s">
        <v>679</v>
      </c>
      <c r="I429" s="9" t="s">
        <v>680</v>
      </c>
      <c r="J429" s="9" t="s">
        <v>459</v>
      </c>
      <c r="K429" s="9" t="s">
        <v>4405</v>
      </c>
      <c r="L429" s="9" t="s">
        <v>546</v>
      </c>
      <c r="M429" s="11">
        <v>37956</v>
      </c>
      <c r="N429" s="11"/>
      <c r="O429">
        <f>MONTH(M429)</f>
        <v>12</v>
      </c>
      <c r="P429" t="str">
        <f>LEFT(D429,2)</f>
        <v>22</v>
      </c>
      <c r="R429" t="str">
        <f>LEFT(C429,4)</f>
        <v>2208</v>
      </c>
    </row>
    <row r="430" spans="1:18">
      <c r="A430" s="9">
        <v>87115</v>
      </c>
      <c r="B430" s="9" t="s">
        <v>4100</v>
      </c>
      <c r="C430" s="9" t="s">
        <v>677</v>
      </c>
      <c r="D430" s="9" t="s">
        <v>698</v>
      </c>
      <c r="E430" s="9" t="s">
        <v>559</v>
      </c>
      <c r="F430" s="10">
        <v>1</v>
      </c>
      <c r="G430" s="14">
        <v>10000</v>
      </c>
      <c r="H430" s="9" t="s">
        <v>679</v>
      </c>
      <c r="I430" s="9" t="s">
        <v>680</v>
      </c>
      <c r="J430" s="9" t="s">
        <v>459</v>
      </c>
      <c r="K430" s="9" t="s">
        <v>4405</v>
      </c>
      <c r="L430" s="9" t="s">
        <v>546</v>
      </c>
      <c r="M430" s="11">
        <v>40848</v>
      </c>
      <c r="N430" s="11"/>
      <c r="O430">
        <f>MONTH(M430)</f>
        <v>11</v>
      </c>
      <c r="P430" t="str">
        <f>LEFT(D430,2)</f>
        <v>22</v>
      </c>
      <c r="R430" t="str">
        <f>LEFT(C430,4)</f>
        <v>2208</v>
      </c>
    </row>
    <row r="431" spans="1:18">
      <c r="A431" s="9">
        <v>86660</v>
      </c>
      <c r="B431" s="9" t="s">
        <v>4081</v>
      </c>
      <c r="C431" s="9" t="s">
        <v>677</v>
      </c>
      <c r="D431" s="9" t="s">
        <v>694</v>
      </c>
      <c r="E431" s="9" t="s">
        <v>229</v>
      </c>
      <c r="F431" s="10">
        <v>1</v>
      </c>
      <c r="G431" s="14">
        <v>11700</v>
      </c>
      <c r="H431" s="9" t="s">
        <v>679</v>
      </c>
      <c r="I431" s="9" t="s">
        <v>680</v>
      </c>
      <c r="J431" s="9" t="s">
        <v>459</v>
      </c>
      <c r="K431" s="9" t="s">
        <v>4405</v>
      </c>
      <c r="L431" s="9" t="s">
        <v>546</v>
      </c>
      <c r="M431" s="11">
        <v>40756</v>
      </c>
      <c r="N431" s="11"/>
      <c r="O431">
        <f>MONTH(M431)</f>
        <v>8</v>
      </c>
      <c r="P431" t="str">
        <f>LEFT(D431,2)</f>
        <v>22</v>
      </c>
      <c r="R431" t="str">
        <f>LEFT(C431,4)</f>
        <v>2208</v>
      </c>
    </row>
    <row r="432" spans="1:18">
      <c r="A432" s="9">
        <v>83923</v>
      </c>
      <c r="B432" s="9" t="s">
        <v>4046</v>
      </c>
      <c r="C432" s="9" t="s">
        <v>677</v>
      </c>
      <c r="D432" s="9" t="s">
        <v>697</v>
      </c>
      <c r="E432" s="9" t="s">
        <v>238</v>
      </c>
      <c r="F432" s="10">
        <v>1</v>
      </c>
      <c r="G432" s="14">
        <v>7700</v>
      </c>
      <c r="H432" s="9" t="s">
        <v>679</v>
      </c>
      <c r="I432" s="9" t="s">
        <v>680</v>
      </c>
      <c r="J432" s="9" t="s">
        <v>459</v>
      </c>
      <c r="K432" s="9" t="s">
        <v>4405</v>
      </c>
      <c r="L432" s="9" t="s">
        <v>546</v>
      </c>
      <c r="M432" s="11">
        <v>39601</v>
      </c>
      <c r="N432" s="11"/>
      <c r="O432">
        <f>MONTH(M432)</f>
        <v>6</v>
      </c>
      <c r="P432" t="str">
        <f>LEFT(D432,2)</f>
        <v>22</v>
      </c>
      <c r="R432" t="str">
        <f>LEFT(C432,4)</f>
        <v>2208</v>
      </c>
    </row>
    <row r="433" spans="1:18">
      <c r="A433" s="9">
        <v>87017</v>
      </c>
      <c r="B433" s="9" t="s">
        <v>4115</v>
      </c>
      <c r="C433" s="9" t="s">
        <v>677</v>
      </c>
      <c r="D433" s="9" t="s">
        <v>690</v>
      </c>
      <c r="E433" s="9" t="s">
        <v>229</v>
      </c>
      <c r="F433" s="10">
        <v>1</v>
      </c>
      <c r="G433" s="14">
        <v>17600</v>
      </c>
      <c r="H433" s="9" t="s">
        <v>679</v>
      </c>
      <c r="I433" s="9" t="s">
        <v>680</v>
      </c>
      <c r="J433" s="9" t="s">
        <v>459</v>
      </c>
      <c r="K433" s="9" t="s">
        <v>4405</v>
      </c>
      <c r="L433" s="9" t="s">
        <v>546</v>
      </c>
      <c r="M433" s="11">
        <v>40819</v>
      </c>
      <c r="N433" s="11"/>
      <c r="O433">
        <f>MONTH(M433)</f>
        <v>10</v>
      </c>
      <c r="P433" t="str">
        <f>LEFT(D433,2)</f>
        <v>22</v>
      </c>
      <c r="R433" t="str">
        <f>LEFT(C433,4)</f>
        <v>2208</v>
      </c>
    </row>
    <row r="434" spans="1:18">
      <c r="A434" s="9">
        <v>76174</v>
      </c>
      <c r="B434" s="9" t="s">
        <v>4237</v>
      </c>
      <c r="C434" s="9" t="s">
        <v>677</v>
      </c>
      <c r="D434" s="9" t="s">
        <v>689</v>
      </c>
      <c r="E434" s="9" t="s">
        <v>229</v>
      </c>
      <c r="F434" s="10">
        <v>1</v>
      </c>
      <c r="G434" s="14">
        <v>19250</v>
      </c>
      <c r="H434" s="9" t="s">
        <v>679</v>
      </c>
      <c r="I434" s="9" t="s">
        <v>680</v>
      </c>
      <c r="J434" s="9" t="s">
        <v>459</v>
      </c>
      <c r="K434" s="9" t="s">
        <v>4405</v>
      </c>
      <c r="L434" s="9" t="s">
        <v>546</v>
      </c>
      <c r="M434" s="11">
        <v>40301</v>
      </c>
      <c r="N434" s="11"/>
      <c r="O434">
        <f>MONTH(M434)</f>
        <v>5</v>
      </c>
      <c r="P434" t="str">
        <f>LEFT(D434,2)</f>
        <v>22</v>
      </c>
      <c r="R434" t="str">
        <f>LEFT(C434,4)</f>
        <v>2208</v>
      </c>
    </row>
    <row r="435" spans="1:18">
      <c r="A435" s="9">
        <v>238371</v>
      </c>
      <c r="B435" s="9" t="s">
        <v>4104</v>
      </c>
      <c r="C435" s="9" t="s">
        <v>677</v>
      </c>
      <c r="D435" s="9" t="s">
        <v>702</v>
      </c>
      <c r="E435" s="9" t="s">
        <v>229</v>
      </c>
      <c r="F435" s="10">
        <v>1</v>
      </c>
      <c r="G435" s="14">
        <v>14000</v>
      </c>
      <c r="H435" s="9" t="s">
        <v>682</v>
      </c>
      <c r="I435" s="9" t="s">
        <v>683</v>
      </c>
      <c r="J435" s="9" t="s">
        <v>459</v>
      </c>
      <c r="K435" s="9" t="s">
        <v>4405</v>
      </c>
      <c r="L435" s="9" t="s">
        <v>546</v>
      </c>
      <c r="M435" s="11">
        <v>39114</v>
      </c>
      <c r="N435" s="11"/>
      <c r="O435">
        <f>MONTH(M435)</f>
        <v>2</v>
      </c>
      <c r="P435" t="str">
        <f>LEFT(D435,2)</f>
        <v>22</v>
      </c>
      <c r="R435" t="str">
        <f>LEFT(C435,4)</f>
        <v>2208</v>
      </c>
    </row>
    <row r="436" spans="1:18">
      <c r="A436" s="9">
        <v>679896</v>
      </c>
      <c r="B436" s="9" t="s">
        <v>4097</v>
      </c>
      <c r="C436" s="9" t="s">
        <v>677</v>
      </c>
      <c r="D436" s="9" t="s">
        <v>681</v>
      </c>
      <c r="E436" s="9" t="s">
        <v>229</v>
      </c>
      <c r="F436" s="10">
        <v>0.5</v>
      </c>
      <c r="G436" s="14">
        <v>7650</v>
      </c>
      <c r="H436" s="9" t="s">
        <v>682</v>
      </c>
      <c r="I436" s="9" t="s">
        <v>683</v>
      </c>
      <c r="J436" s="9" t="s">
        <v>459</v>
      </c>
      <c r="K436" s="9" t="s">
        <v>4405</v>
      </c>
      <c r="L436" s="9" t="s">
        <v>546</v>
      </c>
      <c r="M436" s="11">
        <v>39463</v>
      </c>
      <c r="N436" s="11"/>
      <c r="O436">
        <f>MONTH(M436)</f>
        <v>1</v>
      </c>
      <c r="P436" t="str">
        <f>LEFT(D436,2)</f>
        <v>22</v>
      </c>
      <c r="R436" t="str">
        <f>LEFT(C436,4)</f>
        <v>2208</v>
      </c>
    </row>
    <row r="437" spans="1:18">
      <c r="A437" s="9">
        <v>76083</v>
      </c>
      <c r="B437" s="9" t="s">
        <v>4131</v>
      </c>
      <c r="C437" s="9" t="s">
        <v>677</v>
      </c>
      <c r="D437" s="9" t="s">
        <v>687</v>
      </c>
      <c r="E437" s="9" t="s">
        <v>688</v>
      </c>
      <c r="F437" s="10">
        <v>1</v>
      </c>
      <c r="G437" s="14">
        <v>15200</v>
      </c>
      <c r="H437" s="9" t="s">
        <v>679</v>
      </c>
      <c r="I437" s="9" t="s">
        <v>680</v>
      </c>
      <c r="J437" s="9" t="s">
        <v>459</v>
      </c>
      <c r="K437" s="9" t="s">
        <v>4405</v>
      </c>
      <c r="L437" s="9" t="s">
        <v>546</v>
      </c>
      <c r="M437" s="11">
        <v>40283</v>
      </c>
      <c r="N437" s="11"/>
      <c r="O437">
        <f>MONTH(M437)</f>
        <v>4</v>
      </c>
      <c r="P437" t="str">
        <f>LEFT(D437,2)</f>
        <v>22</v>
      </c>
      <c r="R437" t="str">
        <f>LEFT(C437,4)</f>
        <v>2208</v>
      </c>
    </row>
    <row r="438" spans="1:18">
      <c r="A438" s="9">
        <v>86527</v>
      </c>
      <c r="B438" s="9" t="s">
        <v>4336</v>
      </c>
      <c r="C438" s="9" t="s">
        <v>677</v>
      </c>
      <c r="D438" s="9" t="s">
        <v>705</v>
      </c>
      <c r="E438" s="9" t="s">
        <v>229</v>
      </c>
      <c r="F438" s="10">
        <v>1</v>
      </c>
      <c r="G438" s="14">
        <v>11200</v>
      </c>
      <c r="H438" s="9" t="s">
        <v>682</v>
      </c>
      <c r="I438" s="9" t="s">
        <v>683</v>
      </c>
      <c r="J438" s="9" t="s">
        <v>459</v>
      </c>
      <c r="K438" s="9" t="s">
        <v>4405</v>
      </c>
      <c r="L438" s="9" t="s">
        <v>546</v>
      </c>
      <c r="M438" s="11">
        <v>40725</v>
      </c>
      <c r="N438" s="11"/>
      <c r="O438">
        <f>MONTH(M438)</f>
        <v>7</v>
      </c>
      <c r="P438" t="str">
        <f>LEFT(D438,2)</f>
        <v>22</v>
      </c>
      <c r="R438" t="str">
        <f>LEFT(C438,4)</f>
        <v>2208</v>
      </c>
    </row>
    <row r="439" spans="1:18">
      <c r="A439" s="9">
        <v>667660</v>
      </c>
      <c r="B439" s="9" t="s">
        <v>4070</v>
      </c>
      <c r="C439" s="9" t="s">
        <v>677</v>
      </c>
      <c r="D439" s="9" t="s">
        <v>678</v>
      </c>
      <c r="E439" s="9" t="s">
        <v>553</v>
      </c>
      <c r="F439" s="10">
        <v>1</v>
      </c>
      <c r="G439" s="14">
        <v>32500</v>
      </c>
      <c r="H439" s="9" t="s">
        <v>679</v>
      </c>
      <c r="I439" s="9" t="s">
        <v>680</v>
      </c>
      <c r="J439" s="9" t="s">
        <v>459</v>
      </c>
      <c r="K439" s="9" t="s">
        <v>4405</v>
      </c>
      <c r="L439" s="9" t="s">
        <v>546</v>
      </c>
      <c r="M439" s="11">
        <v>37774</v>
      </c>
      <c r="N439" s="11"/>
      <c r="O439">
        <f>MONTH(M439)</f>
        <v>6</v>
      </c>
      <c r="P439" t="str">
        <f>LEFT(D439,2)</f>
        <v>22</v>
      </c>
      <c r="R439" t="str">
        <f>LEFT(C439,4)</f>
        <v>2208</v>
      </c>
    </row>
    <row r="440" spans="1:18">
      <c r="A440" s="9">
        <v>670719</v>
      </c>
      <c r="B440" s="9" t="s">
        <v>4175</v>
      </c>
      <c r="C440" s="9" t="s">
        <v>677</v>
      </c>
      <c r="D440" s="9" t="s">
        <v>699</v>
      </c>
      <c r="E440" s="9" t="s">
        <v>229</v>
      </c>
      <c r="F440" s="10">
        <v>1</v>
      </c>
      <c r="G440" s="14">
        <v>18425</v>
      </c>
      <c r="H440" s="9" t="s">
        <v>679</v>
      </c>
      <c r="I440" s="9" t="s">
        <v>680</v>
      </c>
      <c r="J440" s="9" t="s">
        <v>459</v>
      </c>
      <c r="K440" s="9" t="s">
        <v>4405</v>
      </c>
      <c r="L440" s="9" t="s">
        <v>546</v>
      </c>
      <c r="M440" s="11">
        <v>38869</v>
      </c>
      <c r="N440" s="11"/>
      <c r="O440">
        <f>MONTH(M440)</f>
        <v>6</v>
      </c>
      <c r="P440" t="str">
        <f>LEFT(D440,2)</f>
        <v>22</v>
      </c>
      <c r="R440" t="str">
        <f>LEFT(C440,4)</f>
        <v>2208</v>
      </c>
    </row>
    <row r="441" spans="1:18">
      <c r="A441" s="9">
        <v>86667</v>
      </c>
      <c r="B441" s="9" t="s">
        <v>4211</v>
      </c>
      <c r="C441" s="9" t="s">
        <v>677</v>
      </c>
      <c r="D441" s="9" t="s">
        <v>695</v>
      </c>
      <c r="E441" s="9" t="s">
        <v>229</v>
      </c>
      <c r="F441" s="10">
        <v>1</v>
      </c>
      <c r="G441" s="14">
        <v>10000</v>
      </c>
      <c r="H441" s="9" t="s">
        <v>679</v>
      </c>
      <c r="I441" s="9" t="s">
        <v>680</v>
      </c>
      <c r="J441" s="9" t="s">
        <v>459</v>
      </c>
      <c r="K441" s="9" t="s">
        <v>4405</v>
      </c>
      <c r="L441" s="9" t="s">
        <v>546</v>
      </c>
      <c r="M441" s="11">
        <v>40756</v>
      </c>
      <c r="N441" s="11"/>
      <c r="O441">
        <f>MONTH(M441)</f>
        <v>8</v>
      </c>
      <c r="P441" t="str">
        <f>LEFT(D441,2)</f>
        <v>22</v>
      </c>
      <c r="R441" t="str">
        <f>LEFT(C441,4)</f>
        <v>2208</v>
      </c>
    </row>
    <row r="442" spans="1:18">
      <c r="A442" s="9">
        <v>86457</v>
      </c>
      <c r="B442" s="9" t="s">
        <v>4058</v>
      </c>
      <c r="C442" s="9" t="s">
        <v>677</v>
      </c>
      <c r="D442" s="9" t="s">
        <v>685</v>
      </c>
      <c r="E442" s="9" t="s">
        <v>559</v>
      </c>
      <c r="F442" s="10">
        <v>1</v>
      </c>
      <c r="G442" s="14">
        <v>9000</v>
      </c>
      <c r="H442" s="9" t="s">
        <v>679</v>
      </c>
      <c r="I442" s="9" t="s">
        <v>680</v>
      </c>
      <c r="J442" s="9" t="s">
        <v>459</v>
      </c>
      <c r="K442" s="9" t="s">
        <v>4405</v>
      </c>
      <c r="L442" s="9" t="s">
        <v>546</v>
      </c>
      <c r="M442" s="11">
        <v>40714</v>
      </c>
      <c r="N442" s="11"/>
      <c r="O442">
        <f>MONTH(M442)</f>
        <v>6</v>
      </c>
      <c r="P442" t="str">
        <f>LEFT(D442,2)</f>
        <v>22</v>
      </c>
      <c r="R442" t="str">
        <f>LEFT(C442,4)</f>
        <v>2208</v>
      </c>
    </row>
    <row r="443" spans="1:18">
      <c r="A443" s="9">
        <v>86401</v>
      </c>
      <c r="B443" s="9" t="s">
        <v>4138</v>
      </c>
      <c r="C443" s="9" t="s">
        <v>677</v>
      </c>
      <c r="D443" s="9" t="s">
        <v>684</v>
      </c>
      <c r="E443" s="9" t="s">
        <v>229</v>
      </c>
      <c r="F443" s="10">
        <v>1</v>
      </c>
      <c r="G443" s="14">
        <v>14000</v>
      </c>
      <c r="H443" s="9" t="s">
        <v>679</v>
      </c>
      <c r="I443" s="9" t="s">
        <v>680</v>
      </c>
      <c r="J443" s="9" t="s">
        <v>459</v>
      </c>
      <c r="K443" s="9" t="s">
        <v>4405</v>
      </c>
      <c r="L443" s="9" t="s">
        <v>546</v>
      </c>
      <c r="M443" s="11">
        <v>40709</v>
      </c>
      <c r="N443" s="11"/>
      <c r="O443">
        <f>MONTH(M443)</f>
        <v>6</v>
      </c>
      <c r="P443" t="str">
        <f>LEFT(D443,2)</f>
        <v>22</v>
      </c>
      <c r="R443" t="str">
        <f>LEFT(C443,4)</f>
        <v>2208</v>
      </c>
    </row>
    <row r="444" spans="1:18">
      <c r="A444" s="9">
        <v>87430</v>
      </c>
      <c r="B444" s="9" t="s">
        <v>4120</v>
      </c>
      <c r="C444" s="9" t="s">
        <v>677</v>
      </c>
      <c r="D444" s="9" t="s">
        <v>703</v>
      </c>
      <c r="E444" s="9" t="s">
        <v>229</v>
      </c>
      <c r="F444" s="10">
        <v>1</v>
      </c>
      <c r="G444" s="14">
        <v>17500</v>
      </c>
      <c r="H444" s="9" t="s">
        <v>682</v>
      </c>
      <c r="I444" s="9" t="s">
        <v>683</v>
      </c>
      <c r="J444" s="9" t="s">
        <v>459</v>
      </c>
      <c r="K444" s="9" t="s">
        <v>4405</v>
      </c>
      <c r="L444" s="9" t="s">
        <v>546</v>
      </c>
      <c r="M444" s="11">
        <v>40848</v>
      </c>
      <c r="N444" s="11"/>
      <c r="O444">
        <f>MONTH(M444)</f>
        <v>11</v>
      </c>
      <c r="P444" t="str">
        <f>LEFT(D444,2)</f>
        <v>22</v>
      </c>
      <c r="R444" t="str">
        <f>LEFT(C444,4)</f>
        <v>2208</v>
      </c>
    </row>
    <row r="445" spans="1:18">
      <c r="A445" s="9">
        <v>249683</v>
      </c>
      <c r="B445" s="9" t="s">
        <v>4157</v>
      </c>
      <c r="C445" s="9" t="s">
        <v>677</v>
      </c>
      <c r="D445" s="9" t="s">
        <v>704</v>
      </c>
      <c r="E445" s="9" t="s">
        <v>688</v>
      </c>
      <c r="F445" s="10">
        <v>1</v>
      </c>
      <c r="G445" s="14">
        <v>17150</v>
      </c>
      <c r="H445" s="9" t="s">
        <v>679</v>
      </c>
      <c r="I445" s="9" t="s">
        <v>680</v>
      </c>
      <c r="J445" s="9" t="s">
        <v>459</v>
      </c>
      <c r="K445" s="9" t="s">
        <v>4405</v>
      </c>
      <c r="L445" s="9" t="s">
        <v>546</v>
      </c>
      <c r="M445" s="11">
        <v>38719</v>
      </c>
      <c r="N445" s="11"/>
      <c r="O445">
        <f>MONTH(M445)</f>
        <v>1</v>
      </c>
      <c r="P445" t="str">
        <f>LEFT(D445,2)</f>
        <v>22</v>
      </c>
      <c r="R445" t="str">
        <f>LEFT(C445,4)</f>
        <v>2208</v>
      </c>
    </row>
    <row r="446" spans="1:18">
      <c r="A446" s="9">
        <v>75460</v>
      </c>
      <c r="B446" s="9" t="s">
        <v>4134</v>
      </c>
      <c r="C446" s="9" t="s">
        <v>677</v>
      </c>
      <c r="D446" s="9" t="s">
        <v>696</v>
      </c>
      <c r="E446" s="9" t="s">
        <v>238</v>
      </c>
      <c r="F446" s="10">
        <v>1</v>
      </c>
      <c r="G446" s="14">
        <v>12100</v>
      </c>
      <c r="H446" s="9" t="s">
        <v>679</v>
      </c>
      <c r="I446" s="9" t="s">
        <v>680</v>
      </c>
      <c r="J446" s="9" t="s">
        <v>459</v>
      </c>
      <c r="K446" s="9" t="s">
        <v>4405</v>
      </c>
      <c r="L446" s="9" t="s">
        <v>546</v>
      </c>
      <c r="M446" s="11">
        <v>40193</v>
      </c>
      <c r="N446" s="11"/>
      <c r="O446">
        <f>MONTH(M446)</f>
        <v>1</v>
      </c>
      <c r="P446" t="str">
        <f>LEFT(D446,2)</f>
        <v>22</v>
      </c>
      <c r="R446" t="str">
        <f>LEFT(C446,4)</f>
        <v>2208</v>
      </c>
    </row>
    <row r="447" spans="1:18">
      <c r="A447" s="9">
        <v>85659</v>
      </c>
      <c r="B447" s="9" t="s">
        <v>4125</v>
      </c>
      <c r="C447" s="9" t="s">
        <v>677</v>
      </c>
      <c r="D447" s="9" t="s">
        <v>693</v>
      </c>
      <c r="E447" s="9" t="s">
        <v>229</v>
      </c>
      <c r="F447" s="10">
        <v>1</v>
      </c>
      <c r="G447" s="14">
        <v>12250</v>
      </c>
      <c r="H447" s="9" t="s">
        <v>679</v>
      </c>
      <c r="I447" s="9" t="s">
        <v>680</v>
      </c>
      <c r="J447" s="9" t="s">
        <v>459</v>
      </c>
      <c r="K447" s="9" t="s">
        <v>4405</v>
      </c>
      <c r="L447" s="9" t="s">
        <v>546</v>
      </c>
      <c r="M447" s="11">
        <v>40603</v>
      </c>
      <c r="N447" s="11"/>
      <c r="O447">
        <f>MONTH(M447)</f>
        <v>3</v>
      </c>
      <c r="P447" t="str">
        <f>LEFT(D447,2)</f>
        <v>22</v>
      </c>
      <c r="R447" t="str">
        <f>LEFT(C447,4)</f>
        <v>2208</v>
      </c>
    </row>
    <row r="448" spans="1:18">
      <c r="A448" s="9">
        <v>86632</v>
      </c>
      <c r="B448" s="9" t="s">
        <v>4162</v>
      </c>
      <c r="C448" s="9" t="s">
        <v>677</v>
      </c>
      <c r="D448" s="9" t="s">
        <v>686</v>
      </c>
      <c r="E448" s="9" t="s">
        <v>559</v>
      </c>
      <c r="F448" s="10">
        <v>1</v>
      </c>
      <c r="G448" s="14">
        <v>8550</v>
      </c>
      <c r="H448" s="9" t="s">
        <v>679</v>
      </c>
      <c r="I448" s="9" t="s">
        <v>680</v>
      </c>
      <c r="J448" s="9" t="s">
        <v>459</v>
      </c>
      <c r="K448" s="9" t="s">
        <v>4405</v>
      </c>
      <c r="L448" s="9" t="s">
        <v>546</v>
      </c>
      <c r="M448" s="11">
        <v>40725</v>
      </c>
      <c r="N448" s="11"/>
      <c r="O448">
        <f>MONTH(M448)</f>
        <v>7</v>
      </c>
      <c r="P448" t="str">
        <f>LEFT(D448,2)</f>
        <v>22</v>
      </c>
      <c r="R448" t="str">
        <f>LEFT(C448,4)</f>
        <v>2208</v>
      </c>
    </row>
    <row r="449" spans="1:18">
      <c r="A449" s="9">
        <v>86254</v>
      </c>
      <c r="B449" s="9" t="s">
        <v>4135</v>
      </c>
      <c r="C449" s="9" t="s">
        <v>677</v>
      </c>
      <c r="D449" s="9" t="s">
        <v>692</v>
      </c>
      <c r="E449" s="9" t="s">
        <v>229</v>
      </c>
      <c r="F449" s="10">
        <v>1</v>
      </c>
      <c r="G449" s="14">
        <v>10850</v>
      </c>
      <c r="H449" s="9" t="s">
        <v>679</v>
      </c>
      <c r="I449" s="9" t="s">
        <v>680</v>
      </c>
      <c r="J449" s="9" t="s">
        <v>459</v>
      </c>
      <c r="K449" s="9" t="s">
        <v>4405</v>
      </c>
      <c r="L449" s="9" t="s">
        <v>546</v>
      </c>
      <c r="M449" s="11">
        <v>40682</v>
      </c>
      <c r="N449" s="11"/>
      <c r="O449">
        <f>MONTH(M449)</f>
        <v>5</v>
      </c>
      <c r="P449" t="str">
        <f>LEFT(D449,2)</f>
        <v>22</v>
      </c>
      <c r="R449" t="str">
        <f>LEFT(C449,4)</f>
        <v>2208</v>
      </c>
    </row>
    <row r="450" spans="1:18">
      <c r="A450" s="9">
        <v>86408</v>
      </c>
      <c r="B450" s="9" t="s">
        <v>4127</v>
      </c>
      <c r="C450" s="9" t="s">
        <v>677</v>
      </c>
      <c r="D450" s="9" t="s">
        <v>691</v>
      </c>
      <c r="E450" s="9" t="s">
        <v>229</v>
      </c>
      <c r="F450" s="10">
        <v>1</v>
      </c>
      <c r="G450" s="14">
        <v>9450</v>
      </c>
      <c r="H450" s="9" t="s">
        <v>679</v>
      </c>
      <c r="I450" s="9" t="s">
        <v>680</v>
      </c>
      <c r="J450" s="9" t="s">
        <v>459</v>
      </c>
      <c r="K450" s="9" t="s">
        <v>4405</v>
      </c>
      <c r="L450" s="9" t="s">
        <v>546</v>
      </c>
      <c r="M450" s="11">
        <v>40709</v>
      </c>
      <c r="N450" s="11"/>
      <c r="O450">
        <f>MONTH(M450)</f>
        <v>6</v>
      </c>
      <c r="P450" t="str">
        <f>LEFT(D450,2)</f>
        <v>22</v>
      </c>
      <c r="R450" t="str">
        <f>LEFT(C450,4)</f>
        <v>2208</v>
      </c>
    </row>
    <row r="451" spans="1:18">
      <c r="A451" s="9">
        <v>87255</v>
      </c>
      <c r="B451" s="9" t="s">
        <v>4099</v>
      </c>
      <c r="C451" s="9" t="s">
        <v>677</v>
      </c>
      <c r="D451" s="9" t="s">
        <v>700</v>
      </c>
      <c r="E451" s="9" t="s">
        <v>229</v>
      </c>
      <c r="F451" s="10">
        <v>1</v>
      </c>
      <c r="G451" s="14">
        <v>10800</v>
      </c>
      <c r="H451" s="9" t="s">
        <v>679</v>
      </c>
      <c r="I451" s="9" t="s">
        <v>680</v>
      </c>
      <c r="J451" s="9" t="s">
        <v>459</v>
      </c>
      <c r="K451" s="9" t="s">
        <v>4405</v>
      </c>
      <c r="L451" s="9" t="s">
        <v>546</v>
      </c>
      <c r="M451" s="11">
        <v>40819</v>
      </c>
      <c r="N451" s="11"/>
      <c r="O451">
        <f>MONTH(M451)</f>
        <v>10</v>
      </c>
      <c r="P451" t="str">
        <f>LEFT(D451,2)</f>
        <v>22</v>
      </c>
      <c r="R451" t="str">
        <f>LEFT(C451,4)</f>
        <v>2208</v>
      </c>
    </row>
    <row r="452" spans="1:18">
      <c r="A452" s="9">
        <v>87374</v>
      </c>
      <c r="B452" s="9" t="s">
        <v>4250</v>
      </c>
      <c r="C452" s="9" t="s">
        <v>706</v>
      </c>
      <c r="D452" s="9" t="s">
        <v>715</v>
      </c>
      <c r="E452" s="9" t="s">
        <v>559</v>
      </c>
      <c r="F452" s="10">
        <v>1</v>
      </c>
      <c r="G452" s="14">
        <v>7600</v>
      </c>
      <c r="H452" s="9" t="s">
        <v>708</v>
      </c>
      <c r="I452" s="9" t="s">
        <v>709</v>
      </c>
      <c r="J452" s="9" t="s">
        <v>459</v>
      </c>
      <c r="K452" s="9" t="s">
        <v>4405</v>
      </c>
      <c r="L452" s="9" t="s">
        <v>546</v>
      </c>
      <c r="M452" s="11">
        <v>41031</v>
      </c>
      <c r="N452" s="11"/>
      <c r="O452">
        <f>MONTH(M452)</f>
        <v>5</v>
      </c>
      <c r="P452" t="str">
        <f>LEFT(D452,2)</f>
        <v>22</v>
      </c>
      <c r="R452" t="str">
        <f>LEFT(C452,4)</f>
        <v>2208</v>
      </c>
    </row>
    <row r="453" spans="1:18">
      <c r="A453" s="9">
        <v>86947</v>
      </c>
      <c r="B453" s="9" t="s">
        <v>4070</v>
      </c>
      <c r="C453" s="9" t="s">
        <v>706</v>
      </c>
      <c r="D453" s="9" t="s">
        <v>712</v>
      </c>
      <c r="E453" s="9" t="s">
        <v>229</v>
      </c>
      <c r="F453" s="10">
        <v>1</v>
      </c>
      <c r="G453" s="14">
        <v>9450</v>
      </c>
      <c r="H453" s="9" t="s">
        <v>713</v>
      </c>
      <c r="I453" s="9">
        <v>0</v>
      </c>
      <c r="J453" s="9" t="s">
        <v>459</v>
      </c>
      <c r="K453" s="9" t="s">
        <v>4405</v>
      </c>
      <c r="L453" s="9" t="s">
        <v>546</v>
      </c>
      <c r="M453" s="11">
        <v>40770</v>
      </c>
      <c r="N453" s="11"/>
      <c r="O453">
        <f>MONTH(M453)</f>
        <v>8</v>
      </c>
      <c r="P453" t="str">
        <f>LEFT(D453,2)</f>
        <v>22</v>
      </c>
      <c r="R453" t="str">
        <f>LEFT(C453,4)</f>
        <v>2208</v>
      </c>
    </row>
    <row r="454" spans="1:18">
      <c r="A454" s="9">
        <v>84028</v>
      </c>
      <c r="B454" s="9" t="s">
        <v>4141</v>
      </c>
      <c r="C454" s="9" t="s">
        <v>706</v>
      </c>
      <c r="D454" s="9" t="s">
        <v>710</v>
      </c>
      <c r="E454" s="9" t="s">
        <v>229</v>
      </c>
      <c r="F454" s="10">
        <v>1</v>
      </c>
      <c r="G454" s="14">
        <v>12150</v>
      </c>
      <c r="H454" s="9" t="s">
        <v>708</v>
      </c>
      <c r="I454" s="9" t="s">
        <v>709</v>
      </c>
      <c r="J454" s="9" t="s">
        <v>459</v>
      </c>
      <c r="K454" s="9" t="s">
        <v>4405</v>
      </c>
      <c r="L454" s="9" t="s">
        <v>546</v>
      </c>
      <c r="M454" s="11">
        <v>39615</v>
      </c>
      <c r="N454" s="11"/>
      <c r="O454">
        <f>MONTH(M454)</f>
        <v>6</v>
      </c>
      <c r="P454" t="str">
        <f>LEFT(D454,2)</f>
        <v>22</v>
      </c>
      <c r="R454" t="str">
        <f>LEFT(C454,4)</f>
        <v>2208</v>
      </c>
    </row>
    <row r="455" spans="1:18">
      <c r="A455" s="9">
        <v>86702</v>
      </c>
      <c r="B455" s="9" t="s">
        <v>4099</v>
      </c>
      <c r="C455" s="9" t="s">
        <v>706</v>
      </c>
      <c r="D455" s="9" t="s">
        <v>711</v>
      </c>
      <c r="E455" s="9" t="s">
        <v>559</v>
      </c>
      <c r="F455" s="10">
        <v>1</v>
      </c>
      <c r="G455" s="14">
        <v>9500</v>
      </c>
      <c r="H455" s="9" t="s">
        <v>708</v>
      </c>
      <c r="I455" s="9" t="s">
        <v>709</v>
      </c>
      <c r="J455" s="9" t="s">
        <v>459</v>
      </c>
      <c r="K455" s="9" t="s">
        <v>4405</v>
      </c>
      <c r="L455" s="9" t="s">
        <v>546</v>
      </c>
      <c r="M455" s="11">
        <v>40739</v>
      </c>
      <c r="N455" s="11"/>
      <c r="O455">
        <f>MONTH(M455)</f>
        <v>7</v>
      </c>
      <c r="P455" t="str">
        <f>LEFT(D455,2)</f>
        <v>22</v>
      </c>
      <c r="R455" t="str">
        <f>LEFT(C455,4)</f>
        <v>2208</v>
      </c>
    </row>
    <row r="456" spans="1:18">
      <c r="A456" s="9">
        <v>74564</v>
      </c>
      <c r="B456" s="9" t="s">
        <v>4111</v>
      </c>
      <c r="C456" s="9" t="s">
        <v>706</v>
      </c>
      <c r="D456" s="9" t="s">
        <v>707</v>
      </c>
      <c r="E456" s="9" t="s">
        <v>553</v>
      </c>
      <c r="F456" s="10">
        <v>1</v>
      </c>
      <c r="G456" s="14">
        <v>22800</v>
      </c>
      <c r="H456" s="9" t="s">
        <v>708</v>
      </c>
      <c r="I456" s="9" t="s">
        <v>709</v>
      </c>
      <c r="J456" s="9" t="s">
        <v>459</v>
      </c>
      <c r="K456" s="9" t="s">
        <v>4405</v>
      </c>
      <c r="L456" s="9" t="s">
        <v>546</v>
      </c>
      <c r="M456" s="11">
        <v>40028</v>
      </c>
      <c r="N456" s="11"/>
      <c r="O456">
        <f>MONTH(M456)</f>
        <v>8</v>
      </c>
      <c r="P456" t="str">
        <f>LEFT(D456,2)</f>
        <v>22</v>
      </c>
      <c r="R456" t="str">
        <f>LEFT(C456,4)</f>
        <v>2208</v>
      </c>
    </row>
    <row r="457" spans="1:18">
      <c r="A457" s="9">
        <v>88158</v>
      </c>
      <c r="B457" s="9" t="s">
        <v>4120</v>
      </c>
      <c r="C457" s="9" t="s">
        <v>706</v>
      </c>
      <c r="D457" s="9" t="s">
        <v>714</v>
      </c>
      <c r="E457" s="9" t="s">
        <v>559</v>
      </c>
      <c r="F457" s="10">
        <v>1</v>
      </c>
      <c r="G457" s="14">
        <v>9500</v>
      </c>
      <c r="H457" s="9" t="s">
        <v>708</v>
      </c>
      <c r="I457" s="9" t="s">
        <v>709</v>
      </c>
      <c r="J457" s="9" t="s">
        <v>459</v>
      </c>
      <c r="K457" s="9" t="s">
        <v>4405</v>
      </c>
      <c r="L457" s="9" t="s">
        <v>546</v>
      </c>
      <c r="M457" s="11">
        <v>41001</v>
      </c>
      <c r="N457" s="11"/>
      <c r="O457">
        <f>MONTH(M457)</f>
        <v>4</v>
      </c>
      <c r="P457" t="str">
        <f>LEFT(D457,2)</f>
        <v>22</v>
      </c>
      <c r="R457" t="str">
        <f>LEFT(C457,4)</f>
        <v>2208</v>
      </c>
    </row>
    <row r="458" spans="1:18">
      <c r="A458" s="9">
        <v>238203</v>
      </c>
      <c r="B458" s="9" t="s">
        <v>4090</v>
      </c>
      <c r="C458" s="9" t="s">
        <v>716</v>
      </c>
      <c r="D458" s="9" t="s">
        <v>718</v>
      </c>
      <c r="E458" s="9" t="s">
        <v>688</v>
      </c>
      <c r="F458" s="10">
        <v>1</v>
      </c>
      <c r="G458" s="14">
        <v>18900</v>
      </c>
      <c r="H458" s="9" t="s">
        <v>457</v>
      </c>
      <c r="I458" s="9" t="s">
        <v>458</v>
      </c>
      <c r="J458" s="9" t="s">
        <v>459</v>
      </c>
      <c r="K458" s="9" t="s">
        <v>4405</v>
      </c>
      <c r="L458" s="9" t="s">
        <v>546</v>
      </c>
      <c r="M458" s="11">
        <v>38901</v>
      </c>
      <c r="N458" s="11"/>
      <c r="O458">
        <f>MONTH(M458)</f>
        <v>7</v>
      </c>
      <c r="P458" t="str">
        <f>LEFT(D458,2)</f>
        <v>22</v>
      </c>
      <c r="R458" t="str">
        <f>LEFT(C458,4)</f>
        <v>2208</v>
      </c>
    </row>
    <row r="459" spans="1:18">
      <c r="A459" s="9">
        <v>164598</v>
      </c>
      <c r="B459" s="9" t="s">
        <v>4043</v>
      </c>
      <c r="C459" s="9" t="s">
        <v>716</v>
      </c>
      <c r="D459" s="9" t="s">
        <v>717</v>
      </c>
      <c r="E459" s="9" t="s">
        <v>74</v>
      </c>
      <c r="F459" s="10">
        <v>1</v>
      </c>
      <c r="G459" s="14">
        <v>54675</v>
      </c>
      <c r="H459" s="9" t="s">
        <v>457</v>
      </c>
      <c r="I459" s="9" t="s">
        <v>458</v>
      </c>
      <c r="J459" s="9" t="s">
        <v>459</v>
      </c>
      <c r="K459" s="9" t="s">
        <v>4405</v>
      </c>
      <c r="L459" s="9" t="s">
        <v>546</v>
      </c>
      <c r="M459" s="11">
        <v>38159</v>
      </c>
      <c r="N459" s="11"/>
      <c r="O459">
        <f>MONTH(M459)</f>
        <v>6</v>
      </c>
      <c r="P459" t="str">
        <f>LEFT(D459,2)</f>
        <v>22</v>
      </c>
      <c r="R459" t="str">
        <f>LEFT(C459,4)</f>
        <v>2208</v>
      </c>
    </row>
    <row r="460" spans="1:18">
      <c r="A460" s="9">
        <v>88256</v>
      </c>
      <c r="B460" s="9" t="s">
        <v>4080</v>
      </c>
      <c r="C460" s="9" t="s">
        <v>716</v>
      </c>
      <c r="D460" s="9" t="s">
        <v>719</v>
      </c>
      <c r="E460" s="9" t="s">
        <v>553</v>
      </c>
      <c r="F460" s="10">
        <v>1</v>
      </c>
      <c r="G460" s="14">
        <v>21000</v>
      </c>
      <c r="H460" s="9" t="s">
        <v>720</v>
      </c>
      <c r="I460" s="9" t="s">
        <v>721</v>
      </c>
      <c r="J460" s="9" t="s">
        <v>459</v>
      </c>
      <c r="K460" s="9" t="s">
        <v>4405</v>
      </c>
      <c r="L460" s="9" t="s">
        <v>546</v>
      </c>
      <c r="M460" s="11">
        <v>41044</v>
      </c>
      <c r="N460" s="11"/>
      <c r="O460">
        <f>MONTH(M460)</f>
        <v>5</v>
      </c>
      <c r="P460" t="str">
        <f>LEFT(D460,2)</f>
        <v>22</v>
      </c>
      <c r="R460" t="str">
        <f>LEFT(C460,4)</f>
        <v>2208</v>
      </c>
    </row>
    <row r="461" spans="1:18">
      <c r="A461" s="9">
        <v>71316</v>
      </c>
      <c r="B461" s="9" t="s">
        <v>4099</v>
      </c>
      <c r="C461" s="9" t="s">
        <v>722</v>
      </c>
      <c r="D461" s="9" t="s">
        <v>725</v>
      </c>
      <c r="E461" s="9" t="s">
        <v>238</v>
      </c>
      <c r="F461" s="10">
        <v>1</v>
      </c>
      <c r="G461" s="14">
        <v>12000</v>
      </c>
      <c r="H461" s="9" t="s">
        <v>720</v>
      </c>
      <c r="I461" s="9" t="s">
        <v>721</v>
      </c>
      <c r="J461" s="9" t="s">
        <v>459</v>
      </c>
      <c r="K461" s="9" t="s">
        <v>4405</v>
      </c>
      <c r="L461" s="9" t="s">
        <v>546</v>
      </c>
      <c r="M461" s="11">
        <v>39720</v>
      </c>
      <c r="N461" s="11"/>
      <c r="O461">
        <f>MONTH(M461)</f>
        <v>9</v>
      </c>
      <c r="P461" t="str">
        <f>LEFT(D461,2)</f>
        <v>22</v>
      </c>
      <c r="R461" t="str">
        <f>LEFT(C461,4)</f>
        <v>2208</v>
      </c>
    </row>
    <row r="462" spans="1:18">
      <c r="A462" s="9">
        <v>76272</v>
      </c>
      <c r="B462" s="9" t="s">
        <v>4113</v>
      </c>
      <c r="C462" s="9" t="s">
        <v>722</v>
      </c>
      <c r="D462" s="9" t="s">
        <v>729</v>
      </c>
      <c r="E462" s="9" t="s">
        <v>559</v>
      </c>
      <c r="F462" s="10">
        <v>1</v>
      </c>
      <c r="G462" s="14">
        <v>11000</v>
      </c>
      <c r="H462" s="9" t="s">
        <v>720</v>
      </c>
      <c r="I462" s="9" t="s">
        <v>721</v>
      </c>
      <c r="J462" s="9" t="s">
        <v>459</v>
      </c>
      <c r="K462" s="9" t="s">
        <v>4405</v>
      </c>
      <c r="L462" s="9" t="s">
        <v>546</v>
      </c>
      <c r="M462" s="11">
        <v>40301</v>
      </c>
      <c r="N462" s="11"/>
      <c r="O462">
        <f>MONTH(M462)</f>
        <v>5</v>
      </c>
      <c r="P462" t="str">
        <f>LEFT(D462,2)</f>
        <v>22</v>
      </c>
      <c r="R462" t="str">
        <f>LEFT(C462,4)</f>
        <v>2208</v>
      </c>
    </row>
    <row r="463" spans="1:18">
      <c r="A463" s="9">
        <v>239393</v>
      </c>
      <c r="B463" s="9" t="s">
        <v>4056</v>
      </c>
      <c r="C463" s="9" t="s">
        <v>722</v>
      </c>
      <c r="D463" s="9" t="s">
        <v>723</v>
      </c>
      <c r="E463" s="9" t="s">
        <v>553</v>
      </c>
      <c r="F463" s="10">
        <v>1</v>
      </c>
      <c r="G463" s="14">
        <v>24500</v>
      </c>
      <c r="H463" s="9" t="s">
        <v>720</v>
      </c>
      <c r="I463" s="9" t="s">
        <v>721</v>
      </c>
      <c r="J463" s="9" t="s">
        <v>459</v>
      </c>
      <c r="K463" s="9" t="s">
        <v>4405</v>
      </c>
      <c r="L463" s="9" t="s">
        <v>546</v>
      </c>
      <c r="M463" s="11">
        <v>37165</v>
      </c>
      <c r="N463" s="11"/>
      <c r="O463">
        <f>MONTH(M463)</f>
        <v>10</v>
      </c>
      <c r="P463" t="str">
        <f>LEFT(D463,2)</f>
        <v>22</v>
      </c>
      <c r="R463" t="str">
        <f>LEFT(C463,4)</f>
        <v>2208</v>
      </c>
    </row>
    <row r="464" spans="1:18">
      <c r="A464" s="9">
        <v>258650</v>
      </c>
      <c r="B464" s="9" t="s">
        <v>4171</v>
      </c>
      <c r="C464" s="9" t="s">
        <v>722</v>
      </c>
      <c r="D464" s="9" t="s">
        <v>724</v>
      </c>
      <c r="E464" s="9" t="s">
        <v>238</v>
      </c>
      <c r="F464" s="10">
        <v>1</v>
      </c>
      <c r="G464" s="14">
        <v>11500</v>
      </c>
      <c r="H464" s="9" t="s">
        <v>720</v>
      </c>
      <c r="I464" s="9" t="s">
        <v>721</v>
      </c>
      <c r="J464" s="9" t="s">
        <v>459</v>
      </c>
      <c r="K464" s="9" t="s">
        <v>4405</v>
      </c>
      <c r="L464" s="9" t="s">
        <v>546</v>
      </c>
      <c r="M464" s="11">
        <v>39661</v>
      </c>
      <c r="N464" s="11"/>
      <c r="O464">
        <f>MONTH(M464)</f>
        <v>8</v>
      </c>
      <c r="P464" t="str">
        <f>LEFT(D464,2)</f>
        <v>22</v>
      </c>
      <c r="R464" t="str">
        <f>LEFT(C464,4)</f>
        <v>2208</v>
      </c>
    </row>
    <row r="465" spans="1:18">
      <c r="A465" s="9">
        <v>88186</v>
      </c>
      <c r="B465" s="9" t="s">
        <v>4128</v>
      </c>
      <c r="C465" s="9" t="s">
        <v>722</v>
      </c>
      <c r="D465" s="9" t="s">
        <v>727</v>
      </c>
      <c r="E465" s="9" t="s">
        <v>559</v>
      </c>
      <c r="F465" s="10">
        <v>1</v>
      </c>
      <c r="G465" s="14">
        <v>8400</v>
      </c>
      <c r="H465" s="9" t="s">
        <v>720</v>
      </c>
      <c r="I465" s="9" t="s">
        <v>721</v>
      </c>
      <c r="J465" s="9" t="s">
        <v>459</v>
      </c>
      <c r="K465" s="9" t="s">
        <v>4405</v>
      </c>
      <c r="L465" s="9" t="s">
        <v>546</v>
      </c>
      <c r="M465" s="11">
        <v>41001</v>
      </c>
      <c r="N465" s="11"/>
      <c r="O465">
        <f>MONTH(M465)</f>
        <v>4</v>
      </c>
      <c r="P465" t="str">
        <f>LEFT(D465,2)</f>
        <v>22</v>
      </c>
      <c r="R465" t="str">
        <f>LEFT(C465,4)</f>
        <v>2208</v>
      </c>
    </row>
    <row r="466" spans="1:18">
      <c r="A466" s="9">
        <v>82096</v>
      </c>
      <c r="B466" s="9" t="s">
        <v>4058</v>
      </c>
      <c r="C466" s="9" t="s">
        <v>722</v>
      </c>
      <c r="D466" s="9" t="s">
        <v>728</v>
      </c>
      <c r="E466" s="9" t="s">
        <v>229</v>
      </c>
      <c r="F466" s="10">
        <v>1</v>
      </c>
      <c r="G466" s="14">
        <v>14000</v>
      </c>
      <c r="H466" s="9" t="s">
        <v>720</v>
      </c>
      <c r="I466" s="9" t="s">
        <v>721</v>
      </c>
      <c r="J466" s="9" t="s">
        <v>459</v>
      </c>
      <c r="K466" s="9" t="s">
        <v>4405</v>
      </c>
      <c r="L466" s="9" t="s">
        <v>546</v>
      </c>
      <c r="M466" s="11">
        <v>39392</v>
      </c>
      <c r="N466" s="11"/>
      <c r="O466">
        <f>MONTH(M466)</f>
        <v>11</v>
      </c>
      <c r="P466" t="str">
        <f>LEFT(D466,2)</f>
        <v>22</v>
      </c>
      <c r="R466" t="str">
        <f>LEFT(C466,4)</f>
        <v>2208</v>
      </c>
    </row>
    <row r="467" spans="1:18">
      <c r="A467" s="9">
        <v>87934</v>
      </c>
      <c r="B467" s="9" t="s">
        <v>4069</v>
      </c>
      <c r="C467" s="9" t="s">
        <v>722</v>
      </c>
      <c r="D467" s="9" t="s">
        <v>726</v>
      </c>
      <c r="E467" s="9" t="s">
        <v>238</v>
      </c>
      <c r="F467" s="10">
        <v>1</v>
      </c>
      <c r="G467" s="14">
        <v>7200</v>
      </c>
      <c r="H467" s="9" t="s">
        <v>720</v>
      </c>
      <c r="I467" s="9" t="s">
        <v>721</v>
      </c>
      <c r="J467" s="9" t="s">
        <v>459</v>
      </c>
      <c r="K467" s="9" t="s">
        <v>4405</v>
      </c>
      <c r="L467" s="9" t="s">
        <v>546</v>
      </c>
      <c r="M467" s="11">
        <v>40940</v>
      </c>
      <c r="N467" s="11"/>
      <c r="O467">
        <f>MONTH(M467)</f>
        <v>2</v>
      </c>
      <c r="P467" t="str">
        <f>LEFT(D467,2)</f>
        <v>22</v>
      </c>
      <c r="R467" t="str">
        <f>LEFT(C467,4)</f>
        <v>2208</v>
      </c>
    </row>
    <row r="468" spans="1:18">
      <c r="A468" s="9">
        <v>85722</v>
      </c>
      <c r="B468" s="9" t="s">
        <v>4048</v>
      </c>
      <c r="C468" s="9" t="s">
        <v>730</v>
      </c>
      <c r="D468" s="9" t="s">
        <v>734</v>
      </c>
      <c r="E468" s="9" t="s">
        <v>238</v>
      </c>
      <c r="F468" s="10">
        <v>1</v>
      </c>
      <c r="G468" s="14">
        <v>8225</v>
      </c>
      <c r="H468" s="9" t="s">
        <v>732</v>
      </c>
      <c r="I468" s="9" t="s">
        <v>733</v>
      </c>
      <c r="J468" s="9" t="s">
        <v>459</v>
      </c>
      <c r="K468" s="9" t="s">
        <v>4405</v>
      </c>
      <c r="L468" s="9" t="s">
        <v>546</v>
      </c>
      <c r="M468" s="11">
        <v>40603</v>
      </c>
      <c r="N468" s="11"/>
      <c r="O468">
        <f>MONTH(M468)</f>
        <v>3</v>
      </c>
      <c r="P468" t="str">
        <f>LEFT(D468,2)</f>
        <v>22</v>
      </c>
      <c r="R468" t="str">
        <f>LEFT(C468,4)</f>
        <v>2208</v>
      </c>
    </row>
    <row r="469" spans="1:18">
      <c r="A469" s="9">
        <v>87899</v>
      </c>
      <c r="B469" s="9" t="s">
        <v>4313</v>
      </c>
      <c r="C469" s="9" t="s">
        <v>730</v>
      </c>
      <c r="D469" s="9" t="s">
        <v>731</v>
      </c>
      <c r="E469" s="9" t="s">
        <v>238</v>
      </c>
      <c r="F469" s="10">
        <v>1</v>
      </c>
      <c r="G469" s="14">
        <v>9900</v>
      </c>
      <c r="H469" s="9" t="s">
        <v>732</v>
      </c>
      <c r="I469" s="9" t="s">
        <v>733</v>
      </c>
      <c r="J469" s="9" t="s">
        <v>459</v>
      </c>
      <c r="K469" s="9" t="s">
        <v>4405</v>
      </c>
      <c r="L469" s="9" t="s">
        <v>546</v>
      </c>
      <c r="M469" s="11">
        <v>40940</v>
      </c>
      <c r="N469" s="11"/>
      <c r="O469">
        <f>MONTH(M469)</f>
        <v>2</v>
      </c>
      <c r="P469" t="str">
        <f>LEFT(D469,2)</f>
        <v>22</v>
      </c>
      <c r="R469" t="str">
        <f>LEFT(C469,4)</f>
        <v>2208</v>
      </c>
    </row>
    <row r="470" spans="1:18">
      <c r="A470" s="9">
        <v>79268</v>
      </c>
      <c r="B470" s="9" t="s">
        <v>4113</v>
      </c>
      <c r="C470" s="9" t="s">
        <v>730</v>
      </c>
      <c r="D470" s="9" t="s">
        <v>736</v>
      </c>
      <c r="E470" s="9" t="s">
        <v>229</v>
      </c>
      <c r="F470" s="10">
        <v>1</v>
      </c>
      <c r="G470" s="14">
        <v>17500</v>
      </c>
      <c r="H470" s="9" t="s">
        <v>732</v>
      </c>
      <c r="I470" s="9" t="s">
        <v>733</v>
      </c>
      <c r="J470" s="9" t="s">
        <v>459</v>
      </c>
      <c r="K470" s="9" t="s">
        <v>4405</v>
      </c>
      <c r="L470" s="9" t="s">
        <v>546</v>
      </c>
      <c r="M470" s="11">
        <v>40422</v>
      </c>
      <c r="N470" s="11"/>
      <c r="O470">
        <f>MONTH(M470)</f>
        <v>9</v>
      </c>
      <c r="P470" t="str">
        <f>LEFT(D470,2)</f>
        <v>22</v>
      </c>
      <c r="R470" t="str">
        <f>LEFT(C470,4)</f>
        <v>2208</v>
      </c>
    </row>
    <row r="471" spans="1:18">
      <c r="A471" s="9">
        <v>670943</v>
      </c>
      <c r="B471" s="9" t="s">
        <v>4049</v>
      </c>
      <c r="C471" s="9" t="s">
        <v>730</v>
      </c>
      <c r="D471" s="9" t="s">
        <v>735</v>
      </c>
      <c r="E471" s="9" t="s">
        <v>559</v>
      </c>
      <c r="F471" s="10">
        <v>1</v>
      </c>
      <c r="G471" s="14">
        <v>10350</v>
      </c>
      <c r="H471" s="9" t="s">
        <v>732</v>
      </c>
      <c r="I471" s="9" t="s">
        <v>733</v>
      </c>
      <c r="J471" s="9" t="s">
        <v>459</v>
      </c>
      <c r="K471" s="9" t="s">
        <v>4405</v>
      </c>
      <c r="L471" s="9" t="s">
        <v>546</v>
      </c>
      <c r="M471" s="11">
        <v>38922</v>
      </c>
      <c r="N471" s="11"/>
      <c r="O471">
        <f>MONTH(M471)</f>
        <v>7</v>
      </c>
      <c r="P471" t="str">
        <f>LEFT(D471,2)</f>
        <v>22</v>
      </c>
      <c r="R471" t="str">
        <f>LEFT(C471,4)</f>
        <v>2208</v>
      </c>
    </row>
    <row r="472" spans="1:18">
      <c r="A472" s="9">
        <v>83657</v>
      </c>
      <c r="B472" s="9" t="s">
        <v>4090</v>
      </c>
      <c r="C472" s="9" t="s">
        <v>737</v>
      </c>
      <c r="D472" s="9" t="s">
        <v>743</v>
      </c>
      <c r="E472" s="9" t="s">
        <v>238</v>
      </c>
      <c r="F472" s="10">
        <v>1</v>
      </c>
      <c r="G472" s="14">
        <v>10575</v>
      </c>
      <c r="H472" s="9" t="s">
        <v>739</v>
      </c>
      <c r="I472" s="9" t="s">
        <v>740</v>
      </c>
      <c r="J472" s="9" t="s">
        <v>459</v>
      </c>
      <c r="K472" s="9" t="s">
        <v>4405</v>
      </c>
      <c r="L472" s="9" t="s">
        <v>546</v>
      </c>
      <c r="M472" s="11">
        <v>39570</v>
      </c>
      <c r="N472" s="11"/>
      <c r="O472">
        <f>MONTH(M472)</f>
        <v>5</v>
      </c>
      <c r="P472" t="str">
        <f>LEFT(D472,2)</f>
        <v>22</v>
      </c>
      <c r="R472" t="str">
        <f>LEFT(C472,4)</f>
        <v>2208</v>
      </c>
    </row>
    <row r="473" spans="1:18">
      <c r="A473" s="9">
        <v>86597</v>
      </c>
      <c r="B473" s="9" t="s">
        <v>4046</v>
      </c>
      <c r="C473" s="9" t="s">
        <v>737</v>
      </c>
      <c r="D473" s="9" t="s">
        <v>744</v>
      </c>
      <c r="E473" s="9" t="s">
        <v>559</v>
      </c>
      <c r="F473" s="10">
        <v>1</v>
      </c>
      <c r="G473" s="14">
        <v>9450</v>
      </c>
      <c r="H473" s="9" t="s">
        <v>739</v>
      </c>
      <c r="I473" s="9" t="s">
        <v>740</v>
      </c>
      <c r="J473" s="9" t="s">
        <v>459</v>
      </c>
      <c r="K473" s="9" t="s">
        <v>4405</v>
      </c>
      <c r="L473" s="9" t="s">
        <v>546</v>
      </c>
      <c r="M473" s="11">
        <v>40725</v>
      </c>
      <c r="N473" s="11"/>
      <c r="O473">
        <f>MONTH(M473)</f>
        <v>7</v>
      </c>
      <c r="P473" t="str">
        <f>LEFT(D473,2)</f>
        <v>22</v>
      </c>
      <c r="R473" t="str">
        <f>LEFT(C473,4)</f>
        <v>2208</v>
      </c>
    </row>
    <row r="474" spans="1:18">
      <c r="A474" s="9">
        <v>73906</v>
      </c>
      <c r="B474" s="9" t="s">
        <v>4194</v>
      </c>
      <c r="C474" s="9" t="s">
        <v>737</v>
      </c>
      <c r="D474" s="9" t="s">
        <v>742</v>
      </c>
      <c r="E474" s="9" t="s">
        <v>559</v>
      </c>
      <c r="F474" s="10">
        <v>1</v>
      </c>
      <c r="G474" s="14">
        <v>12650</v>
      </c>
      <c r="H474" s="9" t="s">
        <v>739</v>
      </c>
      <c r="I474" s="9" t="s">
        <v>740</v>
      </c>
      <c r="J474" s="9" t="s">
        <v>459</v>
      </c>
      <c r="K474" s="9" t="s">
        <v>4405</v>
      </c>
      <c r="L474" s="9" t="s">
        <v>546</v>
      </c>
      <c r="M474" s="11">
        <v>39904</v>
      </c>
      <c r="N474" s="11"/>
      <c r="O474">
        <f>MONTH(M474)</f>
        <v>4</v>
      </c>
      <c r="P474" t="str">
        <f>LEFT(D474,2)</f>
        <v>22</v>
      </c>
      <c r="R474" t="str">
        <f>LEFT(C474,4)</f>
        <v>2208</v>
      </c>
    </row>
    <row r="475" spans="1:18">
      <c r="A475" s="9">
        <v>83146</v>
      </c>
      <c r="B475" s="9" t="s">
        <v>4070</v>
      </c>
      <c r="C475" s="9" t="s">
        <v>737</v>
      </c>
      <c r="D475" s="9" t="s">
        <v>741</v>
      </c>
      <c r="E475" s="9" t="s">
        <v>229</v>
      </c>
      <c r="F475" s="10">
        <v>1</v>
      </c>
      <c r="G475" s="14">
        <v>17000</v>
      </c>
      <c r="H475" s="9" t="s">
        <v>739</v>
      </c>
      <c r="I475" s="9" t="s">
        <v>740</v>
      </c>
      <c r="J475" s="9" t="s">
        <v>459</v>
      </c>
      <c r="K475" s="9" t="s">
        <v>4405</v>
      </c>
      <c r="L475" s="9" t="s">
        <v>546</v>
      </c>
      <c r="M475" s="11">
        <v>39524</v>
      </c>
      <c r="N475" s="11"/>
      <c r="O475">
        <f>MONTH(M475)</f>
        <v>3</v>
      </c>
      <c r="P475" t="str">
        <f>LEFT(D475,2)</f>
        <v>22</v>
      </c>
      <c r="R475" t="str">
        <f>LEFT(C475,4)</f>
        <v>2208</v>
      </c>
    </row>
    <row r="476" spans="1:18">
      <c r="A476" s="9">
        <v>88200</v>
      </c>
      <c r="B476" s="9" t="s">
        <v>4044</v>
      </c>
      <c r="C476" s="9" t="s">
        <v>737</v>
      </c>
      <c r="D476" s="9" t="s">
        <v>738</v>
      </c>
      <c r="E476" s="9" t="s">
        <v>553</v>
      </c>
      <c r="F476" s="10">
        <v>1</v>
      </c>
      <c r="G476" s="14">
        <v>14700</v>
      </c>
      <c r="H476" s="9" t="s">
        <v>739</v>
      </c>
      <c r="I476" s="9" t="s">
        <v>740</v>
      </c>
      <c r="J476" s="9" t="s">
        <v>459</v>
      </c>
      <c r="K476" s="9" t="s">
        <v>4405</v>
      </c>
      <c r="L476" s="9" t="s">
        <v>546</v>
      </c>
      <c r="M476" s="11">
        <v>41031</v>
      </c>
      <c r="N476" s="11"/>
      <c r="O476">
        <f>MONTH(M476)</f>
        <v>5</v>
      </c>
      <c r="P476" t="str">
        <f>LEFT(D476,2)</f>
        <v>22</v>
      </c>
      <c r="R476" t="str">
        <f>LEFT(C476,4)</f>
        <v>2208</v>
      </c>
    </row>
    <row r="477" spans="1:18">
      <c r="A477" s="9">
        <v>680330</v>
      </c>
      <c r="B477" s="9" t="s">
        <v>4134</v>
      </c>
      <c r="C477" s="9" t="s">
        <v>745</v>
      </c>
      <c r="D477" s="9" t="s">
        <v>750</v>
      </c>
      <c r="E477" s="9" t="s">
        <v>238</v>
      </c>
      <c r="F477" s="10">
        <v>1</v>
      </c>
      <c r="G477" s="14">
        <v>11250</v>
      </c>
      <c r="H477" s="9" t="s">
        <v>747</v>
      </c>
      <c r="I477" s="9" t="s">
        <v>748</v>
      </c>
      <c r="J477" s="9" t="s">
        <v>459</v>
      </c>
      <c r="K477" s="9" t="s">
        <v>4405</v>
      </c>
      <c r="L477" s="9" t="s">
        <v>546</v>
      </c>
      <c r="M477" s="11">
        <v>39510</v>
      </c>
      <c r="N477" s="11"/>
      <c r="O477">
        <f>MONTH(M477)</f>
        <v>3</v>
      </c>
      <c r="P477" t="str">
        <f>LEFT(D477,2)</f>
        <v>22</v>
      </c>
      <c r="R477" t="str">
        <f>LEFT(C477,4)</f>
        <v>2208</v>
      </c>
    </row>
    <row r="478" spans="1:18">
      <c r="A478" s="9">
        <v>243558</v>
      </c>
      <c r="B478" s="9" t="s">
        <v>4088</v>
      </c>
      <c r="C478" s="9" t="s">
        <v>745</v>
      </c>
      <c r="D478" s="9" t="s">
        <v>749</v>
      </c>
      <c r="E478" s="9" t="s">
        <v>229</v>
      </c>
      <c r="F478" s="10">
        <v>1</v>
      </c>
      <c r="G478" s="14">
        <v>17775</v>
      </c>
      <c r="H478" s="9" t="s">
        <v>747</v>
      </c>
      <c r="I478" s="9" t="s">
        <v>748</v>
      </c>
      <c r="J478" s="9" t="s">
        <v>459</v>
      </c>
      <c r="K478" s="9" t="s">
        <v>4405</v>
      </c>
      <c r="L478" s="9" t="s">
        <v>546</v>
      </c>
      <c r="M478" s="11">
        <v>37773</v>
      </c>
      <c r="N478" s="11"/>
      <c r="O478">
        <f>MONTH(M478)</f>
        <v>6</v>
      </c>
      <c r="P478" t="str">
        <f>LEFT(D478,2)</f>
        <v>22</v>
      </c>
      <c r="R478" t="str">
        <f>LEFT(C478,4)</f>
        <v>2208</v>
      </c>
    </row>
    <row r="479" spans="1:18">
      <c r="A479" s="9">
        <v>83286</v>
      </c>
      <c r="B479" s="9" t="s">
        <v>4061</v>
      </c>
      <c r="C479" s="9" t="s">
        <v>745</v>
      </c>
      <c r="D479" s="9" t="s">
        <v>746</v>
      </c>
      <c r="E479" s="9" t="s">
        <v>553</v>
      </c>
      <c r="F479" s="10">
        <v>1</v>
      </c>
      <c r="G479" s="14">
        <v>17100</v>
      </c>
      <c r="H479" s="9" t="s">
        <v>747</v>
      </c>
      <c r="I479" s="9" t="s">
        <v>748</v>
      </c>
      <c r="J479" s="9" t="s">
        <v>459</v>
      </c>
      <c r="K479" s="9" t="s">
        <v>4405</v>
      </c>
      <c r="L479" s="9" t="s">
        <v>546</v>
      </c>
      <c r="M479" s="11">
        <v>39539</v>
      </c>
      <c r="N479" s="11"/>
      <c r="O479">
        <f>MONTH(M479)</f>
        <v>4</v>
      </c>
      <c r="P479" t="str">
        <f>LEFT(D479,2)</f>
        <v>22</v>
      </c>
      <c r="R479" t="str">
        <f>LEFT(C479,4)</f>
        <v>2208</v>
      </c>
    </row>
    <row r="480" spans="1:18">
      <c r="A480" s="9">
        <v>80374</v>
      </c>
      <c r="B480" s="9" t="s">
        <v>4081</v>
      </c>
      <c r="C480" s="9" t="s">
        <v>745</v>
      </c>
      <c r="D480" s="9" t="s">
        <v>754</v>
      </c>
      <c r="E480" s="9" t="s">
        <v>559</v>
      </c>
      <c r="F480" s="10">
        <v>1</v>
      </c>
      <c r="G480" s="14">
        <v>10350</v>
      </c>
      <c r="H480" s="9" t="s">
        <v>747</v>
      </c>
      <c r="I480" s="9" t="s">
        <v>748</v>
      </c>
      <c r="J480" s="9" t="s">
        <v>459</v>
      </c>
      <c r="K480" s="9" t="s">
        <v>4405</v>
      </c>
      <c r="L480" s="9" t="s">
        <v>546</v>
      </c>
      <c r="M480" s="11">
        <v>40422</v>
      </c>
      <c r="N480" s="11"/>
      <c r="O480">
        <f>MONTH(M480)</f>
        <v>9</v>
      </c>
      <c r="P480" t="str">
        <f>LEFT(D480,2)</f>
        <v>22</v>
      </c>
      <c r="R480" t="str">
        <f>LEFT(C480,4)</f>
        <v>2208</v>
      </c>
    </row>
    <row r="481" spans="1:18">
      <c r="A481" s="9">
        <v>76909</v>
      </c>
      <c r="B481" s="9" t="s">
        <v>4146</v>
      </c>
      <c r="C481" s="9" t="s">
        <v>745</v>
      </c>
      <c r="D481" s="9" t="s">
        <v>751</v>
      </c>
      <c r="E481" s="9" t="s">
        <v>559</v>
      </c>
      <c r="F481" s="10">
        <v>1</v>
      </c>
      <c r="G481" s="14">
        <v>8400</v>
      </c>
      <c r="H481" s="9" t="s">
        <v>747</v>
      </c>
      <c r="I481" s="9" t="s">
        <v>748</v>
      </c>
      <c r="J481" s="9" t="s">
        <v>459</v>
      </c>
      <c r="K481" s="9" t="s">
        <v>4405</v>
      </c>
      <c r="L481" s="9" t="s">
        <v>546</v>
      </c>
      <c r="M481" s="11">
        <v>40374</v>
      </c>
      <c r="N481" s="11"/>
      <c r="O481">
        <f>MONTH(M481)</f>
        <v>7</v>
      </c>
      <c r="P481" t="str">
        <f>LEFT(D481,2)</f>
        <v>22</v>
      </c>
      <c r="R481" t="str">
        <f>LEFT(C481,4)</f>
        <v>2208</v>
      </c>
    </row>
    <row r="482" spans="1:18">
      <c r="A482" s="9">
        <v>87920</v>
      </c>
      <c r="B482" s="9" t="s">
        <v>4073</v>
      </c>
      <c r="C482" s="9" t="s">
        <v>745</v>
      </c>
      <c r="D482" s="9" t="s">
        <v>752</v>
      </c>
      <c r="E482" s="9" t="s">
        <v>559</v>
      </c>
      <c r="F482" s="10">
        <v>1</v>
      </c>
      <c r="G482" s="14">
        <v>8000</v>
      </c>
      <c r="H482" s="9" t="s">
        <v>747</v>
      </c>
      <c r="I482" s="9" t="s">
        <v>748</v>
      </c>
      <c r="J482" s="9" t="s">
        <v>459</v>
      </c>
      <c r="K482" s="9" t="s">
        <v>4405</v>
      </c>
      <c r="L482" s="9" t="s">
        <v>546</v>
      </c>
      <c r="M482" s="11">
        <v>40940</v>
      </c>
      <c r="N482" s="11"/>
      <c r="O482">
        <f>MONTH(M482)</f>
        <v>2</v>
      </c>
      <c r="P482" t="str">
        <f>LEFT(D482,2)</f>
        <v>22</v>
      </c>
      <c r="R482" t="str">
        <f>LEFT(C482,4)</f>
        <v>2208</v>
      </c>
    </row>
    <row r="483" spans="1:18">
      <c r="A483" s="9">
        <v>86065</v>
      </c>
      <c r="B483" s="9" t="s">
        <v>4043</v>
      </c>
      <c r="C483" s="9" t="s">
        <v>745</v>
      </c>
      <c r="D483" s="9" t="s">
        <v>753</v>
      </c>
      <c r="E483" s="9" t="s">
        <v>559</v>
      </c>
      <c r="F483" s="10">
        <v>1</v>
      </c>
      <c r="G483" s="14">
        <v>11250</v>
      </c>
      <c r="H483" s="9" t="s">
        <v>747</v>
      </c>
      <c r="I483" s="9" t="s">
        <v>748</v>
      </c>
      <c r="J483" s="9" t="s">
        <v>459</v>
      </c>
      <c r="K483" s="9" t="s">
        <v>4405</v>
      </c>
      <c r="L483" s="9" t="s">
        <v>546</v>
      </c>
      <c r="M483" s="11">
        <v>40665</v>
      </c>
      <c r="N483" s="11"/>
      <c r="O483">
        <f>MONTH(M483)</f>
        <v>5</v>
      </c>
      <c r="P483" t="str">
        <f>LEFT(D483,2)</f>
        <v>22</v>
      </c>
      <c r="R483" t="str">
        <f>LEFT(C483,4)</f>
        <v>2208</v>
      </c>
    </row>
    <row r="484" spans="1:18">
      <c r="A484" s="9">
        <v>236852</v>
      </c>
      <c r="B484" s="9" t="s">
        <v>4081</v>
      </c>
      <c r="C484" s="9" t="s">
        <v>755</v>
      </c>
      <c r="D484" s="9" t="s">
        <v>764</v>
      </c>
      <c r="E484" s="9" t="s">
        <v>559</v>
      </c>
      <c r="F484" s="10">
        <v>1</v>
      </c>
      <c r="G484" s="14">
        <v>11300</v>
      </c>
      <c r="H484" s="9" t="s">
        <v>757</v>
      </c>
      <c r="I484" s="9" t="s">
        <v>758</v>
      </c>
      <c r="J484" s="9" t="s">
        <v>459</v>
      </c>
      <c r="K484" s="9" t="s">
        <v>4405</v>
      </c>
      <c r="L484" s="9" t="s">
        <v>546</v>
      </c>
      <c r="M484" s="11">
        <v>36465</v>
      </c>
      <c r="N484" s="11"/>
      <c r="O484">
        <f>MONTH(M484)</f>
        <v>11</v>
      </c>
      <c r="P484" t="str">
        <f>LEFT(D484,2)</f>
        <v>22</v>
      </c>
      <c r="R484" t="str">
        <f>LEFT(C484,4)</f>
        <v>2208</v>
      </c>
    </row>
    <row r="485" spans="1:18">
      <c r="A485" s="9">
        <v>231539</v>
      </c>
      <c r="B485" s="9" t="s">
        <v>4060</v>
      </c>
      <c r="C485" s="9" t="s">
        <v>755</v>
      </c>
      <c r="D485" s="9" t="s">
        <v>759</v>
      </c>
      <c r="E485" s="9" t="s">
        <v>238</v>
      </c>
      <c r="F485" s="10">
        <v>1</v>
      </c>
      <c r="G485" s="14">
        <v>9100</v>
      </c>
      <c r="H485" s="9" t="s">
        <v>757</v>
      </c>
      <c r="I485" s="9" t="s">
        <v>758</v>
      </c>
      <c r="J485" s="9" t="s">
        <v>459</v>
      </c>
      <c r="K485" s="9" t="s">
        <v>4405</v>
      </c>
      <c r="L485" s="9" t="s">
        <v>546</v>
      </c>
      <c r="M485" s="11">
        <v>38719</v>
      </c>
      <c r="N485" s="11"/>
      <c r="O485">
        <f>MONTH(M485)</f>
        <v>1</v>
      </c>
      <c r="P485" t="str">
        <f>LEFT(D485,2)</f>
        <v>22</v>
      </c>
      <c r="R485" t="str">
        <f>LEFT(C485,4)</f>
        <v>2208</v>
      </c>
    </row>
    <row r="486" spans="1:18">
      <c r="A486" s="9">
        <v>86856</v>
      </c>
      <c r="B486" s="9" t="s">
        <v>4075</v>
      </c>
      <c r="C486" s="9" t="s">
        <v>755</v>
      </c>
      <c r="D486" s="9" t="s">
        <v>776</v>
      </c>
      <c r="E486" s="9" t="s">
        <v>229</v>
      </c>
      <c r="F486" s="10">
        <v>1</v>
      </c>
      <c r="G486" s="14">
        <v>20000</v>
      </c>
      <c r="H486" s="9" t="s">
        <v>757</v>
      </c>
      <c r="I486" s="9" t="s">
        <v>758</v>
      </c>
      <c r="J486" s="9" t="s">
        <v>459</v>
      </c>
      <c r="K486" s="9" t="s">
        <v>4405</v>
      </c>
      <c r="L486" s="9" t="s">
        <v>546</v>
      </c>
      <c r="M486" s="11">
        <v>40791</v>
      </c>
      <c r="N486" s="11"/>
      <c r="O486">
        <f>MONTH(M486)</f>
        <v>9</v>
      </c>
      <c r="P486" t="str">
        <f>LEFT(D486,2)</f>
        <v>22</v>
      </c>
      <c r="R486" t="str">
        <f>LEFT(C486,4)</f>
        <v>2208</v>
      </c>
    </row>
    <row r="487" spans="1:18">
      <c r="A487" s="9">
        <v>82733</v>
      </c>
      <c r="B487" s="9" t="s">
        <v>4054</v>
      </c>
      <c r="C487" s="9" t="s">
        <v>755</v>
      </c>
      <c r="D487" s="9" t="s">
        <v>762</v>
      </c>
      <c r="E487" s="9" t="s">
        <v>559</v>
      </c>
      <c r="F487" s="10">
        <v>1</v>
      </c>
      <c r="G487" s="14">
        <v>10350</v>
      </c>
      <c r="H487" s="9" t="s">
        <v>757</v>
      </c>
      <c r="I487" s="9" t="s">
        <v>758</v>
      </c>
      <c r="J487" s="9" t="s">
        <v>459</v>
      </c>
      <c r="K487" s="9" t="s">
        <v>4405</v>
      </c>
      <c r="L487" s="9" t="s">
        <v>546</v>
      </c>
      <c r="M487" s="11">
        <v>39479</v>
      </c>
      <c r="N487" s="11"/>
      <c r="O487">
        <f>MONTH(M487)</f>
        <v>2</v>
      </c>
      <c r="P487" t="str">
        <f>LEFT(D487,2)</f>
        <v>22</v>
      </c>
      <c r="R487" t="str">
        <f>LEFT(C487,4)</f>
        <v>2208</v>
      </c>
    </row>
    <row r="488" spans="1:18">
      <c r="A488" s="9">
        <v>86464</v>
      </c>
      <c r="B488" s="9" t="s">
        <v>4043</v>
      </c>
      <c r="C488" s="9" t="s">
        <v>755</v>
      </c>
      <c r="D488" s="9" t="s">
        <v>772</v>
      </c>
      <c r="E488" s="9" t="s">
        <v>229</v>
      </c>
      <c r="F488" s="10">
        <v>1</v>
      </c>
      <c r="G488" s="14">
        <v>15000</v>
      </c>
      <c r="H488" s="9" t="s">
        <v>757</v>
      </c>
      <c r="I488" s="9" t="s">
        <v>758</v>
      </c>
      <c r="J488" s="9" t="s">
        <v>459</v>
      </c>
      <c r="K488" s="9" t="s">
        <v>4405</v>
      </c>
      <c r="L488" s="9" t="s">
        <v>546</v>
      </c>
      <c r="M488" s="11">
        <v>40725</v>
      </c>
      <c r="N488" s="11"/>
      <c r="O488">
        <f>MONTH(M488)</f>
        <v>7</v>
      </c>
      <c r="P488" t="str">
        <f>LEFT(D488,2)</f>
        <v>22</v>
      </c>
      <c r="R488" t="str">
        <f>LEFT(C488,4)</f>
        <v>2208</v>
      </c>
    </row>
    <row r="489" spans="1:18">
      <c r="A489" s="9">
        <v>82040</v>
      </c>
      <c r="B489" s="9" t="s">
        <v>4044</v>
      </c>
      <c r="C489" s="9" t="s">
        <v>755</v>
      </c>
      <c r="D489" s="9" t="s">
        <v>770</v>
      </c>
      <c r="E489" s="9" t="s">
        <v>229</v>
      </c>
      <c r="F489" s="10">
        <v>1</v>
      </c>
      <c r="G489" s="14">
        <v>14000</v>
      </c>
      <c r="H489" s="9" t="s">
        <v>767</v>
      </c>
      <c r="I489" s="9" t="s">
        <v>768</v>
      </c>
      <c r="J489" s="9" t="s">
        <v>459</v>
      </c>
      <c r="K489" s="9" t="s">
        <v>4405</v>
      </c>
      <c r="L489" s="9" t="s">
        <v>546</v>
      </c>
      <c r="M489" s="11">
        <v>39387</v>
      </c>
      <c r="N489" s="11"/>
      <c r="O489">
        <f>MONTH(M489)</f>
        <v>11</v>
      </c>
      <c r="P489" t="str">
        <f>LEFT(D489,2)</f>
        <v>22</v>
      </c>
      <c r="R489" t="str">
        <f>LEFT(C489,4)</f>
        <v>2208</v>
      </c>
    </row>
    <row r="490" spans="1:18">
      <c r="A490" s="9">
        <v>74536</v>
      </c>
      <c r="B490" s="9" t="s">
        <v>4052</v>
      </c>
      <c r="C490" s="9" t="s">
        <v>755</v>
      </c>
      <c r="D490" s="9" t="s">
        <v>765</v>
      </c>
      <c r="E490" s="9" t="s">
        <v>238</v>
      </c>
      <c r="F490" s="10">
        <v>1</v>
      </c>
      <c r="G490" s="14">
        <v>12000</v>
      </c>
      <c r="H490" s="9" t="s">
        <v>757</v>
      </c>
      <c r="I490" s="9" t="s">
        <v>758</v>
      </c>
      <c r="J490" s="9" t="s">
        <v>459</v>
      </c>
      <c r="K490" s="9" t="s">
        <v>4405</v>
      </c>
      <c r="L490" s="9" t="s">
        <v>546</v>
      </c>
      <c r="M490" s="11">
        <v>39980</v>
      </c>
      <c r="N490" s="11"/>
      <c r="O490">
        <f>MONTH(M490)</f>
        <v>6</v>
      </c>
      <c r="P490" t="str">
        <f>LEFT(D490,2)</f>
        <v>22</v>
      </c>
      <c r="R490" t="str">
        <f>LEFT(C490,4)</f>
        <v>2208</v>
      </c>
    </row>
    <row r="491" spans="1:18">
      <c r="A491" s="9">
        <v>91266</v>
      </c>
      <c r="B491" s="9" t="s">
        <v>4066</v>
      </c>
      <c r="C491" s="9" t="s">
        <v>755</v>
      </c>
      <c r="D491" s="9" t="s">
        <v>763</v>
      </c>
      <c r="E491" s="9" t="s">
        <v>559</v>
      </c>
      <c r="F491" s="10">
        <v>1</v>
      </c>
      <c r="G491" s="14">
        <v>10500</v>
      </c>
      <c r="H491" s="9" t="s">
        <v>757</v>
      </c>
      <c r="I491" s="9" t="s">
        <v>758</v>
      </c>
      <c r="J491" s="9" t="s">
        <v>459</v>
      </c>
      <c r="K491" s="9" t="s">
        <v>4405</v>
      </c>
      <c r="L491" s="9" t="s">
        <v>546</v>
      </c>
      <c r="M491" s="11">
        <v>40695</v>
      </c>
      <c r="N491" s="11"/>
      <c r="O491">
        <f>MONTH(M491)</f>
        <v>6</v>
      </c>
      <c r="P491" t="str">
        <f>LEFT(D491,2)</f>
        <v>22</v>
      </c>
      <c r="R491" t="str">
        <f>LEFT(C491,4)</f>
        <v>2208</v>
      </c>
    </row>
    <row r="492" spans="1:18">
      <c r="A492" s="9">
        <v>86835</v>
      </c>
      <c r="B492" s="9" t="s">
        <v>4226</v>
      </c>
      <c r="C492" s="9" t="s">
        <v>755</v>
      </c>
      <c r="D492" s="9" t="s">
        <v>761</v>
      </c>
      <c r="E492" s="9" t="s">
        <v>559</v>
      </c>
      <c r="F492" s="10">
        <v>1</v>
      </c>
      <c r="G492" s="14">
        <v>8800</v>
      </c>
      <c r="H492" s="9" t="s">
        <v>757</v>
      </c>
      <c r="I492" s="9" t="s">
        <v>758</v>
      </c>
      <c r="J492" s="9" t="s">
        <v>459</v>
      </c>
      <c r="K492" s="9" t="s">
        <v>4405</v>
      </c>
      <c r="L492" s="9" t="s">
        <v>546</v>
      </c>
      <c r="M492" s="11">
        <v>40787</v>
      </c>
      <c r="N492" s="11"/>
      <c r="O492">
        <f>MONTH(M492)</f>
        <v>9</v>
      </c>
      <c r="P492" t="str">
        <f>LEFT(D492,2)</f>
        <v>22</v>
      </c>
      <c r="R492" t="str">
        <f>LEFT(C492,4)</f>
        <v>2208</v>
      </c>
    </row>
    <row r="493" spans="1:18">
      <c r="A493" s="9">
        <v>235788</v>
      </c>
      <c r="B493" s="9" t="s">
        <v>4284</v>
      </c>
      <c r="C493" s="9" t="s">
        <v>755</v>
      </c>
      <c r="D493" s="9" t="s">
        <v>760</v>
      </c>
      <c r="E493" s="9" t="s">
        <v>559</v>
      </c>
      <c r="F493" s="10">
        <v>1</v>
      </c>
      <c r="G493" s="14">
        <v>7700</v>
      </c>
      <c r="H493" s="9" t="s">
        <v>757</v>
      </c>
      <c r="I493" s="9" t="s">
        <v>758</v>
      </c>
      <c r="J493" s="9" t="s">
        <v>459</v>
      </c>
      <c r="K493" s="9" t="s">
        <v>4405</v>
      </c>
      <c r="L493" s="9" t="s">
        <v>546</v>
      </c>
      <c r="M493" s="11">
        <v>39022</v>
      </c>
      <c r="N493" s="11"/>
      <c r="O493">
        <f>MONTH(M493)</f>
        <v>11</v>
      </c>
      <c r="P493" t="str">
        <f>LEFT(D493,2)</f>
        <v>22</v>
      </c>
      <c r="R493" t="str">
        <f>LEFT(C493,4)</f>
        <v>2208</v>
      </c>
    </row>
    <row r="494" spans="1:18">
      <c r="A494" s="9">
        <v>79709</v>
      </c>
      <c r="B494" s="9" t="s">
        <v>4139</v>
      </c>
      <c r="C494" s="9" t="s">
        <v>755</v>
      </c>
      <c r="D494" s="9" t="s">
        <v>769</v>
      </c>
      <c r="E494" s="9" t="s">
        <v>229</v>
      </c>
      <c r="F494" s="10">
        <v>1</v>
      </c>
      <c r="G494" s="14">
        <v>15300</v>
      </c>
      <c r="H494" s="9" t="s">
        <v>757</v>
      </c>
      <c r="I494" s="9" t="s">
        <v>758</v>
      </c>
      <c r="J494" s="9" t="s">
        <v>459</v>
      </c>
      <c r="K494" s="9" t="s">
        <v>4405</v>
      </c>
      <c r="L494" s="9" t="s">
        <v>546</v>
      </c>
      <c r="M494" s="11">
        <v>40422</v>
      </c>
      <c r="N494" s="11"/>
      <c r="O494">
        <f>MONTH(M494)</f>
        <v>9</v>
      </c>
      <c r="P494" t="str">
        <f>LEFT(D494,2)</f>
        <v>22</v>
      </c>
      <c r="R494" t="str">
        <f>LEFT(C494,4)</f>
        <v>2208</v>
      </c>
    </row>
    <row r="495" spans="1:18">
      <c r="A495" s="9">
        <v>76566</v>
      </c>
      <c r="B495" s="9" t="s">
        <v>4097</v>
      </c>
      <c r="C495" s="9" t="s">
        <v>755</v>
      </c>
      <c r="D495" s="9" t="s">
        <v>775</v>
      </c>
      <c r="E495" s="9" t="s">
        <v>238</v>
      </c>
      <c r="F495" s="10">
        <v>1</v>
      </c>
      <c r="G495" s="14">
        <v>10400</v>
      </c>
      <c r="H495" s="9" t="s">
        <v>757</v>
      </c>
      <c r="I495" s="9" t="s">
        <v>758</v>
      </c>
      <c r="J495" s="9" t="s">
        <v>459</v>
      </c>
      <c r="K495" s="9" t="s">
        <v>4405</v>
      </c>
      <c r="L495" s="9" t="s">
        <v>546</v>
      </c>
      <c r="M495" s="11">
        <v>40344</v>
      </c>
      <c r="N495" s="11"/>
      <c r="O495">
        <f>MONTH(M495)</f>
        <v>6</v>
      </c>
      <c r="P495" t="str">
        <f>LEFT(D495,2)</f>
        <v>22</v>
      </c>
      <c r="R495" t="str">
        <f>LEFT(C495,4)</f>
        <v>2208</v>
      </c>
    </row>
    <row r="496" spans="1:18">
      <c r="A496" s="9">
        <v>83370</v>
      </c>
      <c r="B496" s="9" t="s">
        <v>4060</v>
      </c>
      <c r="C496" s="9" t="s">
        <v>755</v>
      </c>
      <c r="D496" s="9" t="s">
        <v>771</v>
      </c>
      <c r="E496" s="9" t="s">
        <v>238</v>
      </c>
      <c r="F496" s="10">
        <v>1</v>
      </c>
      <c r="G496" s="14">
        <v>12500</v>
      </c>
      <c r="H496" s="9" t="s">
        <v>757</v>
      </c>
      <c r="I496" s="9" t="s">
        <v>758</v>
      </c>
      <c r="J496" s="9" t="s">
        <v>459</v>
      </c>
      <c r="K496" s="9" t="s">
        <v>4405</v>
      </c>
      <c r="L496" s="9" t="s">
        <v>546</v>
      </c>
      <c r="M496" s="11">
        <v>39539</v>
      </c>
      <c r="N496" s="11"/>
      <c r="O496">
        <f>MONTH(M496)</f>
        <v>4</v>
      </c>
      <c r="P496" t="str">
        <f>LEFT(D496,2)</f>
        <v>22</v>
      </c>
      <c r="R496" t="str">
        <f>LEFT(C496,4)</f>
        <v>2208</v>
      </c>
    </row>
    <row r="497" spans="1:18">
      <c r="A497" s="9">
        <v>82327</v>
      </c>
      <c r="B497" s="9" t="s">
        <v>4092</v>
      </c>
      <c r="C497" s="9" t="s">
        <v>755</v>
      </c>
      <c r="D497" s="9" t="s">
        <v>756</v>
      </c>
      <c r="E497" s="9" t="s">
        <v>553</v>
      </c>
      <c r="F497" s="10">
        <v>1</v>
      </c>
      <c r="G497" s="14">
        <v>26000</v>
      </c>
      <c r="H497" s="9" t="s">
        <v>757</v>
      </c>
      <c r="I497" s="9" t="s">
        <v>758</v>
      </c>
      <c r="J497" s="9" t="s">
        <v>459</v>
      </c>
      <c r="K497" s="9" t="s">
        <v>4405</v>
      </c>
      <c r="L497" s="9" t="s">
        <v>546</v>
      </c>
      <c r="M497" s="11">
        <v>39449</v>
      </c>
      <c r="N497" s="11"/>
      <c r="O497">
        <f>MONTH(M497)</f>
        <v>1</v>
      </c>
      <c r="P497" t="str">
        <f>LEFT(D497,2)</f>
        <v>22</v>
      </c>
      <c r="R497" t="str">
        <f>LEFT(C497,4)</f>
        <v>2208</v>
      </c>
    </row>
    <row r="498" spans="1:18">
      <c r="A498" s="9">
        <v>238147</v>
      </c>
      <c r="B498" s="9" t="s">
        <v>4061</v>
      </c>
      <c r="C498" s="9" t="s">
        <v>755</v>
      </c>
      <c r="D498" s="9" t="s">
        <v>779</v>
      </c>
      <c r="E498" s="9" t="s">
        <v>688</v>
      </c>
      <c r="F498" s="10">
        <v>1</v>
      </c>
      <c r="G498" s="14">
        <v>12200</v>
      </c>
      <c r="H498" s="9" t="s">
        <v>757</v>
      </c>
      <c r="I498" s="9" t="s">
        <v>758</v>
      </c>
      <c r="J498" s="9" t="s">
        <v>459</v>
      </c>
      <c r="K498" s="9" t="s">
        <v>4405</v>
      </c>
      <c r="L498" s="9" t="s">
        <v>546</v>
      </c>
      <c r="M498" s="11">
        <v>36892</v>
      </c>
      <c r="N498" s="11"/>
      <c r="O498">
        <f>MONTH(M498)</f>
        <v>1</v>
      </c>
      <c r="P498" t="str">
        <f>LEFT(D498,2)</f>
        <v>22</v>
      </c>
      <c r="R498" t="str">
        <f>LEFT(C498,4)</f>
        <v>2208</v>
      </c>
    </row>
    <row r="499" spans="1:18">
      <c r="A499" s="9">
        <v>76160</v>
      </c>
      <c r="B499" s="9" t="s">
        <v>4046</v>
      </c>
      <c r="C499" s="9" t="s">
        <v>755</v>
      </c>
      <c r="D499" s="9" t="s">
        <v>766</v>
      </c>
      <c r="E499" s="9" t="s">
        <v>229</v>
      </c>
      <c r="F499" s="10">
        <v>1</v>
      </c>
      <c r="G499" s="14">
        <v>16500</v>
      </c>
      <c r="H499" s="9" t="s">
        <v>767</v>
      </c>
      <c r="I499" s="9" t="s">
        <v>768</v>
      </c>
      <c r="J499" s="9" t="s">
        <v>459</v>
      </c>
      <c r="K499" s="9" t="s">
        <v>4405</v>
      </c>
      <c r="L499" s="9" t="s">
        <v>546</v>
      </c>
      <c r="M499" s="11">
        <v>40315</v>
      </c>
      <c r="N499" s="11"/>
      <c r="O499">
        <f>MONTH(M499)</f>
        <v>5</v>
      </c>
      <c r="P499" t="str">
        <f>LEFT(D499,2)</f>
        <v>22</v>
      </c>
      <c r="R499" t="str">
        <f>LEFT(C499,4)</f>
        <v>2208</v>
      </c>
    </row>
    <row r="500" spans="1:18">
      <c r="A500" s="9">
        <v>86653</v>
      </c>
      <c r="B500" s="9" t="s">
        <v>4061</v>
      </c>
      <c r="C500" s="9" t="s">
        <v>755</v>
      </c>
      <c r="D500" s="9" t="s">
        <v>777</v>
      </c>
      <c r="E500" s="9" t="s">
        <v>559</v>
      </c>
      <c r="F500" s="10">
        <v>1</v>
      </c>
      <c r="G500" s="14">
        <v>12650</v>
      </c>
      <c r="H500" s="9" t="s">
        <v>757</v>
      </c>
      <c r="I500" s="9" t="s">
        <v>758</v>
      </c>
      <c r="J500" s="9" t="s">
        <v>459</v>
      </c>
      <c r="K500" s="9" t="s">
        <v>4405</v>
      </c>
      <c r="L500" s="9" t="s">
        <v>546</v>
      </c>
      <c r="M500" s="11">
        <v>40739</v>
      </c>
      <c r="N500" s="11"/>
      <c r="O500">
        <f>MONTH(M500)</f>
        <v>7</v>
      </c>
      <c r="P500" t="str">
        <f>LEFT(D500,2)</f>
        <v>22</v>
      </c>
      <c r="R500" t="str">
        <f>LEFT(C500,4)</f>
        <v>2208</v>
      </c>
    </row>
    <row r="501" spans="1:18">
      <c r="A501" s="9">
        <v>231735</v>
      </c>
      <c r="B501" s="9" t="s">
        <v>4083</v>
      </c>
      <c r="C501" s="9" t="s">
        <v>755</v>
      </c>
      <c r="D501" s="9" t="s">
        <v>773</v>
      </c>
      <c r="E501" s="9" t="s">
        <v>229</v>
      </c>
      <c r="F501" s="10">
        <v>1</v>
      </c>
      <c r="G501" s="14">
        <v>15075</v>
      </c>
      <c r="H501" s="9" t="s">
        <v>757</v>
      </c>
      <c r="I501" s="9" t="s">
        <v>758</v>
      </c>
      <c r="J501" s="9" t="s">
        <v>459</v>
      </c>
      <c r="K501" s="9" t="s">
        <v>4405</v>
      </c>
      <c r="L501" s="9" t="s">
        <v>546</v>
      </c>
      <c r="M501" s="11">
        <v>39244</v>
      </c>
      <c r="N501" s="11"/>
      <c r="O501">
        <f>MONTH(M501)</f>
        <v>6</v>
      </c>
      <c r="P501" t="str">
        <f>LEFT(D501,2)</f>
        <v>22</v>
      </c>
      <c r="R501" t="str">
        <f>LEFT(C501,4)</f>
        <v>2208</v>
      </c>
    </row>
    <row r="502" spans="1:18">
      <c r="A502" s="9">
        <v>84385</v>
      </c>
      <c r="B502" s="9" t="s">
        <v>4047</v>
      </c>
      <c r="C502" s="9" t="s">
        <v>755</v>
      </c>
      <c r="D502" s="9" t="s">
        <v>778</v>
      </c>
      <c r="E502" s="9" t="s">
        <v>229</v>
      </c>
      <c r="F502" s="10">
        <v>1</v>
      </c>
      <c r="G502" s="14">
        <v>14850</v>
      </c>
      <c r="H502" s="9" t="s">
        <v>757</v>
      </c>
      <c r="I502" s="9" t="s">
        <v>758</v>
      </c>
      <c r="J502" s="9" t="s">
        <v>459</v>
      </c>
      <c r="K502" s="9" t="s">
        <v>4405</v>
      </c>
      <c r="L502" s="9" t="s">
        <v>546</v>
      </c>
      <c r="M502" s="11">
        <v>39661</v>
      </c>
      <c r="N502" s="11"/>
      <c r="O502">
        <f>MONTH(M502)</f>
        <v>8</v>
      </c>
      <c r="P502" t="str">
        <f>LEFT(D502,2)</f>
        <v>22</v>
      </c>
      <c r="R502" t="str">
        <f>LEFT(C502,4)</f>
        <v>2208</v>
      </c>
    </row>
    <row r="503" spans="1:18">
      <c r="A503" s="9">
        <v>74109</v>
      </c>
      <c r="B503" s="9" t="s">
        <v>4046</v>
      </c>
      <c r="C503" s="9" t="s">
        <v>755</v>
      </c>
      <c r="D503" s="9" t="s">
        <v>774</v>
      </c>
      <c r="E503" s="9" t="s">
        <v>229</v>
      </c>
      <c r="F503" s="10">
        <v>1</v>
      </c>
      <c r="G503" s="14">
        <v>22000</v>
      </c>
      <c r="H503" s="9" t="s">
        <v>757</v>
      </c>
      <c r="I503" s="9" t="s">
        <v>758</v>
      </c>
      <c r="J503" s="9" t="s">
        <v>459</v>
      </c>
      <c r="K503" s="9" t="s">
        <v>4405</v>
      </c>
      <c r="L503" s="9" t="s">
        <v>546</v>
      </c>
      <c r="M503" s="11">
        <v>39937</v>
      </c>
      <c r="N503" s="11"/>
      <c r="O503">
        <f>MONTH(M503)</f>
        <v>5</v>
      </c>
      <c r="P503" t="str">
        <f>LEFT(D503,2)</f>
        <v>22</v>
      </c>
      <c r="R503" t="str">
        <f>LEFT(C503,4)</f>
        <v>2208</v>
      </c>
    </row>
    <row r="504" spans="1:18">
      <c r="A504" s="9">
        <v>91203</v>
      </c>
      <c r="B504" s="9" t="s">
        <v>4043</v>
      </c>
      <c r="C504" s="9" t="s">
        <v>780</v>
      </c>
      <c r="D504" s="9" t="s">
        <v>795</v>
      </c>
      <c r="E504" s="9" t="s">
        <v>559</v>
      </c>
      <c r="F504" s="10">
        <v>1</v>
      </c>
      <c r="G504" s="14">
        <v>8000</v>
      </c>
      <c r="H504" s="9" t="s">
        <v>782</v>
      </c>
      <c r="I504" s="9" t="s">
        <v>783</v>
      </c>
      <c r="J504" s="9" t="s">
        <v>459</v>
      </c>
      <c r="K504" s="9" t="s">
        <v>4405</v>
      </c>
      <c r="L504" s="9" t="s">
        <v>546</v>
      </c>
      <c r="M504" s="11">
        <v>40648</v>
      </c>
      <c r="N504" s="11"/>
      <c r="O504">
        <f>MONTH(M504)</f>
        <v>4</v>
      </c>
      <c r="P504" t="str">
        <f>LEFT(D504,2)</f>
        <v>22</v>
      </c>
      <c r="R504" t="str">
        <f>LEFT(C504,4)</f>
        <v>2208</v>
      </c>
    </row>
    <row r="505" spans="1:18">
      <c r="A505" s="9">
        <v>82320</v>
      </c>
      <c r="B505" s="9" t="s">
        <v>4102</v>
      </c>
      <c r="C505" s="9" t="s">
        <v>780</v>
      </c>
      <c r="D505" s="9" t="s">
        <v>796</v>
      </c>
      <c r="E505" s="9" t="s">
        <v>229</v>
      </c>
      <c r="F505" s="10">
        <v>1</v>
      </c>
      <c r="G505" s="14">
        <v>13300</v>
      </c>
      <c r="H505" s="9" t="s">
        <v>785</v>
      </c>
      <c r="I505" s="9" t="s">
        <v>786</v>
      </c>
      <c r="J505" s="9" t="s">
        <v>459</v>
      </c>
      <c r="K505" s="9" t="s">
        <v>4405</v>
      </c>
      <c r="L505" s="9" t="s">
        <v>546</v>
      </c>
      <c r="M505" s="11">
        <v>39426</v>
      </c>
      <c r="N505" s="11"/>
      <c r="O505">
        <f>MONTH(M505)</f>
        <v>12</v>
      </c>
      <c r="P505" t="str">
        <f>LEFT(D505,2)</f>
        <v>22</v>
      </c>
      <c r="R505" t="str">
        <f>LEFT(C505,4)</f>
        <v>2208</v>
      </c>
    </row>
    <row r="506" spans="1:18">
      <c r="A506" s="9">
        <v>246414</v>
      </c>
      <c r="B506" s="9" t="s">
        <v>4185</v>
      </c>
      <c r="C506" s="9" t="s">
        <v>780</v>
      </c>
      <c r="D506" s="9" t="s">
        <v>798</v>
      </c>
      <c r="E506" s="9" t="s">
        <v>229</v>
      </c>
      <c r="F506" s="10">
        <v>1</v>
      </c>
      <c r="G506" s="14">
        <v>19250</v>
      </c>
      <c r="H506" s="9" t="s">
        <v>782</v>
      </c>
      <c r="I506" s="9" t="s">
        <v>783</v>
      </c>
      <c r="J506" s="9" t="s">
        <v>459</v>
      </c>
      <c r="K506" s="9" t="s">
        <v>4405</v>
      </c>
      <c r="L506" s="9" t="s">
        <v>546</v>
      </c>
      <c r="M506" s="11">
        <v>38201</v>
      </c>
      <c r="N506" s="11"/>
      <c r="O506">
        <f>MONTH(M506)</f>
        <v>8</v>
      </c>
      <c r="P506" t="str">
        <f>LEFT(D506,2)</f>
        <v>22</v>
      </c>
      <c r="R506" t="str">
        <f>LEFT(C506,4)</f>
        <v>2208</v>
      </c>
    </row>
    <row r="507" spans="1:18">
      <c r="A507" s="9">
        <v>86541</v>
      </c>
      <c r="B507" s="9" t="s">
        <v>4069</v>
      </c>
      <c r="C507" s="9" t="s">
        <v>780</v>
      </c>
      <c r="D507" s="9" t="s">
        <v>784</v>
      </c>
      <c r="E507" s="9" t="s">
        <v>229</v>
      </c>
      <c r="F507" s="10">
        <v>1</v>
      </c>
      <c r="G507" s="14">
        <v>11200</v>
      </c>
      <c r="H507" s="9" t="s">
        <v>785</v>
      </c>
      <c r="I507" s="9" t="s">
        <v>786</v>
      </c>
      <c r="J507" s="9" t="s">
        <v>459</v>
      </c>
      <c r="K507" s="9" t="s">
        <v>4405</v>
      </c>
      <c r="L507" s="9" t="s">
        <v>546</v>
      </c>
      <c r="M507" s="11">
        <v>40739</v>
      </c>
      <c r="N507" s="11"/>
      <c r="O507">
        <f>MONTH(M507)</f>
        <v>7</v>
      </c>
      <c r="P507" t="str">
        <f>LEFT(D507,2)</f>
        <v>22</v>
      </c>
      <c r="R507" t="str">
        <f>LEFT(C507,4)</f>
        <v>2208</v>
      </c>
    </row>
    <row r="508" spans="1:18">
      <c r="A508" s="9">
        <v>87941</v>
      </c>
      <c r="B508" s="9" t="s">
        <v>4175</v>
      </c>
      <c r="C508" s="9" t="s">
        <v>780</v>
      </c>
      <c r="D508" s="9" t="s">
        <v>793</v>
      </c>
      <c r="E508" s="9" t="s">
        <v>559</v>
      </c>
      <c r="F508" s="10">
        <v>1</v>
      </c>
      <c r="G508" s="14">
        <v>9500</v>
      </c>
      <c r="H508" s="9" t="s">
        <v>782</v>
      </c>
      <c r="I508" s="9" t="s">
        <v>783</v>
      </c>
      <c r="J508" s="9" t="s">
        <v>459</v>
      </c>
      <c r="K508" s="9" t="s">
        <v>4405</v>
      </c>
      <c r="L508" s="9" t="s">
        <v>546</v>
      </c>
      <c r="M508" s="11">
        <v>40940</v>
      </c>
      <c r="N508" s="11"/>
      <c r="O508">
        <f>MONTH(M508)</f>
        <v>2</v>
      </c>
      <c r="P508" t="str">
        <f>LEFT(D508,2)</f>
        <v>22</v>
      </c>
      <c r="R508" t="str">
        <f>LEFT(C508,4)</f>
        <v>2208</v>
      </c>
    </row>
    <row r="509" spans="1:18">
      <c r="A509" s="9">
        <v>86450</v>
      </c>
      <c r="B509" s="9" t="s">
        <v>4196</v>
      </c>
      <c r="C509" s="9" t="s">
        <v>780</v>
      </c>
      <c r="D509" s="9" t="s">
        <v>788</v>
      </c>
      <c r="E509" s="9" t="s">
        <v>559</v>
      </c>
      <c r="F509" s="10">
        <v>1</v>
      </c>
      <c r="G509" s="14">
        <v>11550</v>
      </c>
      <c r="H509" s="9" t="s">
        <v>782</v>
      </c>
      <c r="I509" s="9" t="s">
        <v>783</v>
      </c>
      <c r="J509" s="9" t="s">
        <v>459</v>
      </c>
      <c r="K509" s="9" t="s">
        <v>4405</v>
      </c>
      <c r="L509" s="9" t="s">
        <v>546</v>
      </c>
      <c r="M509" s="11">
        <v>40725</v>
      </c>
      <c r="N509" s="11"/>
      <c r="O509">
        <f>MONTH(M509)</f>
        <v>7</v>
      </c>
      <c r="P509" t="str">
        <f>LEFT(D509,2)</f>
        <v>22</v>
      </c>
      <c r="R509" t="str">
        <f>LEFT(C509,4)</f>
        <v>2208</v>
      </c>
    </row>
    <row r="510" spans="1:18">
      <c r="A510" s="9">
        <v>669494</v>
      </c>
      <c r="B510" s="9" t="s">
        <v>4107</v>
      </c>
      <c r="C510" s="9" t="s">
        <v>780</v>
      </c>
      <c r="D510" s="9" t="s">
        <v>781</v>
      </c>
      <c r="E510" s="9" t="s">
        <v>553</v>
      </c>
      <c r="F510" s="10">
        <v>1</v>
      </c>
      <c r="G510" s="14">
        <v>20300</v>
      </c>
      <c r="H510" s="9" t="s">
        <v>782</v>
      </c>
      <c r="I510" s="9" t="s">
        <v>783</v>
      </c>
      <c r="J510" s="9" t="s">
        <v>459</v>
      </c>
      <c r="K510" s="9" t="s">
        <v>4405</v>
      </c>
      <c r="L510" s="9" t="s">
        <v>546</v>
      </c>
      <c r="M510" s="11">
        <v>38261</v>
      </c>
      <c r="N510" s="11"/>
      <c r="O510">
        <f>MONTH(M510)</f>
        <v>10</v>
      </c>
      <c r="P510" t="str">
        <f>LEFT(D510,2)</f>
        <v>22</v>
      </c>
      <c r="R510" t="str">
        <f>LEFT(C510,4)</f>
        <v>2208</v>
      </c>
    </row>
    <row r="511" spans="1:18">
      <c r="A511" s="9">
        <v>82873</v>
      </c>
      <c r="B511" s="9" t="s">
        <v>4184</v>
      </c>
      <c r="C511" s="9" t="s">
        <v>780</v>
      </c>
      <c r="D511" s="9" t="s">
        <v>799</v>
      </c>
      <c r="E511" s="9" t="s">
        <v>229</v>
      </c>
      <c r="F511" s="10">
        <v>1</v>
      </c>
      <c r="G511" s="14">
        <v>12600</v>
      </c>
      <c r="H511" s="9" t="s">
        <v>782</v>
      </c>
      <c r="I511" s="9" t="s">
        <v>783</v>
      </c>
      <c r="J511" s="9" t="s">
        <v>459</v>
      </c>
      <c r="K511" s="9" t="s">
        <v>4405</v>
      </c>
      <c r="L511" s="9" t="s">
        <v>546</v>
      </c>
      <c r="M511" s="11">
        <v>39489</v>
      </c>
      <c r="N511" s="11"/>
      <c r="O511">
        <f>MONTH(M511)</f>
        <v>2</v>
      </c>
      <c r="P511" t="str">
        <f>LEFT(D511,2)</f>
        <v>22</v>
      </c>
      <c r="R511" t="str">
        <f>LEFT(C511,4)</f>
        <v>2208</v>
      </c>
    </row>
    <row r="512" spans="1:18">
      <c r="A512" s="9">
        <v>85316</v>
      </c>
      <c r="B512" s="9" t="s">
        <v>4051</v>
      </c>
      <c r="C512" s="9" t="s">
        <v>780</v>
      </c>
      <c r="D512" s="9" t="s">
        <v>792</v>
      </c>
      <c r="E512" s="9" t="s">
        <v>688</v>
      </c>
      <c r="F512" s="10">
        <v>1</v>
      </c>
      <c r="G512" s="14">
        <v>15200</v>
      </c>
      <c r="H512" s="9" t="s">
        <v>782</v>
      </c>
      <c r="I512" s="9" t="s">
        <v>783</v>
      </c>
      <c r="J512" s="9" t="s">
        <v>459</v>
      </c>
      <c r="K512" s="9" t="s">
        <v>4405</v>
      </c>
      <c r="L512" s="9" t="s">
        <v>546</v>
      </c>
      <c r="M512" s="11">
        <v>40546</v>
      </c>
      <c r="N512" s="11"/>
      <c r="O512">
        <f>MONTH(M512)</f>
        <v>1</v>
      </c>
      <c r="P512" t="str">
        <f>LEFT(D512,2)</f>
        <v>22</v>
      </c>
      <c r="R512" t="str">
        <f>LEFT(C512,4)</f>
        <v>2208</v>
      </c>
    </row>
    <row r="513" spans="1:18">
      <c r="A513" s="9">
        <v>678979</v>
      </c>
      <c r="B513" s="9" t="s">
        <v>4047</v>
      </c>
      <c r="C513" s="9" t="s">
        <v>780</v>
      </c>
      <c r="D513" s="9" t="s">
        <v>787</v>
      </c>
      <c r="E513" s="9" t="s">
        <v>238</v>
      </c>
      <c r="F513" s="10">
        <v>1</v>
      </c>
      <c r="G513" s="14">
        <v>10350</v>
      </c>
      <c r="H513" s="9" t="s">
        <v>782</v>
      </c>
      <c r="I513" s="9" t="s">
        <v>783</v>
      </c>
      <c r="J513" s="9" t="s">
        <v>459</v>
      </c>
      <c r="K513" s="9" t="s">
        <v>4405</v>
      </c>
      <c r="L513" s="9" t="s">
        <v>546</v>
      </c>
      <c r="M513" s="11">
        <v>39398</v>
      </c>
      <c r="N513" s="11"/>
      <c r="O513">
        <f>MONTH(M513)</f>
        <v>11</v>
      </c>
      <c r="P513" t="str">
        <f>LEFT(D513,2)</f>
        <v>22</v>
      </c>
      <c r="R513" t="str">
        <f>LEFT(C513,4)</f>
        <v>2208</v>
      </c>
    </row>
    <row r="514" spans="1:18">
      <c r="A514" s="9">
        <v>85981</v>
      </c>
      <c r="B514" s="9" t="s">
        <v>4056</v>
      </c>
      <c r="C514" s="9" t="s">
        <v>780</v>
      </c>
      <c r="D514" s="9" t="s">
        <v>794</v>
      </c>
      <c r="E514" s="9" t="s">
        <v>559</v>
      </c>
      <c r="F514" s="10">
        <v>1</v>
      </c>
      <c r="G514" s="14">
        <v>11000</v>
      </c>
      <c r="H514" s="9" t="s">
        <v>782</v>
      </c>
      <c r="I514" s="9" t="s">
        <v>783</v>
      </c>
      <c r="J514" s="9" t="s">
        <v>459</v>
      </c>
      <c r="K514" s="9" t="s">
        <v>4405</v>
      </c>
      <c r="L514" s="9" t="s">
        <v>546</v>
      </c>
      <c r="M514" s="11">
        <v>40634</v>
      </c>
      <c r="N514" s="11"/>
      <c r="O514">
        <f>MONTH(M514)</f>
        <v>4</v>
      </c>
      <c r="P514" t="str">
        <f>LEFT(D514,2)</f>
        <v>22</v>
      </c>
      <c r="R514" t="str">
        <f>LEFT(C514,4)</f>
        <v>2208</v>
      </c>
    </row>
    <row r="515" spans="1:18">
      <c r="A515" s="9">
        <v>84819</v>
      </c>
      <c r="B515" s="9" t="s">
        <v>4197</v>
      </c>
      <c r="C515" s="9" t="s">
        <v>780</v>
      </c>
      <c r="D515" s="9" t="s">
        <v>800</v>
      </c>
      <c r="E515" s="9" t="s">
        <v>229</v>
      </c>
      <c r="F515" s="10">
        <v>1</v>
      </c>
      <c r="G515" s="14">
        <v>15950</v>
      </c>
      <c r="H515" s="9" t="s">
        <v>782</v>
      </c>
      <c r="I515" s="9" t="s">
        <v>783</v>
      </c>
      <c r="J515" s="9" t="s">
        <v>459</v>
      </c>
      <c r="K515" s="9" t="s">
        <v>4405</v>
      </c>
      <c r="L515" s="9" t="s">
        <v>546</v>
      </c>
      <c r="M515" s="11">
        <v>40483</v>
      </c>
      <c r="N515" s="11"/>
      <c r="O515">
        <f>MONTH(M515)</f>
        <v>11</v>
      </c>
      <c r="P515" t="str">
        <f>LEFT(D515,2)</f>
        <v>22</v>
      </c>
      <c r="R515" t="str">
        <f>LEFT(C515,4)</f>
        <v>2208</v>
      </c>
    </row>
    <row r="516" spans="1:18">
      <c r="A516" s="9">
        <v>671475</v>
      </c>
      <c r="B516" s="9" t="s">
        <v>4054</v>
      </c>
      <c r="C516" s="9" t="s">
        <v>780</v>
      </c>
      <c r="D516" s="9" t="s">
        <v>797</v>
      </c>
      <c r="E516" s="9" t="s">
        <v>229</v>
      </c>
      <c r="F516" s="10">
        <v>1</v>
      </c>
      <c r="G516" s="14">
        <v>11600</v>
      </c>
      <c r="H516" s="9" t="s">
        <v>782</v>
      </c>
      <c r="I516" s="9" t="s">
        <v>783</v>
      </c>
      <c r="J516" s="9" t="s">
        <v>459</v>
      </c>
      <c r="K516" s="9" t="s">
        <v>4405</v>
      </c>
      <c r="L516" s="9" t="s">
        <v>546</v>
      </c>
      <c r="M516" s="11">
        <v>39041</v>
      </c>
      <c r="N516" s="11"/>
      <c r="O516">
        <f>MONTH(M516)</f>
        <v>11</v>
      </c>
      <c r="P516" t="str">
        <f>LEFT(D516,2)</f>
        <v>22</v>
      </c>
      <c r="R516" t="str">
        <f>LEFT(C516,4)</f>
        <v>2208</v>
      </c>
    </row>
    <row r="517" spans="1:18">
      <c r="A517" s="9">
        <v>164983</v>
      </c>
      <c r="B517" s="9" t="s">
        <v>4101</v>
      </c>
      <c r="C517" s="9" t="s">
        <v>780</v>
      </c>
      <c r="D517" s="9" t="s">
        <v>790</v>
      </c>
      <c r="E517" s="9" t="s">
        <v>229</v>
      </c>
      <c r="F517" s="10">
        <v>1</v>
      </c>
      <c r="G517" s="14">
        <v>13650</v>
      </c>
      <c r="H517" s="9" t="s">
        <v>785</v>
      </c>
      <c r="I517" s="9" t="s">
        <v>786</v>
      </c>
      <c r="J517" s="9" t="s">
        <v>459</v>
      </c>
      <c r="K517" s="9" t="s">
        <v>4405</v>
      </c>
      <c r="L517" s="9" t="s">
        <v>546</v>
      </c>
      <c r="M517" s="11">
        <v>38901</v>
      </c>
      <c r="N517" s="11"/>
      <c r="O517">
        <f>MONTH(M517)</f>
        <v>7</v>
      </c>
      <c r="P517" t="str">
        <f>LEFT(D517,2)</f>
        <v>22</v>
      </c>
      <c r="R517" t="str">
        <f>LEFT(C517,4)</f>
        <v>2208</v>
      </c>
    </row>
    <row r="518" spans="1:18">
      <c r="A518" s="9">
        <v>86646</v>
      </c>
      <c r="B518" s="9" t="s">
        <v>4201</v>
      </c>
      <c r="C518" s="9" t="s">
        <v>780</v>
      </c>
      <c r="D518" s="9" t="s">
        <v>791</v>
      </c>
      <c r="E518" s="9" t="s">
        <v>229</v>
      </c>
      <c r="F518" s="10">
        <v>1</v>
      </c>
      <c r="G518" s="14">
        <v>13200</v>
      </c>
      <c r="H518" s="9" t="s">
        <v>782</v>
      </c>
      <c r="I518" s="9" t="s">
        <v>783</v>
      </c>
      <c r="J518" s="9" t="s">
        <v>459</v>
      </c>
      <c r="K518" s="9" t="s">
        <v>4405</v>
      </c>
      <c r="L518" s="9" t="s">
        <v>546</v>
      </c>
      <c r="M518" s="11">
        <v>40725</v>
      </c>
      <c r="N518" s="11"/>
      <c r="O518">
        <f>MONTH(M518)</f>
        <v>7</v>
      </c>
      <c r="P518" t="str">
        <f>LEFT(D518,2)</f>
        <v>22</v>
      </c>
      <c r="R518" t="str">
        <f>LEFT(C518,4)</f>
        <v>2208</v>
      </c>
    </row>
    <row r="519" spans="1:18">
      <c r="A519" s="9">
        <v>679413</v>
      </c>
      <c r="B519" s="9" t="s">
        <v>4090</v>
      </c>
      <c r="C519" s="9" t="s">
        <v>780</v>
      </c>
      <c r="D519" s="9" t="s">
        <v>789</v>
      </c>
      <c r="E519" s="9" t="s">
        <v>238</v>
      </c>
      <c r="F519" s="10">
        <v>1</v>
      </c>
      <c r="G519" s="14">
        <v>13475</v>
      </c>
      <c r="H519" s="9" t="s">
        <v>782</v>
      </c>
      <c r="I519" s="9" t="s">
        <v>783</v>
      </c>
      <c r="J519" s="9" t="s">
        <v>459</v>
      </c>
      <c r="K519" s="9" t="s">
        <v>4405</v>
      </c>
      <c r="L519" s="9" t="s">
        <v>546</v>
      </c>
      <c r="M519" s="11">
        <v>39433</v>
      </c>
      <c r="N519" s="11"/>
      <c r="O519">
        <f>MONTH(M519)</f>
        <v>12</v>
      </c>
      <c r="P519" t="str">
        <f>LEFT(D519,2)</f>
        <v>22</v>
      </c>
      <c r="R519" t="str">
        <f>LEFT(C519,4)</f>
        <v>2208</v>
      </c>
    </row>
    <row r="520" spans="1:18">
      <c r="A520" s="9">
        <v>669529</v>
      </c>
      <c r="B520" s="9" t="s">
        <v>4043</v>
      </c>
      <c r="C520" s="9" t="s">
        <v>780</v>
      </c>
      <c r="D520" s="9" t="s">
        <v>801</v>
      </c>
      <c r="E520" s="9" t="s">
        <v>229</v>
      </c>
      <c r="F520" s="10">
        <v>1</v>
      </c>
      <c r="G520" s="14">
        <v>14800</v>
      </c>
      <c r="H520" s="9" t="s">
        <v>782</v>
      </c>
      <c r="I520" s="9" t="s">
        <v>783</v>
      </c>
      <c r="J520" s="9" t="s">
        <v>459</v>
      </c>
      <c r="K520" s="9" t="s">
        <v>4405</v>
      </c>
      <c r="L520" s="9" t="s">
        <v>546</v>
      </c>
      <c r="M520" s="11">
        <v>38306</v>
      </c>
      <c r="N520" s="11"/>
      <c r="O520">
        <f>MONTH(M520)</f>
        <v>11</v>
      </c>
      <c r="P520" t="str">
        <f>LEFT(D520,2)</f>
        <v>22</v>
      </c>
      <c r="R520" t="str">
        <f>LEFT(C520,4)</f>
        <v>2208</v>
      </c>
    </row>
    <row r="521" spans="1:18">
      <c r="A521" s="9">
        <v>82285</v>
      </c>
      <c r="B521" s="9" t="s">
        <v>4056</v>
      </c>
      <c r="C521" s="9" t="s">
        <v>802</v>
      </c>
      <c r="D521" s="9" t="s">
        <v>812</v>
      </c>
      <c r="E521" s="9" t="s">
        <v>238</v>
      </c>
      <c r="F521" s="10">
        <v>1</v>
      </c>
      <c r="G521" s="14">
        <v>14300</v>
      </c>
      <c r="H521" s="9" t="s">
        <v>805</v>
      </c>
      <c r="I521" s="9" t="s">
        <v>806</v>
      </c>
      <c r="J521" s="9" t="s">
        <v>459</v>
      </c>
      <c r="K521" s="9" t="s">
        <v>4405</v>
      </c>
      <c r="L521" s="9" t="s">
        <v>546</v>
      </c>
      <c r="M521" s="11">
        <v>39419</v>
      </c>
      <c r="N521" s="11"/>
      <c r="O521">
        <f>MONTH(M521)</f>
        <v>12</v>
      </c>
      <c r="P521" t="str">
        <f>LEFT(D521,2)</f>
        <v>22</v>
      </c>
      <c r="R521" t="str">
        <f>LEFT(C521,4)</f>
        <v>2208</v>
      </c>
    </row>
    <row r="522" spans="1:18">
      <c r="A522" s="9">
        <v>76790</v>
      </c>
      <c r="B522" s="9" t="s">
        <v>4167</v>
      </c>
      <c r="C522" s="9" t="s">
        <v>802</v>
      </c>
      <c r="D522" s="9" t="s">
        <v>813</v>
      </c>
      <c r="E522" s="9" t="s">
        <v>559</v>
      </c>
      <c r="F522" s="10">
        <v>1</v>
      </c>
      <c r="G522" s="14">
        <v>11715</v>
      </c>
      <c r="H522" s="9" t="s">
        <v>805</v>
      </c>
      <c r="I522" s="9" t="s">
        <v>806</v>
      </c>
      <c r="J522" s="9" t="s">
        <v>459</v>
      </c>
      <c r="K522" s="9" t="s">
        <v>4405</v>
      </c>
      <c r="L522" s="9" t="s">
        <v>546</v>
      </c>
      <c r="M522" s="11">
        <v>40360</v>
      </c>
      <c r="N522" s="11"/>
      <c r="O522">
        <f>MONTH(M522)</f>
        <v>7</v>
      </c>
      <c r="P522" t="str">
        <f>LEFT(D522,2)</f>
        <v>22</v>
      </c>
      <c r="R522" t="str">
        <f>LEFT(C522,4)</f>
        <v>2208</v>
      </c>
    </row>
    <row r="523" spans="1:18">
      <c r="A523" s="9">
        <v>80346</v>
      </c>
      <c r="B523" s="9" t="s">
        <v>4054</v>
      </c>
      <c r="C523" s="9" t="s">
        <v>802</v>
      </c>
      <c r="D523" s="9" t="s">
        <v>804</v>
      </c>
      <c r="E523" s="9" t="s">
        <v>229</v>
      </c>
      <c r="F523" s="10">
        <v>1</v>
      </c>
      <c r="G523" s="14">
        <v>15750</v>
      </c>
      <c r="H523" s="9" t="s">
        <v>805</v>
      </c>
      <c r="I523" s="9" t="s">
        <v>806</v>
      </c>
      <c r="J523" s="9" t="s">
        <v>459</v>
      </c>
      <c r="K523" s="9" t="s">
        <v>4405</v>
      </c>
      <c r="L523" s="9" t="s">
        <v>546</v>
      </c>
      <c r="M523" s="11">
        <v>40422</v>
      </c>
      <c r="N523" s="11"/>
      <c r="O523">
        <f>MONTH(M523)</f>
        <v>9</v>
      </c>
      <c r="P523" t="str">
        <f>LEFT(D523,2)</f>
        <v>22</v>
      </c>
      <c r="R523" t="str">
        <f>LEFT(C523,4)</f>
        <v>2208</v>
      </c>
    </row>
    <row r="524" spans="1:18">
      <c r="A524" s="9">
        <v>237909</v>
      </c>
      <c r="B524" s="9" t="s">
        <v>4356</v>
      </c>
      <c r="C524" s="9" t="s">
        <v>802</v>
      </c>
      <c r="D524" s="9" t="s">
        <v>803</v>
      </c>
      <c r="E524" s="9" t="s">
        <v>553</v>
      </c>
      <c r="F524" s="10">
        <v>1</v>
      </c>
      <c r="G524" s="14">
        <v>20000</v>
      </c>
      <c r="H524" s="9" t="s">
        <v>732</v>
      </c>
      <c r="I524" s="9" t="s">
        <v>733</v>
      </c>
      <c r="J524" s="9" t="s">
        <v>459</v>
      </c>
      <c r="K524" s="9" t="s">
        <v>4405</v>
      </c>
      <c r="L524" s="9" t="s">
        <v>546</v>
      </c>
      <c r="M524" s="11">
        <v>36815</v>
      </c>
      <c r="N524" s="11"/>
      <c r="O524">
        <f>MONTH(M524)</f>
        <v>10</v>
      </c>
      <c r="P524" t="str">
        <f>LEFT(D524,2)</f>
        <v>22</v>
      </c>
      <c r="R524" t="str">
        <f>LEFT(C524,4)</f>
        <v>2208</v>
      </c>
    </row>
    <row r="525" spans="1:18">
      <c r="A525" s="9">
        <v>73941</v>
      </c>
      <c r="B525" s="9" t="s">
        <v>4043</v>
      </c>
      <c r="C525" s="9" t="s">
        <v>802</v>
      </c>
      <c r="D525" s="9" t="s">
        <v>810</v>
      </c>
      <c r="E525" s="9" t="s">
        <v>559</v>
      </c>
      <c r="F525" s="10">
        <v>1</v>
      </c>
      <c r="G525" s="14">
        <v>12650</v>
      </c>
      <c r="H525" s="9" t="s">
        <v>805</v>
      </c>
      <c r="I525" s="9" t="s">
        <v>806</v>
      </c>
      <c r="J525" s="9" t="s">
        <v>459</v>
      </c>
      <c r="K525" s="9" t="s">
        <v>4405</v>
      </c>
      <c r="L525" s="9" t="s">
        <v>546</v>
      </c>
      <c r="M525" s="11">
        <v>39917</v>
      </c>
      <c r="N525" s="11"/>
      <c r="O525">
        <f>MONTH(M525)</f>
        <v>4</v>
      </c>
      <c r="P525" t="str">
        <f>LEFT(D525,2)</f>
        <v>22</v>
      </c>
      <c r="R525" t="str">
        <f>LEFT(C525,4)</f>
        <v>2208</v>
      </c>
    </row>
    <row r="526" spans="1:18">
      <c r="A526" s="9">
        <v>85428</v>
      </c>
      <c r="B526" s="9" t="s">
        <v>4090</v>
      </c>
      <c r="C526" s="9" t="s">
        <v>802</v>
      </c>
      <c r="D526" s="9" t="s">
        <v>807</v>
      </c>
      <c r="E526" s="9" t="s">
        <v>229</v>
      </c>
      <c r="F526" s="10">
        <v>1</v>
      </c>
      <c r="G526" s="14">
        <v>7350</v>
      </c>
      <c r="H526" s="9" t="s">
        <v>808</v>
      </c>
      <c r="I526" s="9" t="s">
        <v>809</v>
      </c>
      <c r="J526" s="9" t="s">
        <v>459</v>
      </c>
      <c r="K526" s="9" t="s">
        <v>4405</v>
      </c>
      <c r="L526" s="9" t="s">
        <v>546</v>
      </c>
      <c r="M526" s="11">
        <v>40560</v>
      </c>
      <c r="N526" s="11"/>
      <c r="O526">
        <f>MONTH(M526)</f>
        <v>1</v>
      </c>
      <c r="P526" t="str">
        <f>LEFT(D526,2)</f>
        <v>22</v>
      </c>
      <c r="R526" t="str">
        <f>LEFT(C526,4)</f>
        <v>2208</v>
      </c>
    </row>
    <row r="527" spans="1:18">
      <c r="A527" s="9">
        <v>84882</v>
      </c>
      <c r="B527" s="9" t="s">
        <v>4068</v>
      </c>
      <c r="C527" s="9" t="s">
        <v>802</v>
      </c>
      <c r="D527" s="9" t="s">
        <v>811</v>
      </c>
      <c r="E527" s="9" t="s">
        <v>559</v>
      </c>
      <c r="F527" s="10">
        <v>1</v>
      </c>
      <c r="G527" s="14">
        <v>8200</v>
      </c>
      <c r="H527" s="9" t="s">
        <v>805</v>
      </c>
      <c r="I527" s="9" t="s">
        <v>806</v>
      </c>
      <c r="J527" s="9" t="s">
        <v>459</v>
      </c>
      <c r="K527" s="9" t="s">
        <v>4405</v>
      </c>
      <c r="L527" s="9" t="s">
        <v>546</v>
      </c>
      <c r="M527" s="11">
        <v>40483</v>
      </c>
      <c r="N527" s="11"/>
      <c r="O527">
        <f>MONTH(M527)</f>
        <v>11</v>
      </c>
      <c r="P527" t="str">
        <f>LEFT(D527,2)</f>
        <v>22</v>
      </c>
      <c r="R527" t="str">
        <f>LEFT(C527,4)</f>
        <v>2208</v>
      </c>
    </row>
    <row r="528" spans="1:18">
      <c r="A528" s="9">
        <v>72107</v>
      </c>
      <c r="B528" s="9" t="s">
        <v>4043</v>
      </c>
      <c r="C528" s="9" t="s">
        <v>814</v>
      </c>
      <c r="D528" s="9" t="s">
        <v>819</v>
      </c>
      <c r="E528" s="9" t="s">
        <v>238</v>
      </c>
      <c r="F528" s="10">
        <v>1</v>
      </c>
      <c r="G528" s="14">
        <v>10800</v>
      </c>
      <c r="H528" s="9" t="s">
        <v>816</v>
      </c>
      <c r="I528" s="9" t="s">
        <v>817</v>
      </c>
      <c r="J528" s="9" t="s">
        <v>459</v>
      </c>
      <c r="K528" s="9" t="s">
        <v>4405</v>
      </c>
      <c r="L528" s="9" t="s">
        <v>546</v>
      </c>
      <c r="M528" s="11">
        <v>39722</v>
      </c>
      <c r="N528" s="11"/>
      <c r="O528">
        <f>MONTH(M528)</f>
        <v>10</v>
      </c>
      <c r="P528" t="str">
        <f>LEFT(D528,2)</f>
        <v>22</v>
      </c>
      <c r="R528" t="str">
        <f>LEFT(C528,4)</f>
        <v>2208</v>
      </c>
    </row>
    <row r="529" spans="1:18">
      <c r="A529" s="9">
        <v>71071</v>
      </c>
      <c r="B529" s="9" t="s">
        <v>4169</v>
      </c>
      <c r="C529" s="9" t="s">
        <v>814</v>
      </c>
      <c r="D529" s="9" t="s">
        <v>818</v>
      </c>
      <c r="E529" s="9" t="s">
        <v>229</v>
      </c>
      <c r="F529" s="10">
        <v>1</v>
      </c>
      <c r="G529" s="14">
        <v>12400</v>
      </c>
      <c r="H529" s="9" t="s">
        <v>816</v>
      </c>
      <c r="I529" s="9" t="s">
        <v>817</v>
      </c>
      <c r="J529" s="9" t="s">
        <v>459</v>
      </c>
      <c r="K529" s="9" t="s">
        <v>4405</v>
      </c>
      <c r="L529" s="9" t="s">
        <v>546</v>
      </c>
      <c r="M529" s="11">
        <v>39692</v>
      </c>
      <c r="N529" s="11"/>
      <c r="O529">
        <f>MONTH(M529)</f>
        <v>9</v>
      </c>
      <c r="P529" t="str">
        <f>LEFT(D529,2)</f>
        <v>22</v>
      </c>
      <c r="R529" t="str">
        <f>LEFT(C529,4)</f>
        <v>2208</v>
      </c>
    </row>
    <row r="530" spans="1:18">
      <c r="A530" s="9">
        <v>75964</v>
      </c>
      <c r="B530" s="9" t="s">
        <v>4065</v>
      </c>
      <c r="C530" s="9" t="s">
        <v>814</v>
      </c>
      <c r="D530" s="9" t="s">
        <v>815</v>
      </c>
      <c r="E530" s="9" t="s">
        <v>553</v>
      </c>
      <c r="F530" s="10">
        <v>1</v>
      </c>
      <c r="G530" s="14">
        <v>14000</v>
      </c>
      <c r="H530" s="9" t="s">
        <v>816</v>
      </c>
      <c r="I530" s="9" t="s">
        <v>817</v>
      </c>
      <c r="J530" s="9" t="s">
        <v>459</v>
      </c>
      <c r="K530" s="9" t="s">
        <v>4405</v>
      </c>
      <c r="L530" s="9" t="s">
        <v>546</v>
      </c>
      <c r="M530" s="11">
        <v>40283</v>
      </c>
      <c r="N530" s="11"/>
      <c r="O530">
        <f>MONTH(M530)</f>
        <v>4</v>
      </c>
      <c r="P530" t="str">
        <f>LEFT(D530,2)</f>
        <v>22</v>
      </c>
      <c r="R530" t="str">
        <f>LEFT(C530,4)</f>
        <v>2208</v>
      </c>
    </row>
    <row r="531" spans="1:18">
      <c r="A531" s="9">
        <v>86142</v>
      </c>
      <c r="B531" s="9" t="s">
        <v>4165</v>
      </c>
      <c r="C531" s="9" t="s">
        <v>814</v>
      </c>
      <c r="D531" s="9" t="s">
        <v>820</v>
      </c>
      <c r="E531" s="9" t="s">
        <v>559</v>
      </c>
      <c r="F531" s="10">
        <v>1</v>
      </c>
      <c r="G531" s="14">
        <v>10175</v>
      </c>
      <c r="H531" s="9" t="s">
        <v>816</v>
      </c>
      <c r="I531" s="9" t="s">
        <v>817</v>
      </c>
      <c r="J531" s="9" t="s">
        <v>459</v>
      </c>
      <c r="K531" s="9" t="s">
        <v>4405</v>
      </c>
      <c r="L531" s="9" t="s">
        <v>546</v>
      </c>
      <c r="M531" s="11">
        <v>40665</v>
      </c>
      <c r="N531" s="11"/>
      <c r="O531">
        <f>MONTH(M531)</f>
        <v>5</v>
      </c>
      <c r="P531" t="str">
        <f>LEFT(D531,2)</f>
        <v>22</v>
      </c>
      <c r="R531" t="str">
        <f>LEFT(C531,4)</f>
        <v>2208</v>
      </c>
    </row>
    <row r="532" spans="1:18">
      <c r="A532" s="9">
        <v>87759</v>
      </c>
      <c r="B532" s="9" t="s">
        <v>4125</v>
      </c>
      <c r="C532" s="9" t="s">
        <v>814</v>
      </c>
      <c r="D532" s="9" t="s">
        <v>821</v>
      </c>
      <c r="E532" s="9" t="s">
        <v>559</v>
      </c>
      <c r="F532" s="10">
        <v>1</v>
      </c>
      <c r="G532" s="14">
        <v>7600</v>
      </c>
      <c r="H532" s="9" t="s">
        <v>816</v>
      </c>
      <c r="I532" s="9" t="s">
        <v>817</v>
      </c>
      <c r="J532" s="9" t="s">
        <v>459</v>
      </c>
      <c r="K532" s="9" t="s">
        <v>4405</v>
      </c>
      <c r="L532" s="9" t="s">
        <v>546</v>
      </c>
      <c r="M532" s="11">
        <v>40910</v>
      </c>
      <c r="N532" s="11"/>
      <c r="O532">
        <f>MONTH(M532)</f>
        <v>1</v>
      </c>
      <c r="P532" t="str">
        <f>LEFT(D532,2)</f>
        <v>22</v>
      </c>
      <c r="R532" t="str">
        <f>LEFT(C532,4)</f>
        <v>2208</v>
      </c>
    </row>
    <row r="533" spans="1:18">
      <c r="A533" s="9">
        <v>71939</v>
      </c>
      <c r="B533" s="9" t="s">
        <v>4208</v>
      </c>
      <c r="C533" s="9" t="s">
        <v>822</v>
      </c>
      <c r="D533" s="9" t="s">
        <v>827</v>
      </c>
      <c r="E533" s="9" t="s">
        <v>238</v>
      </c>
      <c r="F533" s="10">
        <v>1</v>
      </c>
      <c r="G533" s="14">
        <v>8540</v>
      </c>
      <c r="H533" s="9" t="s">
        <v>824</v>
      </c>
      <c r="I533" s="9" t="s">
        <v>825</v>
      </c>
      <c r="J533" s="9" t="s">
        <v>459</v>
      </c>
      <c r="K533" s="9" t="s">
        <v>4405</v>
      </c>
      <c r="L533" s="9" t="s">
        <v>546</v>
      </c>
      <c r="M533" s="11">
        <v>39783</v>
      </c>
      <c r="N533" s="11"/>
      <c r="O533">
        <f>MONTH(M533)</f>
        <v>12</v>
      </c>
      <c r="P533" t="str">
        <f>LEFT(D533,2)</f>
        <v>22</v>
      </c>
      <c r="R533" t="str">
        <f>LEFT(C533,4)</f>
        <v>2208</v>
      </c>
    </row>
    <row r="534" spans="1:18">
      <c r="A534" s="9">
        <v>81690</v>
      </c>
      <c r="B534" s="9" t="s">
        <v>4070</v>
      </c>
      <c r="C534" s="9" t="s">
        <v>822</v>
      </c>
      <c r="D534" s="9" t="s">
        <v>831</v>
      </c>
      <c r="E534" s="9" t="s">
        <v>229</v>
      </c>
      <c r="F534" s="10">
        <v>1</v>
      </c>
      <c r="G534" s="14">
        <v>13600</v>
      </c>
      <c r="H534" s="9" t="s">
        <v>832</v>
      </c>
      <c r="I534" s="9" t="s">
        <v>833</v>
      </c>
      <c r="J534" s="9" t="s">
        <v>459</v>
      </c>
      <c r="K534" s="9" t="s">
        <v>4405</v>
      </c>
      <c r="L534" s="9" t="s">
        <v>546</v>
      </c>
      <c r="M534" s="11">
        <v>39356</v>
      </c>
      <c r="N534" s="11"/>
      <c r="O534">
        <f>MONTH(M534)</f>
        <v>10</v>
      </c>
      <c r="P534" t="str">
        <f>LEFT(D534,2)</f>
        <v>22</v>
      </c>
      <c r="R534" t="str">
        <f>LEFT(C534,4)</f>
        <v>2208</v>
      </c>
    </row>
    <row r="535" spans="1:18">
      <c r="A535" s="9">
        <v>71876</v>
      </c>
      <c r="B535" s="9" t="s">
        <v>4095</v>
      </c>
      <c r="C535" s="9" t="s">
        <v>822</v>
      </c>
      <c r="D535" s="9" t="s">
        <v>829</v>
      </c>
      <c r="E535" s="9" t="s">
        <v>559</v>
      </c>
      <c r="F535" s="10">
        <v>1</v>
      </c>
      <c r="G535" s="14">
        <v>11500</v>
      </c>
      <c r="H535" s="9" t="s">
        <v>824</v>
      </c>
      <c r="I535" s="9" t="s">
        <v>825</v>
      </c>
      <c r="J535" s="9" t="s">
        <v>459</v>
      </c>
      <c r="K535" s="9" t="s">
        <v>4405</v>
      </c>
      <c r="L535" s="9" t="s">
        <v>546</v>
      </c>
      <c r="M535" s="11">
        <v>39755</v>
      </c>
      <c r="N535" s="11"/>
      <c r="O535">
        <f>MONTH(M535)</f>
        <v>11</v>
      </c>
      <c r="P535" t="str">
        <f>LEFT(D535,2)</f>
        <v>22</v>
      </c>
      <c r="R535" t="str">
        <f>LEFT(C535,4)</f>
        <v>2208</v>
      </c>
    </row>
    <row r="536" spans="1:18">
      <c r="A536" s="9">
        <v>86996</v>
      </c>
      <c r="B536" s="9" t="s">
        <v>4090</v>
      </c>
      <c r="C536" s="9" t="s">
        <v>822</v>
      </c>
      <c r="D536" s="9" t="s">
        <v>830</v>
      </c>
      <c r="E536" s="9" t="s">
        <v>229</v>
      </c>
      <c r="F536" s="10">
        <v>1</v>
      </c>
      <c r="G536" s="14">
        <v>13950</v>
      </c>
      <c r="H536" s="9" t="s">
        <v>824</v>
      </c>
      <c r="I536" s="9" t="s">
        <v>825</v>
      </c>
      <c r="J536" s="9" t="s">
        <v>459</v>
      </c>
      <c r="K536" s="9" t="s">
        <v>4405</v>
      </c>
      <c r="L536" s="9" t="s">
        <v>546</v>
      </c>
      <c r="M536" s="11">
        <v>40770</v>
      </c>
      <c r="N536" s="11"/>
      <c r="O536">
        <f>MONTH(M536)</f>
        <v>8</v>
      </c>
      <c r="P536" t="str">
        <f>LEFT(D536,2)</f>
        <v>22</v>
      </c>
      <c r="R536" t="str">
        <f>LEFT(C536,4)</f>
        <v>2208</v>
      </c>
    </row>
    <row r="537" spans="1:18">
      <c r="A537" s="9">
        <v>85946</v>
      </c>
      <c r="B537" s="9" t="s">
        <v>4070</v>
      </c>
      <c r="C537" s="9" t="s">
        <v>822</v>
      </c>
      <c r="D537" s="9" t="s">
        <v>823</v>
      </c>
      <c r="E537" s="9" t="s">
        <v>553</v>
      </c>
      <c r="F537" s="10">
        <v>1</v>
      </c>
      <c r="G537" s="14">
        <v>15750</v>
      </c>
      <c r="H537" s="9" t="s">
        <v>824</v>
      </c>
      <c r="I537" s="9" t="s">
        <v>825</v>
      </c>
      <c r="J537" s="9" t="s">
        <v>459</v>
      </c>
      <c r="K537" s="9" t="s">
        <v>4405</v>
      </c>
      <c r="L537" s="9" t="s">
        <v>546</v>
      </c>
      <c r="M537" s="11">
        <v>40634</v>
      </c>
      <c r="N537" s="11"/>
      <c r="O537">
        <f>MONTH(M537)</f>
        <v>4</v>
      </c>
      <c r="P537" t="str">
        <f>LEFT(D537,2)</f>
        <v>22</v>
      </c>
      <c r="R537" t="str">
        <f>LEFT(C537,4)</f>
        <v>2208</v>
      </c>
    </row>
    <row r="538" spans="1:18">
      <c r="A538" s="9">
        <v>87507</v>
      </c>
      <c r="B538" s="9" t="s">
        <v>4043</v>
      </c>
      <c r="C538" s="9" t="s">
        <v>822</v>
      </c>
      <c r="D538" s="9" t="s">
        <v>826</v>
      </c>
      <c r="E538" s="9" t="s">
        <v>229</v>
      </c>
      <c r="F538" s="10">
        <v>1</v>
      </c>
      <c r="G538" s="14">
        <v>12500</v>
      </c>
      <c r="H538" s="9" t="s">
        <v>824</v>
      </c>
      <c r="I538" s="9" t="s">
        <v>825</v>
      </c>
      <c r="J538" s="9" t="s">
        <v>459</v>
      </c>
      <c r="K538" s="9" t="s">
        <v>4405</v>
      </c>
      <c r="L538" s="9" t="s">
        <v>546</v>
      </c>
      <c r="M538" s="11">
        <v>40868</v>
      </c>
      <c r="N538" s="11"/>
      <c r="O538">
        <f>MONTH(M538)</f>
        <v>11</v>
      </c>
      <c r="P538" t="str">
        <f>LEFT(D538,2)</f>
        <v>22</v>
      </c>
      <c r="R538" t="str">
        <f>LEFT(C538,4)</f>
        <v>2208</v>
      </c>
    </row>
    <row r="539" spans="1:18">
      <c r="A539" s="9">
        <v>91049</v>
      </c>
      <c r="B539" s="9" t="s">
        <v>4115</v>
      </c>
      <c r="C539" s="9" t="s">
        <v>822</v>
      </c>
      <c r="D539" s="9" t="s">
        <v>828</v>
      </c>
      <c r="E539" s="9" t="s">
        <v>559</v>
      </c>
      <c r="F539" s="10">
        <v>1</v>
      </c>
      <c r="G539" s="14">
        <v>11550</v>
      </c>
      <c r="H539" s="9" t="s">
        <v>824</v>
      </c>
      <c r="I539" s="9" t="s">
        <v>825</v>
      </c>
      <c r="J539" s="9" t="s">
        <v>459</v>
      </c>
      <c r="K539" s="9" t="s">
        <v>4405</v>
      </c>
      <c r="L539" s="9" t="s">
        <v>546</v>
      </c>
      <c r="M539" s="11">
        <v>40603</v>
      </c>
      <c r="N539" s="11"/>
      <c r="O539">
        <f>MONTH(M539)</f>
        <v>3</v>
      </c>
      <c r="P539" t="str">
        <f>LEFT(D539,2)</f>
        <v>22</v>
      </c>
      <c r="R539" t="str">
        <f>LEFT(C539,4)</f>
        <v>2208</v>
      </c>
    </row>
    <row r="540" spans="1:18">
      <c r="A540" s="9">
        <v>84973</v>
      </c>
      <c r="B540" s="9" t="s">
        <v>4139</v>
      </c>
      <c r="C540" s="9" t="s">
        <v>834</v>
      </c>
      <c r="D540" s="9" t="s">
        <v>839</v>
      </c>
      <c r="E540" s="9" t="s">
        <v>229</v>
      </c>
      <c r="F540" s="10">
        <v>1</v>
      </c>
      <c r="G540" s="14">
        <v>14400</v>
      </c>
      <c r="H540" s="9" t="s">
        <v>836</v>
      </c>
      <c r="I540" s="9" t="s">
        <v>837</v>
      </c>
      <c r="J540" s="9" t="s">
        <v>459</v>
      </c>
      <c r="K540" s="9" t="s">
        <v>4405</v>
      </c>
      <c r="L540" s="9" t="s">
        <v>546</v>
      </c>
      <c r="M540" s="11">
        <v>40546</v>
      </c>
      <c r="N540" s="11"/>
      <c r="O540">
        <f>MONTH(M540)</f>
        <v>1</v>
      </c>
      <c r="P540" t="str">
        <f>LEFT(D540,2)</f>
        <v>22</v>
      </c>
      <c r="R540" t="str">
        <f>LEFT(C540,4)</f>
        <v>2208</v>
      </c>
    </row>
    <row r="541" spans="1:18">
      <c r="A541" s="9">
        <v>87395</v>
      </c>
      <c r="B541" s="9" t="s">
        <v>4069</v>
      </c>
      <c r="C541" s="9" t="s">
        <v>834</v>
      </c>
      <c r="D541" s="9" t="s">
        <v>835</v>
      </c>
      <c r="E541" s="9" t="s">
        <v>553</v>
      </c>
      <c r="F541" s="10">
        <v>1</v>
      </c>
      <c r="G541" s="14">
        <v>30500</v>
      </c>
      <c r="H541" s="9" t="s">
        <v>836</v>
      </c>
      <c r="I541" s="9" t="s">
        <v>837</v>
      </c>
      <c r="J541" s="9" t="s">
        <v>459</v>
      </c>
      <c r="K541" s="9" t="s">
        <v>4405</v>
      </c>
      <c r="L541" s="9" t="s">
        <v>546</v>
      </c>
      <c r="M541" s="11">
        <v>40878</v>
      </c>
      <c r="N541" s="11"/>
      <c r="O541">
        <f>MONTH(M541)</f>
        <v>12</v>
      </c>
      <c r="P541" t="str">
        <f>LEFT(D541,2)</f>
        <v>22</v>
      </c>
      <c r="R541" t="str">
        <f>LEFT(C541,4)</f>
        <v>2208</v>
      </c>
    </row>
    <row r="542" spans="1:18">
      <c r="A542" s="9">
        <v>88011</v>
      </c>
      <c r="B542" s="9" t="s">
        <v>4111</v>
      </c>
      <c r="C542" s="9" t="s">
        <v>834</v>
      </c>
      <c r="D542" s="9" t="s">
        <v>846</v>
      </c>
      <c r="E542" s="9" t="s">
        <v>229</v>
      </c>
      <c r="F542" s="10">
        <v>1</v>
      </c>
      <c r="G542" s="14">
        <v>17600</v>
      </c>
      <c r="H542" s="9" t="s">
        <v>836</v>
      </c>
      <c r="I542" s="9" t="s">
        <v>837</v>
      </c>
      <c r="J542" s="9" t="s">
        <v>459</v>
      </c>
      <c r="K542" s="9" t="s">
        <v>4405</v>
      </c>
      <c r="L542" s="9" t="s">
        <v>546</v>
      </c>
      <c r="M542" s="11">
        <v>41031</v>
      </c>
      <c r="N542" s="11"/>
      <c r="O542">
        <f>MONTH(M542)</f>
        <v>5</v>
      </c>
      <c r="P542" t="str">
        <f>LEFT(D542,2)</f>
        <v>22</v>
      </c>
      <c r="R542" t="str">
        <f>LEFT(C542,4)</f>
        <v>2208</v>
      </c>
    </row>
    <row r="543" spans="1:18">
      <c r="A543" s="9">
        <v>76538</v>
      </c>
      <c r="B543" s="9" t="s">
        <v>4094</v>
      </c>
      <c r="C543" s="9" t="s">
        <v>834</v>
      </c>
      <c r="D543" s="9" t="s">
        <v>847</v>
      </c>
      <c r="E543" s="9" t="s">
        <v>238</v>
      </c>
      <c r="F543" s="10">
        <v>1</v>
      </c>
      <c r="G543" s="14">
        <v>8050</v>
      </c>
      <c r="H543" s="9" t="s">
        <v>836</v>
      </c>
      <c r="I543" s="9" t="s">
        <v>837</v>
      </c>
      <c r="J543" s="9" t="s">
        <v>459</v>
      </c>
      <c r="K543" s="9" t="s">
        <v>4405</v>
      </c>
      <c r="L543" s="9" t="s">
        <v>546</v>
      </c>
      <c r="M543" s="11">
        <v>40343</v>
      </c>
      <c r="N543" s="11"/>
      <c r="O543">
        <f>MONTH(M543)</f>
        <v>6</v>
      </c>
      <c r="P543" t="str">
        <f>LEFT(D543,2)</f>
        <v>22</v>
      </c>
      <c r="R543" t="str">
        <f>LEFT(C543,4)</f>
        <v>2208</v>
      </c>
    </row>
    <row r="544" spans="1:18">
      <c r="A544" s="9">
        <v>73878</v>
      </c>
      <c r="B544" s="9" t="s">
        <v>4097</v>
      </c>
      <c r="C544" s="9" t="s">
        <v>834</v>
      </c>
      <c r="D544" s="9" t="s">
        <v>838</v>
      </c>
      <c r="E544" s="9" t="s">
        <v>688</v>
      </c>
      <c r="F544" s="10">
        <v>1</v>
      </c>
      <c r="G544" s="14">
        <v>12600</v>
      </c>
      <c r="H544" s="9" t="s">
        <v>836</v>
      </c>
      <c r="I544" s="9" t="s">
        <v>837</v>
      </c>
      <c r="J544" s="9" t="s">
        <v>459</v>
      </c>
      <c r="K544" s="9" t="s">
        <v>4405</v>
      </c>
      <c r="L544" s="9" t="s">
        <v>546</v>
      </c>
      <c r="M544" s="11">
        <v>39888</v>
      </c>
      <c r="N544" s="11"/>
      <c r="O544">
        <f>MONTH(M544)</f>
        <v>3</v>
      </c>
      <c r="P544" t="str">
        <f>LEFT(D544,2)</f>
        <v>22</v>
      </c>
      <c r="R544" t="str">
        <f>LEFT(C544,4)</f>
        <v>2208</v>
      </c>
    </row>
    <row r="545" spans="1:18">
      <c r="A545" s="9">
        <v>76965</v>
      </c>
      <c r="B545" s="9" t="s">
        <v>4051</v>
      </c>
      <c r="C545" s="9" t="s">
        <v>834</v>
      </c>
      <c r="D545" s="9" t="s">
        <v>848</v>
      </c>
      <c r="E545" s="9" t="s">
        <v>559</v>
      </c>
      <c r="F545" s="10">
        <v>1</v>
      </c>
      <c r="G545" s="14">
        <v>11500</v>
      </c>
      <c r="H545" s="9" t="s">
        <v>836</v>
      </c>
      <c r="I545" s="9" t="s">
        <v>837</v>
      </c>
      <c r="J545" s="9" t="s">
        <v>459</v>
      </c>
      <c r="K545" s="9" t="s">
        <v>4405</v>
      </c>
      <c r="L545" s="9" t="s">
        <v>546</v>
      </c>
      <c r="M545" s="11">
        <v>40392</v>
      </c>
      <c r="N545" s="11"/>
      <c r="O545">
        <f>MONTH(M545)</f>
        <v>8</v>
      </c>
      <c r="P545" t="str">
        <f>LEFT(D545,2)</f>
        <v>22</v>
      </c>
      <c r="R545" t="str">
        <f>LEFT(C545,4)</f>
        <v>2208</v>
      </c>
    </row>
    <row r="546" spans="1:18">
      <c r="A546" s="9">
        <v>88228</v>
      </c>
      <c r="B546" s="9" t="s">
        <v>4051</v>
      </c>
      <c r="C546" s="9" t="s">
        <v>834</v>
      </c>
      <c r="D546" s="9" t="s">
        <v>842</v>
      </c>
      <c r="E546" s="9" t="s">
        <v>238</v>
      </c>
      <c r="F546" s="10">
        <v>1</v>
      </c>
      <c r="G546" s="14">
        <v>12100</v>
      </c>
      <c r="H546" s="9" t="s">
        <v>836</v>
      </c>
      <c r="I546" s="9" t="s">
        <v>837</v>
      </c>
      <c r="J546" s="9" t="s">
        <v>459</v>
      </c>
      <c r="K546" s="9" t="s">
        <v>4405</v>
      </c>
      <c r="L546" s="9" t="s">
        <v>546</v>
      </c>
      <c r="M546" s="11">
        <v>41031</v>
      </c>
      <c r="N546" s="11"/>
      <c r="O546">
        <f>MONTH(M546)</f>
        <v>5</v>
      </c>
      <c r="P546" t="str">
        <f>LEFT(D546,2)</f>
        <v>22</v>
      </c>
      <c r="R546" t="str">
        <f>LEFT(C546,4)</f>
        <v>2208</v>
      </c>
    </row>
    <row r="547" spans="1:18">
      <c r="A547" s="9">
        <v>84707</v>
      </c>
      <c r="B547" s="9" t="s">
        <v>4194</v>
      </c>
      <c r="C547" s="9" t="s">
        <v>834</v>
      </c>
      <c r="D547" s="9" t="s">
        <v>849</v>
      </c>
      <c r="E547" s="9" t="s">
        <v>559</v>
      </c>
      <c r="F547" s="10">
        <v>1</v>
      </c>
      <c r="G547" s="14">
        <v>8050</v>
      </c>
      <c r="H547" s="9" t="s">
        <v>836</v>
      </c>
      <c r="I547" s="9" t="s">
        <v>837</v>
      </c>
      <c r="J547" s="9" t="s">
        <v>459</v>
      </c>
      <c r="K547" s="9" t="s">
        <v>4405</v>
      </c>
      <c r="L547" s="9" t="s">
        <v>546</v>
      </c>
      <c r="M547" s="11">
        <v>40483</v>
      </c>
      <c r="N547" s="11"/>
      <c r="O547">
        <f>MONTH(M547)</f>
        <v>11</v>
      </c>
      <c r="P547" t="str">
        <f>LEFT(D547,2)</f>
        <v>22</v>
      </c>
      <c r="R547" t="str">
        <f>LEFT(C547,4)</f>
        <v>2208</v>
      </c>
    </row>
    <row r="548" spans="1:18">
      <c r="A548" s="9">
        <v>239302</v>
      </c>
      <c r="B548" s="9" t="s">
        <v>4266</v>
      </c>
      <c r="C548" s="9" t="s">
        <v>834</v>
      </c>
      <c r="D548" s="9" t="s">
        <v>843</v>
      </c>
      <c r="E548" s="9" t="s">
        <v>559</v>
      </c>
      <c r="F548" s="10">
        <v>1</v>
      </c>
      <c r="G548" s="14">
        <v>12150</v>
      </c>
      <c r="H548" s="9" t="s">
        <v>836</v>
      </c>
      <c r="I548" s="9" t="s">
        <v>837</v>
      </c>
      <c r="J548" s="9" t="s">
        <v>459</v>
      </c>
      <c r="K548" s="9" t="s">
        <v>4405</v>
      </c>
      <c r="L548" s="9" t="s">
        <v>546</v>
      </c>
      <c r="M548" s="11">
        <v>37135</v>
      </c>
      <c r="N548" s="11"/>
      <c r="O548">
        <f>MONTH(M548)</f>
        <v>9</v>
      </c>
      <c r="P548" t="str">
        <f>LEFT(D548,2)</f>
        <v>22</v>
      </c>
      <c r="R548" t="str">
        <f>LEFT(C548,4)</f>
        <v>2208</v>
      </c>
    </row>
    <row r="549" spans="1:18">
      <c r="A549" s="9">
        <v>87976</v>
      </c>
      <c r="B549" s="9" t="s">
        <v>4071</v>
      </c>
      <c r="C549" s="9" t="s">
        <v>834</v>
      </c>
      <c r="D549" s="9" t="s">
        <v>845</v>
      </c>
      <c r="E549" s="9" t="s">
        <v>238</v>
      </c>
      <c r="F549" s="10">
        <v>1</v>
      </c>
      <c r="G549" s="14">
        <v>11000</v>
      </c>
      <c r="H549" s="9" t="s">
        <v>836</v>
      </c>
      <c r="I549" s="9" t="s">
        <v>837</v>
      </c>
      <c r="J549" s="9" t="s">
        <v>459</v>
      </c>
      <c r="K549" s="9" t="s">
        <v>4405</v>
      </c>
      <c r="L549" s="9" t="s">
        <v>546</v>
      </c>
      <c r="M549" s="11">
        <v>41001</v>
      </c>
      <c r="N549" s="11"/>
      <c r="O549">
        <f>MONTH(M549)</f>
        <v>4</v>
      </c>
      <c r="P549" t="str">
        <f>LEFT(D549,2)</f>
        <v>22</v>
      </c>
      <c r="R549" t="str">
        <f>LEFT(C549,4)</f>
        <v>2208</v>
      </c>
    </row>
    <row r="550" spans="1:18">
      <c r="A550" s="9">
        <v>87514</v>
      </c>
      <c r="B550" s="9" t="s">
        <v>4061</v>
      </c>
      <c r="C550" s="9" t="s">
        <v>834</v>
      </c>
      <c r="D550" s="9" t="s">
        <v>841</v>
      </c>
      <c r="E550" s="9" t="s">
        <v>229</v>
      </c>
      <c r="F550" s="10">
        <v>1</v>
      </c>
      <c r="G550" s="14">
        <v>13750</v>
      </c>
      <c r="H550" s="9" t="s">
        <v>836</v>
      </c>
      <c r="I550" s="9" t="s">
        <v>837</v>
      </c>
      <c r="J550" s="9" t="s">
        <v>459</v>
      </c>
      <c r="K550" s="9" t="s">
        <v>4405</v>
      </c>
      <c r="L550" s="9" t="s">
        <v>546</v>
      </c>
      <c r="M550" s="11">
        <v>40878</v>
      </c>
      <c r="N550" s="11"/>
      <c r="O550">
        <f>MONTH(M550)</f>
        <v>12</v>
      </c>
      <c r="P550" t="str">
        <f>LEFT(D550,2)</f>
        <v>22</v>
      </c>
      <c r="R550" t="str">
        <f>LEFT(C550,4)</f>
        <v>2208</v>
      </c>
    </row>
    <row r="551" spans="1:18">
      <c r="A551" s="9">
        <v>84273</v>
      </c>
      <c r="B551" s="9" t="s">
        <v>4044</v>
      </c>
      <c r="C551" s="9" t="s">
        <v>834</v>
      </c>
      <c r="D551" s="9" t="s">
        <v>850</v>
      </c>
      <c r="E551" s="9" t="s">
        <v>229</v>
      </c>
      <c r="F551" s="10">
        <v>1</v>
      </c>
      <c r="G551" s="14">
        <v>18500</v>
      </c>
      <c r="H551" s="9" t="s">
        <v>836</v>
      </c>
      <c r="I551" s="9" t="s">
        <v>837</v>
      </c>
      <c r="J551" s="9" t="s">
        <v>459</v>
      </c>
      <c r="K551" s="9" t="s">
        <v>4405</v>
      </c>
      <c r="L551" s="9" t="s">
        <v>546</v>
      </c>
      <c r="M551" s="11">
        <v>39630</v>
      </c>
      <c r="N551" s="11"/>
      <c r="O551">
        <f>MONTH(M551)</f>
        <v>7</v>
      </c>
      <c r="P551" t="str">
        <f>LEFT(D551,2)</f>
        <v>22</v>
      </c>
      <c r="R551" t="str">
        <f>LEFT(C551,4)</f>
        <v>2208</v>
      </c>
    </row>
    <row r="552" spans="1:18">
      <c r="A552" s="9">
        <v>237944</v>
      </c>
      <c r="B552" s="9" t="s">
        <v>4097</v>
      </c>
      <c r="C552" s="9" t="s">
        <v>834</v>
      </c>
      <c r="D552" s="9" t="s">
        <v>840</v>
      </c>
      <c r="E552" s="9" t="s">
        <v>559</v>
      </c>
      <c r="F552" s="10">
        <v>1</v>
      </c>
      <c r="G552" s="14">
        <v>8050</v>
      </c>
      <c r="H552" s="9" t="s">
        <v>836</v>
      </c>
      <c r="I552" s="9" t="s">
        <v>837</v>
      </c>
      <c r="J552" s="9" t="s">
        <v>459</v>
      </c>
      <c r="K552" s="9" t="s">
        <v>4405</v>
      </c>
      <c r="L552" s="9" t="s">
        <v>546</v>
      </c>
      <c r="M552" s="11">
        <v>38846</v>
      </c>
      <c r="N552" s="11"/>
      <c r="O552">
        <f>MONTH(M552)</f>
        <v>5</v>
      </c>
      <c r="P552" t="str">
        <f>LEFT(D552,2)</f>
        <v>22</v>
      </c>
      <c r="R552" t="str">
        <f>LEFT(C552,4)</f>
        <v>2208</v>
      </c>
    </row>
    <row r="553" spans="1:18">
      <c r="A553" s="9">
        <v>81102</v>
      </c>
      <c r="B553" s="9" t="s">
        <v>4070</v>
      </c>
      <c r="C553" s="9" t="s">
        <v>834</v>
      </c>
      <c r="D553" s="9" t="s">
        <v>844</v>
      </c>
      <c r="E553" s="9" t="s">
        <v>229</v>
      </c>
      <c r="F553" s="10">
        <v>1</v>
      </c>
      <c r="G553" s="14">
        <v>14000</v>
      </c>
      <c r="H553" s="9" t="s">
        <v>836</v>
      </c>
      <c r="I553" s="9" t="s">
        <v>837</v>
      </c>
      <c r="J553" s="9" t="s">
        <v>459</v>
      </c>
      <c r="K553" s="9" t="s">
        <v>4405</v>
      </c>
      <c r="L553" s="9" t="s">
        <v>546</v>
      </c>
      <c r="M553" s="11">
        <v>40452</v>
      </c>
      <c r="N553" s="11"/>
      <c r="O553">
        <f>MONTH(M553)</f>
        <v>10</v>
      </c>
      <c r="P553" t="str">
        <f>LEFT(D553,2)</f>
        <v>22</v>
      </c>
      <c r="R553" t="str">
        <f>LEFT(C553,4)</f>
        <v>2208</v>
      </c>
    </row>
    <row r="554" spans="1:18">
      <c r="A554" s="9">
        <v>86114</v>
      </c>
      <c r="B554" s="9" t="s">
        <v>4150</v>
      </c>
      <c r="C554" s="9" t="s">
        <v>851</v>
      </c>
      <c r="D554" s="9" t="s">
        <v>857</v>
      </c>
      <c r="E554" s="9" t="s">
        <v>559</v>
      </c>
      <c r="F554" s="10">
        <v>1</v>
      </c>
      <c r="G554" s="14">
        <v>11550</v>
      </c>
      <c r="H554" s="9" t="s">
        <v>853</v>
      </c>
      <c r="I554" s="9" t="s">
        <v>854</v>
      </c>
      <c r="J554" s="9" t="s">
        <v>459</v>
      </c>
      <c r="K554" s="9" t="s">
        <v>4405</v>
      </c>
      <c r="L554" s="9" t="s">
        <v>546</v>
      </c>
      <c r="M554" s="11">
        <v>40665</v>
      </c>
      <c r="N554" s="11"/>
      <c r="O554">
        <f>MONTH(M554)</f>
        <v>5</v>
      </c>
      <c r="P554" t="str">
        <f>LEFT(D554,2)</f>
        <v>22</v>
      </c>
      <c r="R554" t="str">
        <f>LEFT(C554,4)</f>
        <v>2208</v>
      </c>
    </row>
    <row r="555" spans="1:18">
      <c r="A555" s="9">
        <v>74921</v>
      </c>
      <c r="B555" s="9" t="s">
        <v>4073</v>
      </c>
      <c r="C555" s="9" t="s">
        <v>851</v>
      </c>
      <c r="D555" s="9" t="s">
        <v>852</v>
      </c>
      <c r="E555" s="9" t="s">
        <v>553</v>
      </c>
      <c r="F555" s="10">
        <v>1</v>
      </c>
      <c r="G555" s="14">
        <v>24000</v>
      </c>
      <c r="H555" s="9" t="s">
        <v>853</v>
      </c>
      <c r="I555" s="9" t="s">
        <v>854</v>
      </c>
      <c r="J555" s="9" t="s">
        <v>459</v>
      </c>
      <c r="K555" s="9" t="s">
        <v>4405</v>
      </c>
      <c r="L555" s="9" t="s">
        <v>546</v>
      </c>
      <c r="M555" s="11">
        <v>40119</v>
      </c>
      <c r="N555" s="11"/>
      <c r="O555">
        <f>MONTH(M555)</f>
        <v>11</v>
      </c>
      <c r="P555" t="str">
        <f>LEFT(D555,2)</f>
        <v>22</v>
      </c>
      <c r="R555" t="str">
        <f>LEFT(C555,4)</f>
        <v>2208</v>
      </c>
    </row>
    <row r="556" spans="1:18">
      <c r="A556" s="9">
        <v>91147</v>
      </c>
      <c r="B556" s="9" t="s">
        <v>4069</v>
      </c>
      <c r="C556" s="9" t="s">
        <v>851</v>
      </c>
      <c r="D556" s="9" t="s">
        <v>856</v>
      </c>
      <c r="E556" s="9" t="s">
        <v>229</v>
      </c>
      <c r="F556" s="10">
        <v>1</v>
      </c>
      <c r="G556" s="14">
        <v>12600</v>
      </c>
      <c r="H556" s="9" t="s">
        <v>853</v>
      </c>
      <c r="I556" s="9" t="s">
        <v>854</v>
      </c>
      <c r="J556" s="9" t="s">
        <v>459</v>
      </c>
      <c r="K556" s="9" t="s">
        <v>4405</v>
      </c>
      <c r="L556" s="9" t="s">
        <v>546</v>
      </c>
      <c r="M556" s="11">
        <v>40634</v>
      </c>
      <c r="N556" s="11"/>
      <c r="O556">
        <f>MONTH(M556)</f>
        <v>4</v>
      </c>
      <c r="P556" t="str">
        <f>LEFT(D556,2)</f>
        <v>22</v>
      </c>
      <c r="R556" t="str">
        <f>LEFT(C556,4)</f>
        <v>2208</v>
      </c>
    </row>
    <row r="557" spans="1:18">
      <c r="A557" s="9">
        <v>85526</v>
      </c>
      <c r="B557" s="9" t="s">
        <v>4054</v>
      </c>
      <c r="C557" s="9" t="s">
        <v>851</v>
      </c>
      <c r="D557" s="9" t="s">
        <v>859</v>
      </c>
      <c r="E557" s="9" t="s">
        <v>238</v>
      </c>
      <c r="F557" s="10">
        <v>1</v>
      </c>
      <c r="G557" s="14">
        <v>13200</v>
      </c>
      <c r="H557" s="9" t="s">
        <v>853</v>
      </c>
      <c r="I557" s="9" t="s">
        <v>854</v>
      </c>
      <c r="J557" s="9" t="s">
        <v>459</v>
      </c>
      <c r="K557" s="9" t="s">
        <v>4405</v>
      </c>
      <c r="L557" s="9" t="s">
        <v>546</v>
      </c>
      <c r="M557" s="11">
        <v>40575</v>
      </c>
      <c r="N557" s="11"/>
      <c r="O557">
        <f>MONTH(M557)</f>
        <v>2</v>
      </c>
      <c r="P557" t="str">
        <f>LEFT(D557,2)</f>
        <v>22</v>
      </c>
      <c r="R557" t="str">
        <f>LEFT(C557,4)</f>
        <v>2208</v>
      </c>
    </row>
    <row r="558" spans="1:18">
      <c r="A558" s="9">
        <v>86107</v>
      </c>
      <c r="B558" s="9" t="s">
        <v>4293</v>
      </c>
      <c r="C558" s="9" t="s">
        <v>851</v>
      </c>
      <c r="D558" s="9" t="s">
        <v>858</v>
      </c>
      <c r="E558" s="9" t="s">
        <v>559</v>
      </c>
      <c r="F558" s="10">
        <v>1</v>
      </c>
      <c r="G558" s="14">
        <v>10000</v>
      </c>
      <c r="H558" s="9" t="s">
        <v>853</v>
      </c>
      <c r="I558" s="9" t="s">
        <v>854</v>
      </c>
      <c r="J558" s="9" t="s">
        <v>459</v>
      </c>
      <c r="K558" s="9" t="s">
        <v>4405</v>
      </c>
      <c r="L558" s="9" t="s">
        <v>546</v>
      </c>
      <c r="M558" s="11">
        <v>40665</v>
      </c>
      <c r="N558" s="11"/>
      <c r="O558">
        <f>MONTH(M558)</f>
        <v>5</v>
      </c>
      <c r="P558" t="str">
        <f>LEFT(D558,2)</f>
        <v>22</v>
      </c>
      <c r="R558" t="str">
        <f>LEFT(C558,4)</f>
        <v>2208</v>
      </c>
    </row>
    <row r="559" spans="1:18">
      <c r="A559" s="9">
        <v>76825</v>
      </c>
      <c r="B559" s="9" t="s">
        <v>4115</v>
      </c>
      <c r="C559" s="9" t="s">
        <v>851</v>
      </c>
      <c r="D559" s="9" t="s">
        <v>860</v>
      </c>
      <c r="E559" s="9" t="s">
        <v>559</v>
      </c>
      <c r="F559" s="10">
        <v>1</v>
      </c>
      <c r="G559" s="14">
        <v>9200</v>
      </c>
      <c r="H559" s="9" t="s">
        <v>853</v>
      </c>
      <c r="I559" s="9" t="s">
        <v>854</v>
      </c>
      <c r="J559" s="9" t="s">
        <v>459</v>
      </c>
      <c r="K559" s="9" t="s">
        <v>4405</v>
      </c>
      <c r="L559" s="9" t="s">
        <v>546</v>
      </c>
      <c r="M559" s="11">
        <v>40360</v>
      </c>
      <c r="N559" s="11"/>
      <c r="O559">
        <f>MONTH(M559)</f>
        <v>7</v>
      </c>
      <c r="P559" t="str">
        <f>LEFT(D559,2)</f>
        <v>22</v>
      </c>
      <c r="R559" t="str">
        <f>LEFT(C559,4)</f>
        <v>2208</v>
      </c>
    </row>
    <row r="560" spans="1:18">
      <c r="A560" s="9">
        <v>75439</v>
      </c>
      <c r="B560" s="9" t="s">
        <v>4088</v>
      </c>
      <c r="C560" s="9" t="s">
        <v>851</v>
      </c>
      <c r="D560" s="9" t="s">
        <v>855</v>
      </c>
      <c r="E560" s="9" t="s">
        <v>229</v>
      </c>
      <c r="F560" s="10">
        <v>1</v>
      </c>
      <c r="G560" s="14">
        <v>11200</v>
      </c>
      <c r="H560" s="9" t="s">
        <v>853</v>
      </c>
      <c r="I560" s="9" t="s">
        <v>854</v>
      </c>
      <c r="J560" s="9" t="s">
        <v>459</v>
      </c>
      <c r="K560" s="9" t="s">
        <v>4405</v>
      </c>
      <c r="L560" s="9" t="s">
        <v>546</v>
      </c>
      <c r="M560" s="11">
        <v>40210</v>
      </c>
      <c r="N560" s="11"/>
      <c r="O560">
        <f>MONTH(M560)</f>
        <v>2</v>
      </c>
      <c r="P560" t="str">
        <f>LEFT(D560,2)</f>
        <v>22</v>
      </c>
      <c r="R560" t="str">
        <f>LEFT(C560,4)</f>
        <v>2208</v>
      </c>
    </row>
    <row r="561" spans="1:18">
      <c r="A561" s="9">
        <v>87451</v>
      </c>
      <c r="B561" s="9" t="s">
        <v>4091</v>
      </c>
      <c r="C561" s="9" t="s">
        <v>861</v>
      </c>
      <c r="D561" s="9" t="s">
        <v>867</v>
      </c>
      <c r="E561" s="9" t="s">
        <v>559</v>
      </c>
      <c r="F561" s="10">
        <v>1</v>
      </c>
      <c r="G561" s="14">
        <v>9900</v>
      </c>
      <c r="H561" s="9" t="s">
        <v>863</v>
      </c>
      <c r="I561" s="9" t="s">
        <v>864</v>
      </c>
      <c r="J561" s="9" t="s">
        <v>459</v>
      </c>
      <c r="K561" s="9" t="s">
        <v>4405</v>
      </c>
      <c r="L561" s="9" t="s">
        <v>546</v>
      </c>
      <c r="M561" s="11">
        <v>40862</v>
      </c>
      <c r="N561" s="11"/>
      <c r="O561">
        <f>MONTH(M561)</f>
        <v>11</v>
      </c>
      <c r="P561" t="str">
        <f>LEFT(D561,2)</f>
        <v>22</v>
      </c>
      <c r="R561" t="str">
        <f>LEFT(C561,4)</f>
        <v>2208</v>
      </c>
    </row>
    <row r="562" spans="1:18">
      <c r="A562" s="9">
        <v>91189</v>
      </c>
      <c r="B562" s="9" t="s">
        <v>4091</v>
      </c>
      <c r="C562" s="9" t="s">
        <v>861</v>
      </c>
      <c r="D562" s="9" t="s">
        <v>862</v>
      </c>
      <c r="E562" s="9" t="s">
        <v>553</v>
      </c>
      <c r="F562" s="10">
        <v>1</v>
      </c>
      <c r="G562" s="14">
        <v>22500</v>
      </c>
      <c r="H562" s="9" t="s">
        <v>863</v>
      </c>
      <c r="I562" s="9" t="s">
        <v>864</v>
      </c>
      <c r="J562" s="9" t="s">
        <v>459</v>
      </c>
      <c r="K562" s="9" t="s">
        <v>4405</v>
      </c>
      <c r="L562" s="9" t="s">
        <v>546</v>
      </c>
      <c r="M562" s="11">
        <v>40666</v>
      </c>
      <c r="N562" s="11"/>
      <c r="O562">
        <f>MONTH(M562)</f>
        <v>5</v>
      </c>
      <c r="P562" t="str">
        <f>LEFT(D562,2)</f>
        <v>22</v>
      </c>
      <c r="R562" t="str">
        <f>LEFT(C562,4)</f>
        <v>2208</v>
      </c>
    </row>
    <row r="563" spans="1:18">
      <c r="A563" s="9">
        <v>84455</v>
      </c>
      <c r="B563" s="9" t="s">
        <v>4043</v>
      </c>
      <c r="C563" s="9" t="s">
        <v>861</v>
      </c>
      <c r="D563" s="9" t="s">
        <v>868</v>
      </c>
      <c r="E563" s="9" t="s">
        <v>229</v>
      </c>
      <c r="F563" s="10">
        <v>1</v>
      </c>
      <c r="G563" s="14">
        <v>13500</v>
      </c>
      <c r="H563" s="9" t="s">
        <v>869</v>
      </c>
      <c r="I563" s="9" t="s">
        <v>870</v>
      </c>
      <c r="J563" s="9" t="s">
        <v>459</v>
      </c>
      <c r="K563" s="9" t="s">
        <v>4405</v>
      </c>
      <c r="L563" s="9" t="s">
        <v>546</v>
      </c>
      <c r="M563" s="11">
        <v>40452</v>
      </c>
      <c r="N563" s="11"/>
      <c r="O563">
        <f>MONTH(M563)</f>
        <v>10</v>
      </c>
      <c r="P563" t="str">
        <f>LEFT(D563,2)</f>
        <v>22</v>
      </c>
      <c r="R563" t="str">
        <f>LEFT(C563,4)</f>
        <v>2208</v>
      </c>
    </row>
    <row r="564" spans="1:18">
      <c r="A564" s="9">
        <v>87164</v>
      </c>
      <c r="B564" s="9" t="s">
        <v>4048</v>
      </c>
      <c r="C564" s="9" t="s">
        <v>861</v>
      </c>
      <c r="D564" s="9" t="s">
        <v>866</v>
      </c>
      <c r="E564" s="9" t="s">
        <v>559</v>
      </c>
      <c r="F564" s="10">
        <v>1</v>
      </c>
      <c r="G564" s="14">
        <v>9400</v>
      </c>
      <c r="H564" s="9" t="s">
        <v>863</v>
      </c>
      <c r="I564" s="9" t="s">
        <v>864</v>
      </c>
      <c r="J564" s="9" t="s">
        <v>459</v>
      </c>
      <c r="K564" s="9" t="s">
        <v>4405</v>
      </c>
      <c r="L564" s="9" t="s">
        <v>546</v>
      </c>
      <c r="M564" s="11">
        <v>40787</v>
      </c>
      <c r="N564" s="11"/>
      <c r="O564">
        <f>MONTH(M564)</f>
        <v>9</v>
      </c>
      <c r="P564" t="str">
        <f>LEFT(D564,2)</f>
        <v>22</v>
      </c>
      <c r="R564" t="str">
        <f>LEFT(C564,4)</f>
        <v>2208</v>
      </c>
    </row>
    <row r="565" spans="1:18">
      <c r="A565" s="9">
        <v>79597</v>
      </c>
      <c r="B565" s="9" t="s">
        <v>4236</v>
      </c>
      <c r="C565" s="9" t="s">
        <v>861</v>
      </c>
      <c r="D565" s="9" t="s">
        <v>865</v>
      </c>
      <c r="E565" s="9" t="s">
        <v>238</v>
      </c>
      <c r="F565" s="10">
        <v>1</v>
      </c>
      <c r="G565" s="14">
        <v>10800</v>
      </c>
      <c r="H565" s="9" t="s">
        <v>863</v>
      </c>
      <c r="I565" s="9" t="s">
        <v>864</v>
      </c>
      <c r="J565" s="9" t="s">
        <v>459</v>
      </c>
      <c r="K565" s="9" t="s">
        <v>4405</v>
      </c>
      <c r="L565" s="9" t="s">
        <v>546</v>
      </c>
      <c r="M565" s="11">
        <v>40422</v>
      </c>
      <c r="N565" s="11"/>
      <c r="O565">
        <f>MONTH(M565)</f>
        <v>9</v>
      </c>
      <c r="P565" t="str">
        <f>LEFT(D565,2)</f>
        <v>22</v>
      </c>
      <c r="R565" t="str">
        <f>LEFT(C565,4)</f>
        <v>2208</v>
      </c>
    </row>
    <row r="566" spans="1:18">
      <c r="A566" s="9">
        <v>87479</v>
      </c>
      <c r="B566" s="9" t="s">
        <v>4079</v>
      </c>
      <c r="C566" s="9" t="s">
        <v>871</v>
      </c>
      <c r="D566" s="9" t="s">
        <v>878</v>
      </c>
      <c r="E566" s="9" t="s">
        <v>229</v>
      </c>
      <c r="F566" s="10">
        <v>1</v>
      </c>
      <c r="G566" s="14">
        <v>13750</v>
      </c>
      <c r="H566" s="9" t="s">
        <v>873</v>
      </c>
      <c r="I566" s="9" t="s">
        <v>874</v>
      </c>
      <c r="J566" s="9" t="s">
        <v>459</v>
      </c>
      <c r="K566" s="9" t="s">
        <v>4405</v>
      </c>
      <c r="L566" s="9" t="s">
        <v>546</v>
      </c>
      <c r="M566" s="11">
        <v>40862</v>
      </c>
      <c r="N566" s="11"/>
      <c r="O566">
        <f>MONTH(M566)</f>
        <v>11</v>
      </c>
      <c r="P566" t="str">
        <f>LEFT(D566,2)</f>
        <v>22</v>
      </c>
      <c r="R566" t="str">
        <f>LEFT(C566,4)</f>
        <v>2208</v>
      </c>
    </row>
    <row r="567" spans="1:18">
      <c r="A567" s="9">
        <v>87528</v>
      </c>
      <c r="B567" s="9" t="s">
        <v>4072</v>
      </c>
      <c r="C567" s="9" t="s">
        <v>871</v>
      </c>
      <c r="D567" s="9" t="s">
        <v>880</v>
      </c>
      <c r="E567" s="9" t="s">
        <v>229</v>
      </c>
      <c r="F567" s="10">
        <v>1</v>
      </c>
      <c r="G567" s="14">
        <v>10500</v>
      </c>
      <c r="H567" s="9" t="s">
        <v>873</v>
      </c>
      <c r="I567" s="9" t="s">
        <v>874</v>
      </c>
      <c r="J567" s="9" t="s">
        <v>459</v>
      </c>
      <c r="K567" s="9" t="s">
        <v>4405</v>
      </c>
      <c r="L567" s="9" t="s">
        <v>546</v>
      </c>
      <c r="M567" s="11">
        <v>40910</v>
      </c>
      <c r="N567" s="11"/>
      <c r="O567">
        <f>MONTH(M567)</f>
        <v>1</v>
      </c>
      <c r="P567" t="str">
        <f>LEFT(D567,2)</f>
        <v>22</v>
      </c>
      <c r="R567" t="str">
        <f>LEFT(C567,4)</f>
        <v>2208</v>
      </c>
    </row>
    <row r="568" spans="1:18">
      <c r="A568" s="9">
        <v>75523</v>
      </c>
      <c r="B568" s="9" t="s">
        <v>4266</v>
      </c>
      <c r="C568" s="9" t="s">
        <v>871</v>
      </c>
      <c r="D568" s="9" t="s">
        <v>881</v>
      </c>
      <c r="E568" s="9" t="s">
        <v>229</v>
      </c>
      <c r="F568" s="10">
        <v>1</v>
      </c>
      <c r="G568" s="14">
        <v>20350</v>
      </c>
      <c r="H568" s="9" t="s">
        <v>882</v>
      </c>
      <c r="I568" s="9">
        <v>0</v>
      </c>
      <c r="J568" s="9" t="s">
        <v>459</v>
      </c>
      <c r="K568" s="9" t="s">
        <v>4405</v>
      </c>
      <c r="L568" s="9" t="s">
        <v>546</v>
      </c>
      <c r="M568" s="11">
        <v>40210</v>
      </c>
      <c r="N568" s="11"/>
      <c r="O568">
        <f>MONTH(M568)</f>
        <v>2</v>
      </c>
      <c r="P568" t="str">
        <f>LEFT(D568,2)</f>
        <v>22</v>
      </c>
      <c r="R568" t="str">
        <f>LEFT(C568,4)</f>
        <v>2208</v>
      </c>
    </row>
    <row r="569" spans="1:18">
      <c r="A569" s="9">
        <v>86604</v>
      </c>
      <c r="B569" s="9" t="s">
        <v>4083</v>
      </c>
      <c r="C569" s="9" t="s">
        <v>871</v>
      </c>
      <c r="D569" s="9" t="s">
        <v>872</v>
      </c>
      <c r="E569" s="9" t="s">
        <v>553</v>
      </c>
      <c r="F569" s="10">
        <v>1</v>
      </c>
      <c r="G569" s="14">
        <v>15750</v>
      </c>
      <c r="H569" s="9" t="s">
        <v>873</v>
      </c>
      <c r="I569" s="9" t="s">
        <v>874</v>
      </c>
      <c r="J569" s="9" t="s">
        <v>459</v>
      </c>
      <c r="K569" s="9" t="s">
        <v>4405</v>
      </c>
      <c r="L569" s="9" t="s">
        <v>546</v>
      </c>
      <c r="M569" s="11">
        <v>40725</v>
      </c>
      <c r="N569" s="11"/>
      <c r="O569">
        <f>MONTH(M569)</f>
        <v>7</v>
      </c>
      <c r="P569" t="str">
        <f>LEFT(D569,2)</f>
        <v>22</v>
      </c>
      <c r="R569" t="str">
        <f>LEFT(C569,4)</f>
        <v>2208</v>
      </c>
    </row>
    <row r="570" spans="1:18">
      <c r="A570" s="9">
        <v>85876</v>
      </c>
      <c r="B570" s="9" t="s">
        <v>4156</v>
      </c>
      <c r="C570" s="9" t="s">
        <v>871</v>
      </c>
      <c r="D570" s="9" t="s">
        <v>877</v>
      </c>
      <c r="E570" s="9" t="s">
        <v>238</v>
      </c>
      <c r="F570" s="10">
        <v>1</v>
      </c>
      <c r="G570" s="14">
        <v>11000</v>
      </c>
      <c r="H570" s="9" t="s">
        <v>873</v>
      </c>
      <c r="I570" s="9" t="s">
        <v>874</v>
      </c>
      <c r="J570" s="9" t="s">
        <v>459</v>
      </c>
      <c r="K570" s="9" t="s">
        <v>4405</v>
      </c>
      <c r="L570" s="9" t="s">
        <v>546</v>
      </c>
      <c r="M570" s="11">
        <v>40634</v>
      </c>
      <c r="N570" s="11"/>
      <c r="O570">
        <f>MONTH(M570)</f>
        <v>4</v>
      </c>
      <c r="P570" t="str">
        <f>LEFT(D570,2)</f>
        <v>22</v>
      </c>
      <c r="R570" t="str">
        <f>LEFT(C570,4)</f>
        <v>2208</v>
      </c>
    </row>
    <row r="571" spans="1:18">
      <c r="A571" s="9">
        <v>71183</v>
      </c>
      <c r="B571" s="9" t="s">
        <v>4155</v>
      </c>
      <c r="C571" s="9" t="s">
        <v>871</v>
      </c>
      <c r="D571" s="9" t="s">
        <v>876</v>
      </c>
      <c r="E571" s="9" t="s">
        <v>238</v>
      </c>
      <c r="F571" s="10">
        <v>1</v>
      </c>
      <c r="G571" s="14">
        <v>12650</v>
      </c>
      <c r="H571" s="9" t="s">
        <v>873</v>
      </c>
      <c r="I571" s="9" t="s">
        <v>874</v>
      </c>
      <c r="J571" s="9" t="s">
        <v>459</v>
      </c>
      <c r="K571" s="9" t="s">
        <v>4405</v>
      </c>
      <c r="L571" s="9" t="s">
        <v>546</v>
      </c>
      <c r="M571" s="11">
        <v>39685</v>
      </c>
      <c r="N571" s="11"/>
      <c r="O571">
        <f>MONTH(M571)</f>
        <v>8</v>
      </c>
      <c r="P571" t="str">
        <f>LEFT(D571,2)</f>
        <v>22</v>
      </c>
      <c r="R571" t="str">
        <f>LEFT(C571,4)</f>
        <v>2208</v>
      </c>
    </row>
    <row r="572" spans="1:18">
      <c r="A572" s="9">
        <v>87521</v>
      </c>
      <c r="B572" s="9" t="s">
        <v>4068</v>
      </c>
      <c r="C572" s="9" t="s">
        <v>871</v>
      </c>
      <c r="D572" s="9" t="s">
        <v>879</v>
      </c>
      <c r="E572" s="9" t="s">
        <v>559</v>
      </c>
      <c r="F572" s="10">
        <v>1</v>
      </c>
      <c r="G572" s="14">
        <v>8000</v>
      </c>
      <c r="H572" s="9" t="s">
        <v>873</v>
      </c>
      <c r="I572" s="9" t="s">
        <v>874</v>
      </c>
      <c r="J572" s="9" t="s">
        <v>459</v>
      </c>
      <c r="K572" s="9" t="s">
        <v>4405</v>
      </c>
      <c r="L572" s="9" t="s">
        <v>546</v>
      </c>
      <c r="M572" s="11">
        <v>40878</v>
      </c>
      <c r="N572" s="11"/>
      <c r="O572">
        <f>MONTH(M572)</f>
        <v>12</v>
      </c>
      <c r="P572" t="str">
        <f>LEFT(D572,2)</f>
        <v>22</v>
      </c>
      <c r="R572" t="str">
        <f>LEFT(C572,4)</f>
        <v>2208</v>
      </c>
    </row>
    <row r="573" spans="1:18">
      <c r="A573" s="9">
        <v>234479</v>
      </c>
      <c r="B573" s="9" t="s">
        <v>4120</v>
      </c>
      <c r="C573" s="9" t="s">
        <v>871</v>
      </c>
      <c r="D573" s="9" t="s">
        <v>875</v>
      </c>
      <c r="E573" s="9" t="s">
        <v>559</v>
      </c>
      <c r="F573" s="10">
        <v>1</v>
      </c>
      <c r="G573" s="14">
        <v>12694</v>
      </c>
      <c r="H573" s="9" t="s">
        <v>873</v>
      </c>
      <c r="I573" s="9" t="s">
        <v>874</v>
      </c>
      <c r="J573" s="9" t="s">
        <v>459</v>
      </c>
      <c r="K573" s="9" t="s">
        <v>4405</v>
      </c>
      <c r="L573" s="9" t="s">
        <v>546</v>
      </c>
      <c r="M573" s="11">
        <v>35247</v>
      </c>
      <c r="N573" s="11"/>
      <c r="O573">
        <f>MONTH(M573)</f>
        <v>7</v>
      </c>
      <c r="P573" t="str">
        <f>LEFT(D573,2)</f>
        <v>22</v>
      </c>
      <c r="R573" t="str">
        <f>LEFT(C573,4)</f>
        <v>2208</v>
      </c>
    </row>
    <row r="574" spans="1:18">
      <c r="A574" s="9">
        <v>668941</v>
      </c>
      <c r="B574" s="9" t="s">
        <v>4091</v>
      </c>
      <c r="C574" s="9" t="s">
        <v>883</v>
      </c>
      <c r="D574" s="9" t="s">
        <v>886</v>
      </c>
      <c r="E574" s="9" t="s">
        <v>688</v>
      </c>
      <c r="F574" s="10">
        <v>1</v>
      </c>
      <c r="G574" s="14">
        <v>25000</v>
      </c>
      <c r="H574" s="9" t="s">
        <v>457</v>
      </c>
      <c r="I574" s="9" t="s">
        <v>458</v>
      </c>
      <c r="J574" s="9" t="s">
        <v>459</v>
      </c>
      <c r="K574" s="9" t="s">
        <v>4405</v>
      </c>
      <c r="L574" s="9" t="s">
        <v>546</v>
      </c>
      <c r="M574" s="11">
        <v>38078</v>
      </c>
      <c r="N574" s="11"/>
      <c r="O574">
        <f>MONTH(M574)</f>
        <v>4</v>
      </c>
      <c r="P574" t="str">
        <f>LEFT(D574,2)</f>
        <v>22</v>
      </c>
      <c r="R574" t="str">
        <f>LEFT(C574,4)</f>
        <v>2208</v>
      </c>
    </row>
    <row r="575" spans="1:18">
      <c r="A575" s="9">
        <v>667583</v>
      </c>
      <c r="B575" s="9" t="s">
        <v>4061</v>
      </c>
      <c r="C575" s="9" t="s">
        <v>883</v>
      </c>
      <c r="D575" s="9" t="s">
        <v>884</v>
      </c>
      <c r="E575" s="9" t="s">
        <v>74</v>
      </c>
      <c r="F575" s="10">
        <v>1</v>
      </c>
      <c r="G575" s="14">
        <v>45675</v>
      </c>
      <c r="H575" s="9" t="s">
        <v>457</v>
      </c>
      <c r="I575" s="9" t="s">
        <v>458</v>
      </c>
      <c r="J575" s="9" t="s">
        <v>459</v>
      </c>
      <c r="K575" s="9" t="s">
        <v>4405</v>
      </c>
      <c r="L575" s="9" t="s">
        <v>546</v>
      </c>
      <c r="M575" s="11">
        <v>37774</v>
      </c>
      <c r="N575" s="11"/>
      <c r="O575">
        <f>MONTH(M575)</f>
        <v>6</v>
      </c>
      <c r="P575" t="str">
        <f>LEFT(D575,2)</f>
        <v>22</v>
      </c>
      <c r="R575" t="str">
        <f>LEFT(C575,4)</f>
        <v>2208</v>
      </c>
    </row>
    <row r="576" spans="1:18">
      <c r="A576" s="9">
        <v>76097</v>
      </c>
      <c r="B576" s="9" t="s">
        <v>4087</v>
      </c>
      <c r="C576" s="9" t="s">
        <v>883</v>
      </c>
      <c r="D576" s="9" t="s">
        <v>885</v>
      </c>
      <c r="E576" s="9" t="s">
        <v>86</v>
      </c>
      <c r="F576" s="10">
        <v>1</v>
      </c>
      <c r="G576" s="14">
        <v>14850</v>
      </c>
      <c r="H576" s="9" t="s">
        <v>457</v>
      </c>
      <c r="I576" s="9" t="s">
        <v>458</v>
      </c>
      <c r="J576" s="9" t="s">
        <v>459</v>
      </c>
      <c r="K576" s="9" t="s">
        <v>4405</v>
      </c>
      <c r="L576" s="9" t="s">
        <v>546</v>
      </c>
      <c r="M576" s="11">
        <v>40301</v>
      </c>
      <c r="N576" s="11"/>
      <c r="O576">
        <f>MONTH(M576)</f>
        <v>5</v>
      </c>
      <c r="P576" t="str">
        <f>LEFT(D576,2)</f>
        <v>22</v>
      </c>
      <c r="R576" t="str">
        <f>LEFT(C576,4)</f>
        <v>2208</v>
      </c>
    </row>
    <row r="577" spans="1:18">
      <c r="A577" s="9">
        <v>91028</v>
      </c>
      <c r="B577" s="9" t="s">
        <v>4253</v>
      </c>
      <c r="C577" s="9" t="s">
        <v>887</v>
      </c>
      <c r="D577" s="9" t="s">
        <v>901</v>
      </c>
      <c r="E577" s="9" t="s">
        <v>238</v>
      </c>
      <c r="F577" s="10">
        <v>1</v>
      </c>
      <c r="G577" s="14">
        <v>11500</v>
      </c>
      <c r="H577" s="9" t="s">
        <v>889</v>
      </c>
      <c r="I577" s="9" t="s">
        <v>890</v>
      </c>
      <c r="J577" s="9" t="s">
        <v>459</v>
      </c>
      <c r="K577" s="9" t="s">
        <v>4405</v>
      </c>
      <c r="L577" s="9" t="s">
        <v>546</v>
      </c>
      <c r="M577" s="11">
        <v>40546</v>
      </c>
      <c r="N577" s="11"/>
      <c r="O577">
        <f>MONTH(M577)</f>
        <v>1</v>
      </c>
      <c r="P577" t="str">
        <f>LEFT(D577,2)</f>
        <v>22</v>
      </c>
      <c r="R577" t="str">
        <f>LEFT(C577,4)</f>
        <v>2208</v>
      </c>
    </row>
    <row r="578" spans="1:18">
      <c r="A578" s="9">
        <v>83188</v>
      </c>
      <c r="B578" s="9" t="s">
        <v>4077</v>
      </c>
      <c r="C578" s="9" t="s">
        <v>887</v>
      </c>
      <c r="D578" s="9" t="s">
        <v>905</v>
      </c>
      <c r="E578" s="9" t="s">
        <v>238</v>
      </c>
      <c r="F578" s="10">
        <v>1</v>
      </c>
      <c r="G578" s="14">
        <v>9600</v>
      </c>
      <c r="H578" s="9" t="s">
        <v>889</v>
      </c>
      <c r="I578" s="9" t="s">
        <v>890</v>
      </c>
      <c r="J578" s="9" t="s">
        <v>459</v>
      </c>
      <c r="K578" s="9" t="s">
        <v>4405</v>
      </c>
      <c r="L578" s="9" t="s">
        <v>546</v>
      </c>
      <c r="M578" s="11">
        <v>39532</v>
      </c>
      <c r="N578" s="11"/>
      <c r="O578">
        <f>MONTH(M578)</f>
        <v>3</v>
      </c>
      <c r="P578" t="str">
        <f>LEFT(D578,2)</f>
        <v>22</v>
      </c>
      <c r="R578" t="str">
        <f>LEFT(C578,4)</f>
        <v>2208</v>
      </c>
    </row>
    <row r="579" spans="1:18">
      <c r="A579" s="9">
        <v>81067</v>
      </c>
      <c r="B579" s="9" t="s">
        <v>4048</v>
      </c>
      <c r="C579" s="9" t="s">
        <v>887</v>
      </c>
      <c r="D579" s="9" t="s">
        <v>899</v>
      </c>
      <c r="E579" s="9" t="s">
        <v>559</v>
      </c>
      <c r="F579" s="10">
        <v>1</v>
      </c>
      <c r="G579" s="14">
        <v>11000</v>
      </c>
      <c r="H579" s="9" t="s">
        <v>889</v>
      </c>
      <c r="I579" s="9" t="s">
        <v>890</v>
      </c>
      <c r="J579" s="9" t="s">
        <v>459</v>
      </c>
      <c r="K579" s="9" t="s">
        <v>4405</v>
      </c>
      <c r="L579" s="9" t="s">
        <v>546</v>
      </c>
      <c r="M579" s="11">
        <v>40452</v>
      </c>
      <c r="N579" s="11"/>
      <c r="O579">
        <f>MONTH(M579)</f>
        <v>10</v>
      </c>
      <c r="P579" t="str">
        <f>LEFT(D579,2)</f>
        <v>22</v>
      </c>
      <c r="R579" t="str">
        <f>LEFT(C579,4)</f>
        <v>2208</v>
      </c>
    </row>
    <row r="580" spans="1:18">
      <c r="A580" s="9">
        <v>71050</v>
      </c>
      <c r="B580" s="9" t="s">
        <v>4163</v>
      </c>
      <c r="C580" s="9" t="s">
        <v>887</v>
      </c>
      <c r="D580" s="9" t="s">
        <v>900</v>
      </c>
      <c r="E580" s="9" t="s">
        <v>238</v>
      </c>
      <c r="F580" s="10">
        <v>1</v>
      </c>
      <c r="G580" s="14">
        <v>12250</v>
      </c>
      <c r="H580" s="9" t="s">
        <v>889</v>
      </c>
      <c r="I580" s="9" t="s">
        <v>890</v>
      </c>
      <c r="J580" s="9" t="s">
        <v>459</v>
      </c>
      <c r="K580" s="9" t="s">
        <v>4405</v>
      </c>
      <c r="L580" s="9" t="s">
        <v>546</v>
      </c>
      <c r="M580" s="11">
        <v>39692</v>
      </c>
      <c r="N580" s="11"/>
      <c r="O580">
        <f>MONTH(M580)</f>
        <v>9</v>
      </c>
      <c r="P580" t="str">
        <f>LEFT(D580,2)</f>
        <v>22</v>
      </c>
      <c r="R580" t="str">
        <f>LEFT(C580,4)</f>
        <v>2208</v>
      </c>
    </row>
    <row r="581" spans="1:18">
      <c r="A581" s="9">
        <v>71386</v>
      </c>
      <c r="B581" s="9" t="s">
        <v>4150</v>
      </c>
      <c r="C581" s="9" t="s">
        <v>887</v>
      </c>
      <c r="D581" s="9" t="s">
        <v>891</v>
      </c>
      <c r="E581" s="9" t="s">
        <v>688</v>
      </c>
      <c r="F581" s="10">
        <v>1</v>
      </c>
      <c r="G581" s="14">
        <v>13000</v>
      </c>
      <c r="H581" s="9" t="s">
        <v>889</v>
      </c>
      <c r="I581" s="9" t="s">
        <v>890</v>
      </c>
      <c r="J581" s="9" t="s">
        <v>459</v>
      </c>
      <c r="K581" s="9" t="s">
        <v>4405</v>
      </c>
      <c r="L581" s="9" t="s">
        <v>546</v>
      </c>
      <c r="M581" s="11">
        <v>39722</v>
      </c>
      <c r="N581" s="11"/>
      <c r="O581">
        <f>MONTH(M581)</f>
        <v>10</v>
      </c>
      <c r="P581" t="str">
        <f>LEFT(D581,2)</f>
        <v>22</v>
      </c>
      <c r="R581" t="str">
        <f>LEFT(C581,4)</f>
        <v>2208</v>
      </c>
    </row>
    <row r="582" spans="1:18">
      <c r="A582" s="9">
        <v>76601</v>
      </c>
      <c r="B582" s="9" t="s">
        <v>4335</v>
      </c>
      <c r="C582" s="9" t="s">
        <v>887</v>
      </c>
      <c r="D582" s="9" t="s">
        <v>897</v>
      </c>
      <c r="E582" s="9" t="s">
        <v>229</v>
      </c>
      <c r="F582" s="10">
        <v>1</v>
      </c>
      <c r="G582" s="14">
        <v>14000</v>
      </c>
      <c r="H582" s="9" t="s">
        <v>889</v>
      </c>
      <c r="I582" s="9" t="s">
        <v>890</v>
      </c>
      <c r="J582" s="9" t="s">
        <v>459</v>
      </c>
      <c r="K582" s="9" t="s">
        <v>4405</v>
      </c>
      <c r="L582" s="9" t="s">
        <v>546</v>
      </c>
      <c r="M582" s="11">
        <v>40343</v>
      </c>
      <c r="N582" s="11"/>
      <c r="O582">
        <f>MONTH(M582)</f>
        <v>6</v>
      </c>
      <c r="P582" t="str">
        <f>LEFT(D582,2)</f>
        <v>22</v>
      </c>
      <c r="R582" t="str">
        <f>LEFT(C582,4)</f>
        <v>2208</v>
      </c>
    </row>
    <row r="583" spans="1:18">
      <c r="A583" s="9">
        <v>238322</v>
      </c>
      <c r="B583" s="9" t="s">
        <v>4091</v>
      </c>
      <c r="C583" s="9" t="s">
        <v>887</v>
      </c>
      <c r="D583" s="9" t="s">
        <v>896</v>
      </c>
      <c r="E583" s="9" t="s">
        <v>229</v>
      </c>
      <c r="F583" s="10">
        <v>1</v>
      </c>
      <c r="G583" s="14">
        <v>14000</v>
      </c>
      <c r="H583" s="9" t="s">
        <v>889</v>
      </c>
      <c r="I583" s="9" t="s">
        <v>890</v>
      </c>
      <c r="J583" s="9" t="s">
        <v>459</v>
      </c>
      <c r="K583" s="9" t="s">
        <v>4405</v>
      </c>
      <c r="L583" s="9" t="s">
        <v>546</v>
      </c>
      <c r="M583" s="11">
        <v>38992</v>
      </c>
      <c r="N583" s="11"/>
      <c r="O583">
        <f>MONTH(M583)</f>
        <v>10</v>
      </c>
      <c r="P583" t="str">
        <f>LEFT(D583,2)</f>
        <v>22</v>
      </c>
      <c r="R583" t="str">
        <f>LEFT(C583,4)</f>
        <v>2208</v>
      </c>
    </row>
    <row r="584" spans="1:18">
      <c r="A584" s="9">
        <v>240954</v>
      </c>
      <c r="B584" s="9" t="s">
        <v>4047</v>
      </c>
      <c r="C584" s="9" t="s">
        <v>887</v>
      </c>
      <c r="D584" s="9" t="s">
        <v>907</v>
      </c>
      <c r="E584" s="9" t="s">
        <v>688</v>
      </c>
      <c r="F584" s="10">
        <v>1</v>
      </c>
      <c r="G584" s="14">
        <v>12000</v>
      </c>
      <c r="H584" s="9" t="s">
        <v>889</v>
      </c>
      <c r="I584" s="9" t="s">
        <v>890</v>
      </c>
      <c r="J584" s="9" t="s">
        <v>459</v>
      </c>
      <c r="K584" s="9" t="s">
        <v>4405</v>
      </c>
      <c r="L584" s="9" t="s">
        <v>546</v>
      </c>
      <c r="M584" s="11">
        <v>37377</v>
      </c>
      <c r="N584" s="11"/>
      <c r="O584">
        <f>MONTH(M584)</f>
        <v>5</v>
      </c>
      <c r="P584" t="str">
        <f>LEFT(D584,2)</f>
        <v>22</v>
      </c>
      <c r="R584" t="str">
        <f>LEFT(C584,4)</f>
        <v>2208</v>
      </c>
    </row>
    <row r="585" spans="1:18">
      <c r="A585" s="9">
        <v>76874</v>
      </c>
      <c r="B585" s="9" t="s">
        <v>4104</v>
      </c>
      <c r="C585" s="9" t="s">
        <v>887</v>
      </c>
      <c r="D585" s="9" t="s">
        <v>909</v>
      </c>
      <c r="E585" s="9" t="s">
        <v>229</v>
      </c>
      <c r="F585" s="10">
        <v>1</v>
      </c>
      <c r="G585" s="14">
        <v>15000</v>
      </c>
      <c r="H585" s="9" t="s">
        <v>889</v>
      </c>
      <c r="I585" s="9" t="s">
        <v>890</v>
      </c>
      <c r="J585" s="9" t="s">
        <v>459</v>
      </c>
      <c r="K585" s="9" t="s">
        <v>4405</v>
      </c>
      <c r="L585" s="9" t="s">
        <v>546</v>
      </c>
      <c r="M585" s="11">
        <v>40379</v>
      </c>
      <c r="N585" s="11"/>
      <c r="O585">
        <f>MONTH(M585)</f>
        <v>7</v>
      </c>
      <c r="P585" t="str">
        <f>LEFT(D585,2)</f>
        <v>22</v>
      </c>
      <c r="R585" t="str">
        <f>LEFT(C585,4)</f>
        <v>2208</v>
      </c>
    </row>
    <row r="586" spans="1:18">
      <c r="A586" s="9">
        <v>240807</v>
      </c>
      <c r="B586" s="9" t="s">
        <v>4043</v>
      </c>
      <c r="C586" s="9" t="s">
        <v>887</v>
      </c>
      <c r="D586" s="9" t="s">
        <v>888</v>
      </c>
      <c r="E586" s="9" t="s">
        <v>553</v>
      </c>
      <c r="F586" s="10">
        <v>1</v>
      </c>
      <c r="G586" s="14">
        <v>35200</v>
      </c>
      <c r="H586" s="9" t="s">
        <v>889</v>
      </c>
      <c r="I586" s="9" t="s">
        <v>890</v>
      </c>
      <c r="J586" s="9" t="s">
        <v>459</v>
      </c>
      <c r="K586" s="9" t="s">
        <v>4405</v>
      </c>
      <c r="L586" s="9" t="s">
        <v>546</v>
      </c>
      <c r="M586" s="11">
        <v>37347</v>
      </c>
      <c r="N586" s="11"/>
      <c r="O586">
        <f>MONTH(M586)</f>
        <v>4</v>
      </c>
      <c r="P586" t="str">
        <f>LEFT(D586,2)</f>
        <v>22</v>
      </c>
      <c r="R586" t="str">
        <f>LEFT(C586,4)</f>
        <v>2208</v>
      </c>
    </row>
    <row r="587" spans="1:18">
      <c r="A587" s="9">
        <v>86968</v>
      </c>
      <c r="B587" s="9" t="s">
        <v>4138</v>
      </c>
      <c r="C587" s="9" t="s">
        <v>887</v>
      </c>
      <c r="D587" s="9" t="s">
        <v>892</v>
      </c>
      <c r="E587" s="9" t="s">
        <v>559</v>
      </c>
      <c r="F587" s="10">
        <v>1</v>
      </c>
      <c r="G587" s="14">
        <v>11000</v>
      </c>
      <c r="H587" s="9" t="s">
        <v>889</v>
      </c>
      <c r="I587" s="9" t="s">
        <v>890</v>
      </c>
      <c r="J587" s="9" t="s">
        <v>459</v>
      </c>
      <c r="K587" s="9" t="s">
        <v>4405</v>
      </c>
      <c r="L587" s="9" t="s">
        <v>546</v>
      </c>
      <c r="M587" s="11">
        <v>40819</v>
      </c>
      <c r="N587" s="11"/>
      <c r="O587">
        <f>MONTH(M587)</f>
        <v>10</v>
      </c>
      <c r="P587" t="str">
        <f>LEFT(D587,2)</f>
        <v>22</v>
      </c>
      <c r="R587" t="str">
        <f>LEFT(C587,4)</f>
        <v>2208</v>
      </c>
    </row>
    <row r="588" spans="1:18">
      <c r="A588" s="9">
        <v>87955</v>
      </c>
      <c r="B588" s="9" t="s">
        <v>4135</v>
      </c>
      <c r="C588" s="9" t="s">
        <v>887</v>
      </c>
      <c r="D588" s="9" t="s">
        <v>895</v>
      </c>
      <c r="E588" s="9" t="s">
        <v>559</v>
      </c>
      <c r="F588" s="10">
        <v>1</v>
      </c>
      <c r="G588" s="14">
        <v>11000</v>
      </c>
      <c r="H588" s="9" t="s">
        <v>889</v>
      </c>
      <c r="I588" s="9" t="s">
        <v>890</v>
      </c>
      <c r="J588" s="9" t="s">
        <v>459</v>
      </c>
      <c r="K588" s="9" t="s">
        <v>4405</v>
      </c>
      <c r="L588" s="9" t="s">
        <v>546</v>
      </c>
      <c r="M588" s="11">
        <v>41001</v>
      </c>
      <c r="N588" s="11"/>
      <c r="O588">
        <f>MONTH(M588)</f>
        <v>4</v>
      </c>
      <c r="P588" t="str">
        <f>LEFT(D588,2)</f>
        <v>22</v>
      </c>
      <c r="R588" t="str">
        <f>LEFT(C588,4)</f>
        <v>2208</v>
      </c>
    </row>
    <row r="589" spans="1:18">
      <c r="A589" s="9">
        <v>87850</v>
      </c>
      <c r="B589" s="9" t="s">
        <v>4207</v>
      </c>
      <c r="C589" s="9" t="s">
        <v>887</v>
      </c>
      <c r="D589" s="9" t="s">
        <v>894</v>
      </c>
      <c r="E589" s="9" t="s">
        <v>229</v>
      </c>
      <c r="F589" s="10">
        <v>1</v>
      </c>
      <c r="G589" s="14">
        <v>10400</v>
      </c>
      <c r="H589" s="9" t="s">
        <v>889</v>
      </c>
      <c r="I589" s="9" t="s">
        <v>890</v>
      </c>
      <c r="J589" s="9" t="s">
        <v>459</v>
      </c>
      <c r="K589" s="9" t="s">
        <v>4405</v>
      </c>
      <c r="L589" s="9" t="s">
        <v>546</v>
      </c>
      <c r="M589" s="11">
        <v>40940</v>
      </c>
      <c r="N589" s="11"/>
      <c r="O589">
        <f>MONTH(M589)</f>
        <v>2</v>
      </c>
      <c r="P589" t="str">
        <f>LEFT(D589,2)</f>
        <v>22</v>
      </c>
      <c r="R589" t="str">
        <f>LEFT(C589,4)</f>
        <v>2208</v>
      </c>
    </row>
    <row r="590" spans="1:18">
      <c r="A590" s="9">
        <v>80465</v>
      </c>
      <c r="B590" s="9" t="s">
        <v>4120</v>
      </c>
      <c r="C590" s="9" t="s">
        <v>887</v>
      </c>
      <c r="D590" s="9" t="s">
        <v>898</v>
      </c>
      <c r="E590" s="9" t="s">
        <v>559</v>
      </c>
      <c r="F590" s="10">
        <v>1</v>
      </c>
      <c r="G590" s="14">
        <v>8400</v>
      </c>
      <c r="H590" s="9" t="s">
        <v>889</v>
      </c>
      <c r="I590" s="9" t="s">
        <v>890</v>
      </c>
      <c r="J590" s="9" t="s">
        <v>459</v>
      </c>
      <c r="K590" s="9" t="s">
        <v>4405</v>
      </c>
      <c r="L590" s="9" t="s">
        <v>546</v>
      </c>
      <c r="M590" s="11">
        <v>40441</v>
      </c>
      <c r="N590" s="11"/>
      <c r="O590">
        <f>MONTH(M590)</f>
        <v>9</v>
      </c>
      <c r="P590" t="str">
        <f>LEFT(D590,2)</f>
        <v>22</v>
      </c>
      <c r="R590" t="str">
        <f>LEFT(C590,4)</f>
        <v>2208</v>
      </c>
    </row>
    <row r="591" spans="1:18">
      <c r="A591" s="9">
        <v>87325</v>
      </c>
      <c r="B591" s="9" t="s">
        <v>4051</v>
      </c>
      <c r="C591" s="9" t="s">
        <v>887</v>
      </c>
      <c r="D591" s="9" t="s">
        <v>893</v>
      </c>
      <c r="E591" s="9" t="s">
        <v>229</v>
      </c>
      <c r="F591" s="10">
        <v>1</v>
      </c>
      <c r="G591" s="14">
        <v>20900</v>
      </c>
      <c r="H591" s="9" t="s">
        <v>889</v>
      </c>
      <c r="I591" s="9" t="s">
        <v>890</v>
      </c>
      <c r="J591" s="9" t="s">
        <v>459</v>
      </c>
      <c r="K591" s="9" t="s">
        <v>4405</v>
      </c>
      <c r="L591" s="9" t="s">
        <v>546</v>
      </c>
      <c r="M591" s="11">
        <v>40819</v>
      </c>
      <c r="N591" s="11"/>
      <c r="O591">
        <f>MONTH(M591)</f>
        <v>10</v>
      </c>
      <c r="P591" t="str">
        <f>LEFT(D591,2)</f>
        <v>22</v>
      </c>
      <c r="R591" t="str">
        <f>LEFT(C591,4)</f>
        <v>2208</v>
      </c>
    </row>
    <row r="592" spans="1:18">
      <c r="A592" s="9">
        <v>84728</v>
      </c>
      <c r="B592" s="9" t="s">
        <v>4043</v>
      </c>
      <c r="C592" s="9" t="s">
        <v>887</v>
      </c>
      <c r="D592" s="9" t="s">
        <v>910</v>
      </c>
      <c r="E592" s="9" t="s">
        <v>559</v>
      </c>
      <c r="F592" s="10">
        <v>1</v>
      </c>
      <c r="G592" s="14">
        <v>6650</v>
      </c>
      <c r="H592" s="9" t="s">
        <v>889</v>
      </c>
      <c r="I592" s="9" t="s">
        <v>890</v>
      </c>
      <c r="J592" s="9" t="s">
        <v>459</v>
      </c>
      <c r="K592" s="9" t="s">
        <v>4405</v>
      </c>
      <c r="L592" s="9" t="s">
        <v>546</v>
      </c>
      <c r="M592" s="11">
        <v>40483</v>
      </c>
      <c r="N592" s="11"/>
      <c r="O592">
        <f>MONTH(M592)</f>
        <v>11</v>
      </c>
      <c r="P592" t="str">
        <f>LEFT(D592,2)</f>
        <v>22</v>
      </c>
      <c r="R592" t="str">
        <f>LEFT(C592,4)</f>
        <v>2208</v>
      </c>
    </row>
    <row r="593" spans="1:18">
      <c r="A593" s="9">
        <v>76804</v>
      </c>
      <c r="B593" s="9" t="s">
        <v>4048</v>
      </c>
      <c r="C593" s="9" t="s">
        <v>887</v>
      </c>
      <c r="D593" s="9" t="s">
        <v>908</v>
      </c>
      <c r="E593" s="9" t="s">
        <v>229</v>
      </c>
      <c r="F593" s="10">
        <v>1</v>
      </c>
      <c r="G593" s="14">
        <v>12000</v>
      </c>
      <c r="H593" s="9" t="s">
        <v>889</v>
      </c>
      <c r="I593" s="9" t="s">
        <v>890</v>
      </c>
      <c r="J593" s="9" t="s">
        <v>459</v>
      </c>
      <c r="K593" s="9" t="s">
        <v>4405</v>
      </c>
      <c r="L593" s="9" t="s">
        <v>546</v>
      </c>
      <c r="M593" s="11">
        <v>40360</v>
      </c>
      <c r="N593" s="11"/>
      <c r="O593">
        <f>MONTH(M593)</f>
        <v>7</v>
      </c>
      <c r="P593" t="str">
        <f>LEFT(D593,2)</f>
        <v>22</v>
      </c>
      <c r="R593" t="str">
        <f>LEFT(C593,4)</f>
        <v>2208</v>
      </c>
    </row>
    <row r="594" spans="1:18">
      <c r="A594" s="9">
        <v>238868</v>
      </c>
      <c r="B594" s="9" t="s">
        <v>4089</v>
      </c>
      <c r="C594" s="9" t="s">
        <v>887</v>
      </c>
      <c r="D594" s="9" t="s">
        <v>902</v>
      </c>
      <c r="E594" s="9" t="s">
        <v>229</v>
      </c>
      <c r="F594" s="10">
        <v>1</v>
      </c>
      <c r="G594" s="14">
        <v>14500</v>
      </c>
      <c r="H594" s="9" t="s">
        <v>903</v>
      </c>
      <c r="I594" s="9" t="s">
        <v>904</v>
      </c>
      <c r="J594" s="9" t="s">
        <v>459</v>
      </c>
      <c r="K594" s="9" t="s">
        <v>4405</v>
      </c>
      <c r="L594" s="9" t="s">
        <v>546</v>
      </c>
      <c r="M594" s="11">
        <v>39219</v>
      </c>
      <c r="N594" s="11"/>
      <c r="O594">
        <f>MONTH(M594)</f>
        <v>5</v>
      </c>
      <c r="P594" t="str">
        <f>LEFT(D594,2)</f>
        <v>22</v>
      </c>
      <c r="R594" t="str">
        <f>LEFT(C594,4)</f>
        <v>2208</v>
      </c>
    </row>
    <row r="595" spans="1:18">
      <c r="A595" s="9">
        <v>91021</v>
      </c>
      <c r="B595" s="9" t="s">
        <v>4111</v>
      </c>
      <c r="C595" s="9" t="s">
        <v>887</v>
      </c>
      <c r="D595" s="9" t="s">
        <v>906</v>
      </c>
      <c r="E595" s="9" t="s">
        <v>559</v>
      </c>
      <c r="F595" s="10">
        <v>1</v>
      </c>
      <c r="G595" s="14">
        <v>10450</v>
      </c>
      <c r="H595" s="9" t="s">
        <v>889</v>
      </c>
      <c r="I595" s="9" t="s">
        <v>890</v>
      </c>
      <c r="J595" s="9" t="s">
        <v>459</v>
      </c>
      <c r="K595" s="9" t="s">
        <v>4405</v>
      </c>
      <c r="L595" s="9" t="s">
        <v>546</v>
      </c>
      <c r="M595" s="11">
        <v>40546</v>
      </c>
      <c r="N595" s="11"/>
      <c r="O595">
        <f>MONTH(M595)</f>
        <v>1</v>
      </c>
      <c r="P595" t="str">
        <f>LEFT(D595,2)</f>
        <v>22</v>
      </c>
      <c r="R595" t="str">
        <f>LEFT(C595,4)</f>
        <v>2208</v>
      </c>
    </row>
    <row r="596" spans="1:18">
      <c r="A596" s="9">
        <v>91070</v>
      </c>
      <c r="B596" s="9" t="s">
        <v>4141</v>
      </c>
      <c r="C596" s="9" t="s">
        <v>911</v>
      </c>
      <c r="D596" s="9" t="s">
        <v>926</v>
      </c>
      <c r="E596" s="9" t="s">
        <v>688</v>
      </c>
      <c r="F596" s="10">
        <v>1</v>
      </c>
      <c r="G596" s="14">
        <v>10000</v>
      </c>
      <c r="H596" s="9" t="s">
        <v>913</v>
      </c>
      <c r="I596" s="9" t="s">
        <v>914</v>
      </c>
      <c r="J596" s="9" t="s">
        <v>459</v>
      </c>
      <c r="K596" s="9" t="s">
        <v>4405</v>
      </c>
      <c r="L596" s="9" t="s">
        <v>546</v>
      </c>
      <c r="M596" s="11">
        <v>40617</v>
      </c>
      <c r="N596" s="11"/>
      <c r="O596">
        <f>MONTH(M596)</f>
        <v>3</v>
      </c>
      <c r="P596" t="str">
        <f>LEFT(D596,2)</f>
        <v>22</v>
      </c>
      <c r="R596" t="str">
        <f>LEFT(C596,4)</f>
        <v>2208</v>
      </c>
    </row>
    <row r="597" spans="1:18">
      <c r="A597" s="9">
        <v>671895</v>
      </c>
      <c r="B597" s="9" t="s">
        <v>4139</v>
      </c>
      <c r="C597" s="9" t="s">
        <v>911</v>
      </c>
      <c r="D597" s="9" t="s">
        <v>923</v>
      </c>
      <c r="E597" s="9" t="s">
        <v>559</v>
      </c>
      <c r="F597" s="10">
        <v>1</v>
      </c>
      <c r="G597" s="14">
        <v>6650</v>
      </c>
      <c r="H597" s="9" t="s">
        <v>913</v>
      </c>
      <c r="I597" s="9" t="s">
        <v>914</v>
      </c>
      <c r="J597" s="9" t="s">
        <v>459</v>
      </c>
      <c r="K597" s="9" t="s">
        <v>4405</v>
      </c>
      <c r="L597" s="9" t="s">
        <v>546</v>
      </c>
      <c r="M597" s="11">
        <v>39204</v>
      </c>
      <c r="N597" s="11"/>
      <c r="O597">
        <f>MONTH(M597)</f>
        <v>5</v>
      </c>
      <c r="P597" t="str">
        <f>LEFT(D597,2)</f>
        <v>22</v>
      </c>
      <c r="R597" t="str">
        <f>LEFT(C597,4)</f>
        <v>2208</v>
      </c>
    </row>
    <row r="598" spans="1:18">
      <c r="A598" s="9">
        <v>84294</v>
      </c>
      <c r="B598" s="9" t="s">
        <v>4194</v>
      </c>
      <c r="C598" s="9" t="s">
        <v>911</v>
      </c>
      <c r="D598" s="9" t="s">
        <v>922</v>
      </c>
      <c r="E598" s="9" t="s">
        <v>229</v>
      </c>
      <c r="F598" s="10">
        <v>1</v>
      </c>
      <c r="G598" s="14">
        <v>13650</v>
      </c>
      <c r="H598" s="9" t="s">
        <v>916</v>
      </c>
      <c r="I598" s="9" t="s">
        <v>917</v>
      </c>
      <c r="J598" s="9" t="s">
        <v>459</v>
      </c>
      <c r="K598" s="9" t="s">
        <v>4405</v>
      </c>
      <c r="L598" s="9" t="s">
        <v>546</v>
      </c>
      <c r="M598" s="11">
        <v>39636</v>
      </c>
      <c r="N598" s="11"/>
      <c r="O598">
        <f>MONTH(M598)</f>
        <v>7</v>
      </c>
      <c r="P598" t="str">
        <f>LEFT(D598,2)</f>
        <v>22</v>
      </c>
      <c r="R598" t="str">
        <f>LEFT(C598,4)</f>
        <v>2208</v>
      </c>
    </row>
    <row r="599" spans="1:18">
      <c r="A599" s="9">
        <v>238672</v>
      </c>
      <c r="B599" s="9" t="s">
        <v>4184</v>
      </c>
      <c r="C599" s="9" t="s">
        <v>911</v>
      </c>
      <c r="D599" s="9" t="s">
        <v>918</v>
      </c>
      <c r="E599" s="9" t="s">
        <v>229</v>
      </c>
      <c r="F599" s="10">
        <v>1</v>
      </c>
      <c r="G599" s="14">
        <v>11200</v>
      </c>
      <c r="H599" s="9" t="s">
        <v>916</v>
      </c>
      <c r="I599" s="9" t="s">
        <v>917</v>
      </c>
      <c r="J599" s="9" t="s">
        <v>459</v>
      </c>
      <c r="K599" s="9" t="s">
        <v>4405</v>
      </c>
      <c r="L599" s="9" t="s">
        <v>546</v>
      </c>
      <c r="M599" s="11">
        <v>38961</v>
      </c>
      <c r="N599" s="11"/>
      <c r="O599">
        <f>MONTH(M599)</f>
        <v>9</v>
      </c>
      <c r="P599" t="str">
        <f>LEFT(D599,2)</f>
        <v>22</v>
      </c>
      <c r="R599" t="str">
        <f>LEFT(C599,4)</f>
        <v>2208</v>
      </c>
    </row>
    <row r="600" spans="1:18">
      <c r="A600" s="9">
        <v>86576</v>
      </c>
      <c r="B600" s="9" t="s">
        <v>4061</v>
      </c>
      <c r="C600" s="9" t="s">
        <v>911</v>
      </c>
      <c r="D600" s="9" t="s">
        <v>931</v>
      </c>
      <c r="E600" s="9" t="s">
        <v>559</v>
      </c>
      <c r="F600" s="10">
        <v>1</v>
      </c>
      <c r="G600" s="14">
        <v>8550</v>
      </c>
      <c r="H600" s="9" t="s">
        <v>913</v>
      </c>
      <c r="I600" s="9" t="s">
        <v>914</v>
      </c>
      <c r="J600" s="9" t="s">
        <v>459</v>
      </c>
      <c r="K600" s="9" t="s">
        <v>4405</v>
      </c>
      <c r="L600" s="9" t="s">
        <v>546</v>
      </c>
      <c r="M600" s="11">
        <v>40725</v>
      </c>
      <c r="N600" s="11"/>
      <c r="O600">
        <f>MONTH(M600)</f>
        <v>7</v>
      </c>
      <c r="P600" t="str">
        <f>LEFT(D600,2)</f>
        <v>22</v>
      </c>
      <c r="R600" t="str">
        <f>LEFT(C600,4)</f>
        <v>2208</v>
      </c>
    </row>
    <row r="601" spans="1:18">
      <c r="A601" s="9">
        <v>75831</v>
      </c>
      <c r="B601" s="9" t="s">
        <v>4051</v>
      </c>
      <c r="C601" s="9" t="s">
        <v>911</v>
      </c>
      <c r="D601" s="9" t="s">
        <v>912</v>
      </c>
      <c r="E601" s="9" t="s">
        <v>553</v>
      </c>
      <c r="F601" s="10">
        <v>1</v>
      </c>
      <c r="G601" s="14">
        <v>26400</v>
      </c>
      <c r="H601" s="9" t="s">
        <v>913</v>
      </c>
      <c r="I601" s="9" t="s">
        <v>914</v>
      </c>
      <c r="J601" s="9" t="s">
        <v>459</v>
      </c>
      <c r="K601" s="9" t="s">
        <v>4405</v>
      </c>
      <c r="L601" s="9" t="s">
        <v>546</v>
      </c>
      <c r="M601" s="11">
        <v>40269</v>
      </c>
      <c r="N601" s="11"/>
      <c r="O601">
        <f>MONTH(M601)</f>
        <v>4</v>
      </c>
      <c r="P601" t="str">
        <f>LEFT(D601,2)</f>
        <v>22</v>
      </c>
      <c r="R601" t="str">
        <f>LEFT(C601,4)</f>
        <v>2208</v>
      </c>
    </row>
    <row r="602" spans="1:18">
      <c r="A602" s="9">
        <v>86037</v>
      </c>
      <c r="B602" s="9" t="s">
        <v>4088</v>
      </c>
      <c r="C602" s="9" t="s">
        <v>911</v>
      </c>
      <c r="D602" s="9" t="s">
        <v>924</v>
      </c>
      <c r="E602" s="9" t="s">
        <v>559</v>
      </c>
      <c r="F602" s="10">
        <v>1</v>
      </c>
      <c r="G602" s="14">
        <v>8550</v>
      </c>
      <c r="H602" s="9" t="s">
        <v>913</v>
      </c>
      <c r="I602" s="9" t="s">
        <v>914</v>
      </c>
      <c r="J602" s="9" t="s">
        <v>459</v>
      </c>
      <c r="K602" s="9" t="s">
        <v>4405</v>
      </c>
      <c r="L602" s="9" t="s">
        <v>546</v>
      </c>
      <c r="M602" s="11">
        <v>40648</v>
      </c>
      <c r="N602" s="11"/>
      <c r="O602">
        <f>MONTH(M602)</f>
        <v>4</v>
      </c>
      <c r="P602" t="str">
        <f>LEFT(D602,2)</f>
        <v>22</v>
      </c>
      <c r="R602" t="str">
        <f>LEFT(C602,4)</f>
        <v>2208</v>
      </c>
    </row>
    <row r="603" spans="1:18">
      <c r="A603" s="9">
        <v>76811</v>
      </c>
      <c r="B603" s="9" t="s">
        <v>4124</v>
      </c>
      <c r="C603" s="9" t="s">
        <v>911</v>
      </c>
      <c r="D603" s="9" t="s">
        <v>928</v>
      </c>
      <c r="E603" s="9" t="s">
        <v>229</v>
      </c>
      <c r="F603" s="10">
        <v>1</v>
      </c>
      <c r="G603" s="14">
        <v>15950</v>
      </c>
      <c r="H603" s="9" t="s">
        <v>913</v>
      </c>
      <c r="I603" s="9" t="s">
        <v>914</v>
      </c>
      <c r="J603" s="9" t="s">
        <v>459</v>
      </c>
      <c r="K603" s="9" t="s">
        <v>4405</v>
      </c>
      <c r="L603" s="9" t="s">
        <v>546</v>
      </c>
      <c r="M603" s="11">
        <v>40360</v>
      </c>
      <c r="N603" s="11"/>
      <c r="O603">
        <f>MONTH(M603)</f>
        <v>7</v>
      </c>
      <c r="P603" t="str">
        <f>LEFT(D603,2)</f>
        <v>22</v>
      </c>
      <c r="R603" t="str">
        <f>LEFT(C603,4)</f>
        <v>2208</v>
      </c>
    </row>
    <row r="604" spans="1:18">
      <c r="A604" s="9">
        <v>85799</v>
      </c>
      <c r="B604" s="9" t="s">
        <v>4115</v>
      </c>
      <c r="C604" s="9" t="s">
        <v>911</v>
      </c>
      <c r="D604" s="9" t="s">
        <v>930</v>
      </c>
      <c r="E604" s="9" t="s">
        <v>229</v>
      </c>
      <c r="F604" s="10">
        <v>1</v>
      </c>
      <c r="G604" s="14">
        <v>11700</v>
      </c>
      <c r="H604" s="9" t="s">
        <v>913</v>
      </c>
      <c r="I604" s="9" t="s">
        <v>914</v>
      </c>
      <c r="J604" s="9" t="s">
        <v>459</v>
      </c>
      <c r="K604" s="9" t="s">
        <v>4405</v>
      </c>
      <c r="L604" s="9" t="s">
        <v>546</v>
      </c>
      <c r="M604" s="11">
        <v>40634</v>
      </c>
      <c r="N604" s="11"/>
      <c r="O604">
        <f>MONTH(M604)</f>
        <v>4</v>
      </c>
      <c r="P604" t="str">
        <f>LEFT(D604,2)</f>
        <v>22</v>
      </c>
      <c r="R604" t="str">
        <f>LEFT(C604,4)</f>
        <v>2208</v>
      </c>
    </row>
    <row r="605" spans="1:18">
      <c r="A605" s="9">
        <v>84644</v>
      </c>
      <c r="B605" s="9" t="s">
        <v>4273</v>
      </c>
      <c r="C605" s="9" t="s">
        <v>911</v>
      </c>
      <c r="D605" s="9" t="s">
        <v>927</v>
      </c>
      <c r="E605" s="9" t="s">
        <v>229</v>
      </c>
      <c r="F605" s="10">
        <v>1</v>
      </c>
      <c r="G605" s="14">
        <v>17600</v>
      </c>
      <c r="H605" s="9" t="s">
        <v>913</v>
      </c>
      <c r="I605" s="9" t="s">
        <v>914</v>
      </c>
      <c r="J605" s="9" t="s">
        <v>459</v>
      </c>
      <c r="K605" s="9" t="s">
        <v>4405</v>
      </c>
      <c r="L605" s="9" t="s">
        <v>546</v>
      </c>
      <c r="M605" s="11">
        <v>40466</v>
      </c>
      <c r="N605" s="11"/>
      <c r="O605">
        <f>MONTH(M605)</f>
        <v>10</v>
      </c>
      <c r="P605" t="str">
        <f>LEFT(D605,2)</f>
        <v>22</v>
      </c>
      <c r="R605" t="str">
        <f>LEFT(C605,4)</f>
        <v>2208</v>
      </c>
    </row>
    <row r="606" spans="1:18">
      <c r="A606" s="9">
        <v>84686</v>
      </c>
      <c r="B606" s="9" t="s">
        <v>4048</v>
      </c>
      <c r="C606" s="9" t="s">
        <v>911</v>
      </c>
      <c r="D606" s="9" t="s">
        <v>929</v>
      </c>
      <c r="E606" s="9" t="s">
        <v>229</v>
      </c>
      <c r="F606" s="10">
        <v>1</v>
      </c>
      <c r="G606" s="14">
        <v>14850</v>
      </c>
      <c r="H606" s="9" t="s">
        <v>913</v>
      </c>
      <c r="I606" s="9" t="s">
        <v>914</v>
      </c>
      <c r="J606" s="9" t="s">
        <v>459</v>
      </c>
      <c r="K606" s="9" t="s">
        <v>4405</v>
      </c>
      <c r="L606" s="9" t="s">
        <v>546</v>
      </c>
      <c r="M606" s="11">
        <v>40483</v>
      </c>
      <c r="N606" s="11"/>
      <c r="O606">
        <f>MONTH(M606)</f>
        <v>11</v>
      </c>
      <c r="P606" t="str">
        <f>LEFT(D606,2)</f>
        <v>22</v>
      </c>
      <c r="R606" t="str">
        <f>LEFT(C606,4)</f>
        <v>2208</v>
      </c>
    </row>
    <row r="607" spans="1:18">
      <c r="A607" s="9">
        <v>668101</v>
      </c>
      <c r="B607" s="9" t="s">
        <v>4071</v>
      </c>
      <c r="C607" s="9" t="s">
        <v>911</v>
      </c>
      <c r="D607" s="9" t="s">
        <v>920</v>
      </c>
      <c r="E607" s="9" t="s">
        <v>559</v>
      </c>
      <c r="F607" s="10">
        <v>1</v>
      </c>
      <c r="G607" s="14">
        <v>10800</v>
      </c>
      <c r="H607" s="9" t="s">
        <v>913</v>
      </c>
      <c r="I607" s="9" t="s">
        <v>914</v>
      </c>
      <c r="J607" s="9" t="s">
        <v>459</v>
      </c>
      <c r="K607" s="9" t="s">
        <v>4405</v>
      </c>
      <c r="L607" s="9" t="s">
        <v>546</v>
      </c>
      <c r="M607" s="11">
        <v>37900</v>
      </c>
      <c r="N607" s="11"/>
      <c r="O607">
        <f>MONTH(M607)</f>
        <v>10</v>
      </c>
      <c r="P607" t="str">
        <f>LEFT(D607,2)</f>
        <v>22</v>
      </c>
      <c r="R607" t="str">
        <f>LEFT(C607,4)</f>
        <v>2208</v>
      </c>
    </row>
    <row r="608" spans="1:18">
      <c r="A608" s="9">
        <v>87087</v>
      </c>
      <c r="B608" s="9" t="s">
        <v>4198</v>
      </c>
      <c r="C608" s="9" t="s">
        <v>911</v>
      </c>
      <c r="D608" s="9" t="s">
        <v>915</v>
      </c>
      <c r="E608" s="9" t="s">
        <v>229</v>
      </c>
      <c r="F608" s="10">
        <v>1</v>
      </c>
      <c r="G608" s="14">
        <v>14500</v>
      </c>
      <c r="H608" s="9" t="s">
        <v>916</v>
      </c>
      <c r="I608" s="9" t="s">
        <v>917</v>
      </c>
      <c r="J608" s="9" t="s">
        <v>459</v>
      </c>
      <c r="K608" s="9" t="s">
        <v>4405</v>
      </c>
      <c r="L608" s="9" t="s">
        <v>546</v>
      </c>
      <c r="M608" s="11">
        <v>40787</v>
      </c>
      <c r="N608" s="11"/>
      <c r="O608">
        <f>MONTH(M608)</f>
        <v>9</v>
      </c>
      <c r="P608" t="str">
        <f>LEFT(D608,2)</f>
        <v>22</v>
      </c>
      <c r="R608" t="str">
        <f>LEFT(C608,4)</f>
        <v>2208</v>
      </c>
    </row>
    <row r="609" spans="1:18">
      <c r="A609" s="9">
        <v>87360</v>
      </c>
      <c r="B609" s="9" t="s">
        <v>4043</v>
      </c>
      <c r="C609" s="9" t="s">
        <v>911</v>
      </c>
      <c r="D609" s="9" t="s">
        <v>921</v>
      </c>
      <c r="E609" s="9" t="s">
        <v>238</v>
      </c>
      <c r="F609" s="10">
        <v>1</v>
      </c>
      <c r="G609" s="14">
        <v>7600</v>
      </c>
      <c r="H609" s="9" t="s">
        <v>913</v>
      </c>
      <c r="I609" s="9" t="s">
        <v>914</v>
      </c>
      <c r="J609" s="9" t="s">
        <v>459</v>
      </c>
      <c r="K609" s="9" t="s">
        <v>4405</v>
      </c>
      <c r="L609" s="9" t="s">
        <v>546</v>
      </c>
      <c r="M609" s="11">
        <v>40819</v>
      </c>
      <c r="N609" s="11"/>
      <c r="O609">
        <f>MONTH(M609)</f>
        <v>10</v>
      </c>
      <c r="P609" t="str">
        <f>LEFT(D609,2)</f>
        <v>22</v>
      </c>
      <c r="R609" t="str">
        <f>LEFT(C609,4)</f>
        <v>2208</v>
      </c>
    </row>
    <row r="610" spans="1:18">
      <c r="A610" s="9">
        <v>671951</v>
      </c>
      <c r="B610" s="9" t="s">
        <v>4043</v>
      </c>
      <c r="C610" s="9" t="s">
        <v>911</v>
      </c>
      <c r="D610" s="9" t="s">
        <v>919</v>
      </c>
      <c r="E610" s="9" t="s">
        <v>229</v>
      </c>
      <c r="F610" s="10">
        <v>1</v>
      </c>
      <c r="G610" s="14">
        <v>21450</v>
      </c>
      <c r="H610" s="9" t="s">
        <v>913</v>
      </c>
      <c r="I610" s="9" t="s">
        <v>914</v>
      </c>
      <c r="J610" s="9" t="s">
        <v>459</v>
      </c>
      <c r="K610" s="9" t="s">
        <v>4405</v>
      </c>
      <c r="L610" s="9" t="s">
        <v>546</v>
      </c>
      <c r="M610" s="11">
        <v>39216</v>
      </c>
      <c r="N610" s="11"/>
      <c r="O610">
        <f>MONTH(M610)</f>
        <v>5</v>
      </c>
      <c r="P610" t="str">
        <f>LEFT(D610,2)</f>
        <v>22</v>
      </c>
      <c r="R610" t="str">
        <f>LEFT(C610,4)</f>
        <v>2208</v>
      </c>
    </row>
    <row r="611" spans="1:18">
      <c r="A611" s="9">
        <v>272111</v>
      </c>
      <c r="B611" s="9" t="s">
        <v>4250</v>
      </c>
      <c r="C611" s="9" t="s">
        <v>911</v>
      </c>
      <c r="D611" s="9" t="s">
        <v>925</v>
      </c>
      <c r="E611" s="9" t="s">
        <v>238</v>
      </c>
      <c r="F611" s="10">
        <v>1</v>
      </c>
      <c r="G611" s="14">
        <v>9900</v>
      </c>
      <c r="H611" s="9" t="s">
        <v>913</v>
      </c>
      <c r="I611" s="9" t="s">
        <v>914</v>
      </c>
      <c r="J611" s="9" t="s">
        <v>459</v>
      </c>
      <c r="K611" s="9" t="s">
        <v>4405</v>
      </c>
      <c r="L611" s="9" t="s">
        <v>546</v>
      </c>
      <c r="M611" s="11">
        <v>41001</v>
      </c>
      <c r="N611" s="11"/>
      <c r="O611">
        <f>MONTH(M611)</f>
        <v>4</v>
      </c>
      <c r="P611" t="str">
        <f>LEFT(D611,2)</f>
        <v>22</v>
      </c>
      <c r="R611" t="str">
        <f>LEFT(C611,4)</f>
        <v>2208</v>
      </c>
    </row>
    <row r="612" spans="1:18">
      <c r="A612" s="9">
        <v>86058</v>
      </c>
      <c r="B612" s="9" t="s">
        <v>4064</v>
      </c>
      <c r="C612" s="9" t="s">
        <v>932</v>
      </c>
      <c r="D612" s="9" t="s">
        <v>936</v>
      </c>
      <c r="E612" s="9" t="s">
        <v>559</v>
      </c>
      <c r="F612" s="10">
        <v>1</v>
      </c>
      <c r="G612" s="14">
        <v>7600</v>
      </c>
      <c r="H612" s="9" t="s">
        <v>934</v>
      </c>
      <c r="I612" s="9" t="s">
        <v>935</v>
      </c>
      <c r="J612" s="9" t="s">
        <v>459</v>
      </c>
      <c r="K612" s="9" t="s">
        <v>4405</v>
      </c>
      <c r="L612" s="9" t="s">
        <v>546</v>
      </c>
      <c r="M612" s="11">
        <v>40679</v>
      </c>
      <c r="N612" s="11"/>
      <c r="O612">
        <f>MONTH(M612)</f>
        <v>5</v>
      </c>
      <c r="P612" t="str">
        <f>LEFT(D612,2)</f>
        <v>22</v>
      </c>
      <c r="R612" t="str">
        <f>LEFT(C612,4)</f>
        <v>2208</v>
      </c>
    </row>
    <row r="613" spans="1:18">
      <c r="A613" s="9">
        <v>671090</v>
      </c>
      <c r="B613" s="9" t="s">
        <v>4066</v>
      </c>
      <c r="C613" s="9" t="s">
        <v>932</v>
      </c>
      <c r="D613" s="9" t="s">
        <v>940</v>
      </c>
      <c r="E613" s="9" t="s">
        <v>229</v>
      </c>
      <c r="F613" s="10">
        <v>1</v>
      </c>
      <c r="G613" s="14">
        <v>12950</v>
      </c>
      <c r="H613" s="9" t="s">
        <v>934</v>
      </c>
      <c r="I613" s="9" t="s">
        <v>935</v>
      </c>
      <c r="J613" s="9" t="s">
        <v>459</v>
      </c>
      <c r="K613" s="9" t="s">
        <v>4405</v>
      </c>
      <c r="L613" s="9" t="s">
        <v>546</v>
      </c>
      <c r="M613" s="11">
        <v>38950</v>
      </c>
      <c r="N613" s="11"/>
      <c r="O613">
        <f>MONTH(M613)</f>
        <v>8</v>
      </c>
      <c r="P613" t="str">
        <f>LEFT(D613,2)</f>
        <v>22</v>
      </c>
      <c r="R613" t="str">
        <f>LEFT(C613,4)</f>
        <v>2208</v>
      </c>
    </row>
    <row r="614" spans="1:18">
      <c r="A614" s="9">
        <v>72422</v>
      </c>
      <c r="B614" s="9" t="s">
        <v>4127</v>
      </c>
      <c r="C614" s="9" t="s">
        <v>932</v>
      </c>
      <c r="D614" s="9" t="s">
        <v>933</v>
      </c>
      <c r="E614" s="9" t="s">
        <v>553</v>
      </c>
      <c r="F614" s="10">
        <v>1</v>
      </c>
      <c r="G614" s="14">
        <v>22500</v>
      </c>
      <c r="H614" s="9" t="s">
        <v>934</v>
      </c>
      <c r="I614" s="9" t="s">
        <v>935</v>
      </c>
      <c r="J614" s="9" t="s">
        <v>459</v>
      </c>
      <c r="K614" s="9" t="s">
        <v>4405</v>
      </c>
      <c r="L614" s="9" t="s">
        <v>546</v>
      </c>
      <c r="M614" s="11">
        <v>39815</v>
      </c>
      <c r="N614" s="11"/>
      <c r="O614">
        <f>MONTH(M614)</f>
        <v>1</v>
      </c>
      <c r="P614" t="str">
        <f>LEFT(D614,2)</f>
        <v>22</v>
      </c>
      <c r="R614" t="str">
        <f>LEFT(C614,4)</f>
        <v>2208</v>
      </c>
    </row>
    <row r="615" spans="1:18">
      <c r="A615" s="9">
        <v>71043</v>
      </c>
      <c r="B615" s="9" t="s">
        <v>4151</v>
      </c>
      <c r="C615" s="9" t="s">
        <v>932</v>
      </c>
      <c r="D615" s="9" t="s">
        <v>938</v>
      </c>
      <c r="E615" s="9" t="s">
        <v>238</v>
      </c>
      <c r="F615" s="10">
        <v>1</v>
      </c>
      <c r="G615" s="14">
        <v>13475</v>
      </c>
      <c r="H615" s="9" t="s">
        <v>934</v>
      </c>
      <c r="I615" s="9" t="s">
        <v>935</v>
      </c>
      <c r="J615" s="9" t="s">
        <v>459</v>
      </c>
      <c r="K615" s="9" t="s">
        <v>4405</v>
      </c>
      <c r="L615" s="9" t="s">
        <v>546</v>
      </c>
      <c r="M615" s="11">
        <v>39678</v>
      </c>
      <c r="N615" s="11"/>
      <c r="O615">
        <f>MONTH(M615)</f>
        <v>8</v>
      </c>
      <c r="P615" t="str">
        <f>LEFT(D615,2)</f>
        <v>22</v>
      </c>
      <c r="R615" t="str">
        <f>LEFT(C615,4)</f>
        <v>2208</v>
      </c>
    </row>
    <row r="616" spans="1:18">
      <c r="A616" s="9">
        <v>84105</v>
      </c>
      <c r="B616" s="9" t="s">
        <v>4070</v>
      </c>
      <c r="C616" s="9" t="s">
        <v>932</v>
      </c>
      <c r="D616" s="9" t="s">
        <v>937</v>
      </c>
      <c r="E616" s="9" t="s">
        <v>238</v>
      </c>
      <c r="F616" s="10">
        <v>1</v>
      </c>
      <c r="G616" s="14">
        <v>10350</v>
      </c>
      <c r="H616" s="9" t="s">
        <v>934</v>
      </c>
      <c r="I616" s="9" t="s">
        <v>935</v>
      </c>
      <c r="J616" s="9" t="s">
        <v>459</v>
      </c>
      <c r="K616" s="9" t="s">
        <v>4405</v>
      </c>
      <c r="L616" s="9" t="s">
        <v>546</v>
      </c>
      <c r="M616" s="11">
        <v>39636</v>
      </c>
      <c r="N616" s="11"/>
      <c r="O616">
        <f>MONTH(M616)</f>
        <v>7</v>
      </c>
      <c r="P616" t="str">
        <f>LEFT(D616,2)</f>
        <v>22</v>
      </c>
      <c r="R616" t="str">
        <f>LEFT(C616,4)</f>
        <v>2208</v>
      </c>
    </row>
    <row r="617" spans="1:18">
      <c r="A617" s="9">
        <v>165221</v>
      </c>
      <c r="B617" s="9" t="s">
        <v>4194</v>
      </c>
      <c r="C617" s="9" t="s">
        <v>932</v>
      </c>
      <c r="D617" s="9" t="s">
        <v>939</v>
      </c>
      <c r="E617" s="9" t="s">
        <v>559</v>
      </c>
      <c r="F617" s="10">
        <v>1</v>
      </c>
      <c r="G617" s="14">
        <v>7175</v>
      </c>
      <c r="H617" s="9" t="s">
        <v>934</v>
      </c>
      <c r="I617" s="9" t="s">
        <v>935</v>
      </c>
      <c r="J617" s="9" t="s">
        <v>459</v>
      </c>
      <c r="K617" s="9" t="s">
        <v>4405</v>
      </c>
      <c r="L617" s="9" t="s">
        <v>546</v>
      </c>
      <c r="M617" s="11">
        <v>40665</v>
      </c>
      <c r="N617" s="11"/>
      <c r="O617">
        <f>MONTH(M617)</f>
        <v>5</v>
      </c>
      <c r="P617" t="str">
        <f>LEFT(D617,2)</f>
        <v>22</v>
      </c>
      <c r="R617" t="str">
        <f>LEFT(C617,4)</f>
        <v>2208</v>
      </c>
    </row>
    <row r="618" spans="1:18">
      <c r="A618" s="9">
        <v>86562</v>
      </c>
      <c r="B618" s="9" t="s">
        <v>4157</v>
      </c>
      <c r="C618" s="9" t="s">
        <v>941</v>
      </c>
      <c r="D618" s="9" t="s">
        <v>947</v>
      </c>
      <c r="E618" s="9" t="s">
        <v>559</v>
      </c>
      <c r="F618" s="10">
        <v>1</v>
      </c>
      <c r="G618" s="14">
        <v>6650</v>
      </c>
      <c r="H618" s="9" t="s">
        <v>943</v>
      </c>
      <c r="I618" s="9" t="s">
        <v>944</v>
      </c>
      <c r="J618" s="9" t="s">
        <v>459</v>
      </c>
      <c r="K618" s="9" t="s">
        <v>4405</v>
      </c>
      <c r="L618" s="9" t="s">
        <v>546</v>
      </c>
      <c r="M618" s="11">
        <v>40725</v>
      </c>
      <c r="N618" s="11"/>
      <c r="O618">
        <f>MONTH(M618)</f>
        <v>7</v>
      </c>
      <c r="P618" t="str">
        <f>LEFT(D618,2)</f>
        <v>22</v>
      </c>
      <c r="R618" t="str">
        <f>LEFT(C618,4)</f>
        <v>2208</v>
      </c>
    </row>
    <row r="619" spans="1:18">
      <c r="A619" s="9">
        <v>76461</v>
      </c>
      <c r="B619" s="9" t="s">
        <v>4176</v>
      </c>
      <c r="C619" s="9" t="s">
        <v>941</v>
      </c>
      <c r="D619" s="9" t="s">
        <v>942</v>
      </c>
      <c r="E619" s="9" t="s">
        <v>553</v>
      </c>
      <c r="F619" s="10">
        <v>1</v>
      </c>
      <c r="G619" s="14">
        <v>20000</v>
      </c>
      <c r="H619" s="9" t="s">
        <v>943</v>
      </c>
      <c r="I619" s="9" t="s">
        <v>944</v>
      </c>
      <c r="J619" s="9" t="s">
        <v>459</v>
      </c>
      <c r="K619" s="9" t="s">
        <v>4405</v>
      </c>
      <c r="L619" s="9" t="s">
        <v>546</v>
      </c>
      <c r="M619" s="11">
        <v>40330</v>
      </c>
      <c r="N619" s="11"/>
      <c r="O619">
        <f>MONTH(M619)</f>
        <v>6</v>
      </c>
      <c r="P619" t="str">
        <f>LEFT(D619,2)</f>
        <v>22</v>
      </c>
      <c r="R619" t="str">
        <f>LEFT(C619,4)</f>
        <v>2208</v>
      </c>
    </row>
    <row r="620" spans="1:18">
      <c r="A620" s="9">
        <v>87794</v>
      </c>
      <c r="B620" s="9" t="s">
        <v>4058</v>
      </c>
      <c r="C620" s="9" t="s">
        <v>941</v>
      </c>
      <c r="D620" s="9" t="s">
        <v>945</v>
      </c>
      <c r="E620" s="9" t="s">
        <v>238</v>
      </c>
      <c r="F620" s="10">
        <v>1</v>
      </c>
      <c r="G620" s="14">
        <v>13200</v>
      </c>
      <c r="H620" s="9" t="s">
        <v>943</v>
      </c>
      <c r="I620" s="9" t="s">
        <v>944</v>
      </c>
      <c r="J620" s="9" t="s">
        <v>459</v>
      </c>
      <c r="K620" s="9" t="s">
        <v>4405</v>
      </c>
      <c r="L620" s="9" t="s">
        <v>546</v>
      </c>
      <c r="M620" s="11">
        <v>40910</v>
      </c>
      <c r="N620" s="11"/>
      <c r="O620">
        <f>MONTH(M620)</f>
        <v>1</v>
      </c>
      <c r="P620" t="str">
        <f>LEFT(D620,2)</f>
        <v>22</v>
      </c>
      <c r="R620" t="str">
        <f>LEFT(C620,4)</f>
        <v>2208</v>
      </c>
    </row>
    <row r="621" spans="1:18">
      <c r="A621" s="9">
        <v>671846</v>
      </c>
      <c r="B621" s="9" t="s">
        <v>4075</v>
      </c>
      <c r="C621" s="9" t="s">
        <v>941</v>
      </c>
      <c r="D621" s="9" t="s">
        <v>946</v>
      </c>
      <c r="E621" s="9" t="s">
        <v>559</v>
      </c>
      <c r="F621" s="10">
        <v>1</v>
      </c>
      <c r="G621" s="14">
        <v>9000</v>
      </c>
      <c r="H621" s="9" t="s">
        <v>943</v>
      </c>
      <c r="I621" s="9" t="s">
        <v>944</v>
      </c>
      <c r="J621" s="9" t="s">
        <v>459</v>
      </c>
      <c r="K621" s="9" t="s">
        <v>4405</v>
      </c>
      <c r="L621" s="9" t="s">
        <v>546</v>
      </c>
      <c r="M621" s="11">
        <v>39174</v>
      </c>
      <c r="N621" s="11"/>
      <c r="O621">
        <f>MONTH(M621)</f>
        <v>4</v>
      </c>
      <c r="P621" t="str">
        <f>LEFT(D621,2)</f>
        <v>22</v>
      </c>
      <c r="R621" t="str">
        <f>LEFT(C621,4)</f>
        <v>2208</v>
      </c>
    </row>
    <row r="622" spans="1:18">
      <c r="A622" s="9">
        <v>76006</v>
      </c>
      <c r="B622" s="9" t="s">
        <v>4119</v>
      </c>
      <c r="C622" s="9" t="s">
        <v>941</v>
      </c>
      <c r="D622" s="9" t="s">
        <v>950</v>
      </c>
      <c r="E622" s="9" t="s">
        <v>559</v>
      </c>
      <c r="F622" s="10">
        <v>1</v>
      </c>
      <c r="G622" s="14">
        <v>11000</v>
      </c>
      <c r="H622" s="9" t="s">
        <v>943</v>
      </c>
      <c r="I622" s="9" t="s">
        <v>944</v>
      </c>
      <c r="J622" s="9" t="s">
        <v>459</v>
      </c>
      <c r="K622" s="9" t="s">
        <v>4405</v>
      </c>
      <c r="L622" s="9" t="s">
        <v>546</v>
      </c>
      <c r="M622" s="11">
        <v>40269</v>
      </c>
      <c r="N622" s="11"/>
      <c r="O622">
        <f>MONTH(M622)</f>
        <v>4</v>
      </c>
      <c r="P622" t="str">
        <f>LEFT(D622,2)</f>
        <v>22</v>
      </c>
      <c r="R622" t="str">
        <f>LEFT(C622,4)</f>
        <v>2208</v>
      </c>
    </row>
    <row r="623" spans="1:18">
      <c r="A623" s="9">
        <v>670194</v>
      </c>
      <c r="B623" s="9" t="s">
        <v>4126</v>
      </c>
      <c r="C623" s="9" t="s">
        <v>941</v>
      </c>
      <c r="D623" s="9" t="s">
        <v>948</v>
      </c>
      <c r="E623" s="9" t="s">
        <v>229</v>
      </c>
      <c r="F623" s="10">
        <v>1</v>
      </c>
      <c r="G623" s="14">
        <v>12250</v>
      </c>
      <c r="H623" s="9" t="s">
        <v>943</v>
      </c>
      <c r="I623" s="9" t="s">
        <v>944</v>
      </c>
      <c r="J623" s="9" t="s">
        <v>459</v>
      </c>
      <c r="K623" s="9" t="s">
        <v>4405</v>
      </c>
      <c r="L623" s="9" t="s">
        <v>546</v>
      </c>
      <c r="M623" s="11">
        <v>38628</v>
      </c>
      <c r="N623" s="11"/>
      <c r="O623">
        <f>MONTH(M623)</f>
        <v>10</v>
      </c>
      <c r="P623" t="str">
        <f>LEFT(D623,2)</f>
        <v>22</v>
      </c>
      <c r="R623" t="str">
        <f>LEFT(C623,4)</f>
        <v>2208</v>
      </c>
    </row>
    <row r="624" spans="1:18">
      <c r="A624" s="9">
        <v>87101</v>
      </c>
      <c r="B624" s="9" t="s">
        <v>4138</v>
      </c>
      <c r="C624" s="9" t="s">
        <v>941</v>
      </c>
      <c r="D624" s="9" t="s">
        <v>949</v>
      </c>
      <c r="E624" s="9" t="s">
        <v>238</v>
      </c>
      <c r="F624" s="10">
        <v>1</v>
      </c>
      <c r="G624" s="14">
        <v>11000</v>
      </c>
      <c r="H624" s="9" t="s">
        <v>943</v>
      </c>
      <c r="I624" s="9" t="s">
        <v>944</v>
      </c>
      <c r="J624" s="9" t="s">
        <v>459</v>
      </c>
      <c r="K624" s="9" t="s">
        <v>4405</v>
      </c>
      <c r="L624" s="9" t="s">
        <v>546</v>
      </c>
      <c r="M624" s="11">
        <v>40787</v>
      </c>
      <c r="N624" s="11"/>
      <c r="O624">
        <f>MONTH(M624)</f>
        <v>9</v>
      </c>
      <c r="P624" t="str">
        <f>LEFT(D624,2)</f>
        <v>22</v>
      </c>
      <c r="R624" t="str">
        <f>LEFT(C624,4)</f>
        <v>2208</v>
      </c>
    </row>
    <row r="625" spans="1:18">
      <c r="A625" s="9">
        <v>74774</v>
      </c>
      <c r="B625" s="9" t="s">
        <v>4046</v>
      </c>
      <c r="C625" s="9" t="s">
        <v>951</v>
      </c>
      <c r="D625" s="9" t="s">
        <v>961</v>
      </c>
      <c r="E625" s="9" t="s">
        <v>238</v>
      </c>
      <c r="F625" s="10">
        <v>1</v>
      </c>
      <c r="G625" s="14">
        <v>9200</v>
      </c>
      <c r="H625" s="9" t="s">
        <v>953</v>
      </c>
      <c r="I625" s="9" t="s">
        <v>954</v>
      </c>
      <c r="J625" s="9" t="s">
        <v>459</v>
      </c>
      <c r="K625" s="9" t="s">
        <v>4405</v>
      </c>
      <c r="L625" s="9" t="s">
        <v>546</v>
      </c>
      <c r="M625" s="11">
        <v>40087</v>
      </c>
      <c r="N625" s="11"/>
      <c r="O625">
        <f>MONTH(M625)</f>
        <v>10</v>
      </c>
      <c r="P625" t="str">
        <f>LEFT(D625,2)</f>
        <v>22</v>
      </c>
      <c r="R625" t="str">
        <f>LEFT(C625,4)</f>
        <v>2208</v>
      </c>
    </row>
    <row r="626" spans="1:18">
      <c r="A626" s="9">
        <v>88165</v>
      </c>
      <c r="B626" s="9" t="s">
        <v>4365</v>
      </c>
      <c r="C626" s="9" t="s">
        <v>951</v>
      </c>
      <c r="D626" s="9" t="s">
        <v>965</v>
      </c>
      <c r="E626" s="9" t="s">
        <v>559</v>
      </c>
      <c r="F626" s="10">
        <v>1</v>
      </c>
      <c r="G626" s="14">
        <v>6650</v>
      </c>
      <c r="H626" s="9" t="s">
        <v>953</v>
      </c>
      <c r="I626" s="9" t="s">
        <v>954</v>
      </c>
      <c r="J626" s="9" t="s">
        <v>459</v>
      </c>
      <c r="K626" s="9" t="s">
        <v>4405</v>
      </c>
      <c r="L626" s="9" t="s">
        <v>546</v>
      </c>
      <c r="M626" s="11">
        <v>41001</v>
      </c>
      <c r="N626" s="11"/>
      <c r="O626">
        <f>MONTH(M626)</f>
        <v>4</v>
      </c>
      <c r="P626" t="str">
        <f>LEFT(D626,2)</f>
        <v>22</v>
      </c>
      <c r="R626" t="str">
        <f>LEFT(C626,4)</f>
        <v>2208</v>
      </c>
    </row>
    <row r="627" spans="1:18">
      <c r="A627" s="9">
        <v>83797</v>
      </c>
      <c r="B627" s="9" t="s">
        <v>4119</v>
      </c>
      <c r="C627" s="9" t="s">
        <v>951</v>
      </c>
      <c r="D627" s="9" t="s">
        <v>958</v>
      </c>
      <c r="E627" s="9" t="s">
        <v>688</v>
      </c>
      <c r="F627" s="10">
        <v>1</v>
      </c>
      <c r="G627" s="14">
        <v>10400</v>
      </c>
      <c r="H627" s="9" t="s">
        <v>953</v>
      </c>
      <c r="I627" s="9" t="s">
        <v>954</v>
      </c>
      <c r="J627" s="9" t="s">
        <v>459</v>
      </c>
      <c r="K627" s="9" t="s">
        <v>4405</v>
      </c>
      <c r="L627" s="9" t="s">
        <v>546</v>
      </c>
      <c r="M627" s="11">
        <v>39601</v>
      </c>
      <c r="N627" s="11"/>
      <c r="O627">
        <f>MONTH(M627)</f>
        <v>6</v>
      </c>
      <c r="P627" t="str">
        <f>LEFT(D627,2)</f>
        <v>22</v>
      </c>
      <c r="R627" t="str">
        <f>LEFT(C627,4)</f>
        <v>2208</v>
      </c>
    </row>
    <row r="628" spans="1:18">
      <c r="A628" s="9">
        <v>259042</v>
      </c>
      <c r="B628" s="9" t="s">
        <v>4056</v>
      </c>
      <c r="C628" s="9" t="s">
        <v>951</v>
      </c>
      <c r="D628" s="9" t="s">
        <v>962</v>
      </c>
      <c r="E628" s="9" t="s">
        <v>229</v>
      </c>
      <c r="F628" s="10">
        <v>1</v>
      </c>
      <c r="G628" s="14">
        <v>18500</v>
      </c>
      <c r="H628" s="9" t="s">
        <v>963</v>
      </c>
      <c r="I628" s="9" t="s">
        <v>964</v>
      </c>
      <c r="J628" s="9" t="s">
        <v>459</v>
      </c>
      <c r="K628" s="9" t="s">
        <v>4405</v>
      </c>
      <c r="L628" s="9" t="s">
        <v>546</v>
      </c>
      <c r="M628" s="11">
        <v>39548</v>
      </c>
      <c r="N628" s="11"/>
      <c r="O628">
        <f>MONTH(M628)</f>
        <v>4</v>
      </c>
      <c r="P628" t="str">
        <f>LEFT(D628,2)</f>
        <v>22</v>
      </c>
      <c r="R628" t="str">
        <f>LEFT(C628,4)</f>
        <v>2208</v>
      </c>
    </row>
    <row r="629" spans="1:18">
      <c r="A629" s="9">
        <v>84637</v>
      </c>
      <c r="B629" s="9" t="s">
        <v>4043</v>
      </c>
      <c r="C629" s="9" t="s">
        <v>951</v>
      </c>
      <c r="D629" s="9" t="s">
        <v>966</v>
      </c>
      <c r="E629" s="9" t="s">
        <v>229</v>
      </c>
      <c r="F629" s="10">
        <v>1</v>
      </c>
      <c r="G629" s="14">
        <v>14400</v>
      </c>
      <c r="H629" s="9" t="s">
        <v>953</v>
      </c>
      <c r="I629" s="9" t="s">
        <v>954</v>
      </c>
      <c r="J629" s="9" t="s">
        <v>459</v>
      </c>
      <c r="K629" s="9" t="s">
        <v>4405</v>
      </c>
      <c r="L629" s="9" t="s">
        <v>546</v>
      </c>
      <c r="M629" s="11">
        <v>40469</v>
      </c>
      <c r="N629" s="11"/>
      <c r="O629">
        <f>MONTH(M629)</f>
        <v>10</v>
      </c>
      <c r="P629" t="str">
        <f>LEFT(D629,2)</f>
        <v>22</v>
      </c>
      <c r="R629" t="str">
        <f>LEFT(C629,4)</f>
        <v>2208</v>
      </c>
    </row>
    <row r="630" spans="1:18">
      <c r="A630" s="9">
        <v>87066</v>
      </c>
      <c r="B630" s="9" t="s">
        <v>4105</v>
      </c>
      <c r="C630" s="9" t="s">
        <v>951</v>
      </c>
      <c r="D630" s="9" t="s">
        <v>956</v>
      </c>
      <c r="E630" s="9" t="s">
        <v>229</v>
      </c>
      <c r="F630" s="10">
        <v>1</v>
      </c>
      <c r="G630" s="14">
        <v>15500</v>
      </c>
      <c r="H630" s="9" t="s">
        <v>953</v>
      </c>
      <c r="I630" s="9" t="s">
        <v>954</v>
      </c>
      <c r="J630" s="9" t="s">
        <v>459</v>
      </c>
      <c r="K630" s="9" t="s">
        <v>4405</v>
      </c>
      <c r="L630" s="9" t="s">
        <v>546</v>
      </c>
      <c r="M630" s="11">
        <v>41031</v>
      </c>
      <c r="N630" s="11"/>
      <c r="O630">
        <f>MONTH(M630)</f>
        <v>5</v>
      </c>
      <c r="P630" t="str">
        <f>LEFT(D630,2)</f>
        <v>22</v>
      </c>
      <c r="R630" t="str">
        <f>LEFT(C630,4)</f>
        <v>2208</v>
      </c>
    </row>
    <row r="631" spans="1:18">
      <c r="A631" s="9">
        <v>266903</v>
      </c>
      <c r="B631" s="9" t="s">
        <v>4069</v>
      </c>
      <c r="C631" s="9" t="s">
        <v>951</v>
      </c>
      <c r="D631" s="9" t="s">
        <v>959</v>
      </c>
      <c r="E631" s="9" t="s">
        <v>559</v>
      </c>
      <c r="F631" s="10">
        <v>1</v>
      </c>
      <c r="G631" s="14">
        <v>9000</v>
      </c>
      <c r="H631" s="9" t="s">
        <v>953</v>
      </c>
      <c r="I631" s="9" t="s">
        <v>954</v>
      </c>
      <c r="J631" s="9" t="s">
        <v>459</v>
      </c>
      <c r="K631" s="9" t="s">
        <v>4405</v>
      </c>
      <c r="L631" s="9" t="s">
        <v>546</v>
      </c>
      <c r="M631" s="11">
        <v>40546</v>
      </c>
      <c r="N631" s="11"/>
      <c r="O631">
        <f>MONTH(M631)</f>
        <v>1</v>
      </c>
      <c r="P631" t="str">
        <f>LEFT(D631,2)</f>
        <v>22</v>
      </c>
      <c r="R631" t="str">
        <f>LEFT(C631,4)</f>
        <v>2208</v>
      </c>
    </row>
    <row r="632" spans="1:18">
      <c r="A632" s="9">
        <v>74851</v>
      </c>
      <c r="B632" s="9" t="s">
        <v>4189</v>
      </c>
      <c r="C632" s="9" t="s">
        <v>951</v>
      </c>
      <c r="D632" s="9" t="s">
        <v>952</v>
      </c>
      <c r="E632" s="9" t="s">
        <v>553</v>
      </c>
      <c r="F632" s="10">
        <v>1</v>
      </c>
      <c r="G632" s="14">
        <v>23100</v>
      </c>
      <c r="H632" s="9" t="s">
        <v>953</v>
      </c>
      <c r="I632" s="9" t="s">
        <v>954</v>
      </c>
      <c r="J632" s="9" t="s">
        <v>459</v>
      </c>
      <c r="K632" s="9" t="s">
        <v>4405</v>
      </c>
      <c r="L632" s="9" t="s">
        <v>546</v>
      </c>
      <c r="M632" s="11">
        <v>40087</v>
      </c>
      <c r="N632" s="11"/>
      <c r="O632">
        <f>MONTH(M632)</f>
        <v>10</v>
      </c>
      <c r="P632" t="str">
        <f>LEFT(D632,2)</f>
        <v>22</v>
      </c>
      <c r="R632" t="str">
        <f>LEFT(C632,4)</f>
        <v>2208</v>
      </c>
    </row>
    <row r="633" spans="1:18">
      <c r="A633" s="9">
        <v>87339</v>
      </c>
      <c r="B633" s="9" t="s">
        <v>4288</v>
      </c>
      <c r="C633" s="9" t="s">
        <v>951</v>
      </c>
      <c r="D633" s="9" t="s">
        <v>960</v>
      </c>
      <c r="E633" s="9" t="s">
        <v>229</v>
      </c>
      <c r="F633" s="10">
        <v>1</v>
      </c>
      <c r="G633" s="14">
        <v>12000</v>
      </c>
      <c r="H633" s="9" t="s">
        <v>953</v>
      </c>
      <c r="I633" s="9" t="s">
        <v>954</v>
      </c>
      <c r="J633" s="9" t="s">
        <v>459</v>
      </c>
      <c r="K633" s="9" t="s">
        <v>4405</v>
      </c>
      <c r="L633" s="9" t="s">
        <v>546</v>
      </c>
      <c r="M633" s="11">
        <v>40819</v>
      </c>
      <c r="N633" s="11"/>
      <c r="O633">
        <f>MONTH(M633)</f>
        <v>10</v>
      </c>
      <c r="P633" t="str">
        <f>LEFT(D633,2)</f>
        <v>22</v>
      </c>
      <c r="R633" t="str">
        <f>LEFT(C633,4)</f>
        <v>2208</v>
      </c>
    </row>
    <row r="634" spans="1:18">
      <c r="A634" s="9">
        <v>671027</v>
      </c>
      <c r="B634" s="9" t="s">
        <v>4175</v>
      </c>
      <c r="C634" s="9" t="s">
        <v>951</v>
      </c>
      <c r="D634" s="9" t="s">
        <v>967</v>
      </c>
      <c r="E634" s="9" t="s">
        <v>229</v>
      </c>
      <c r="F634" s="10">
        <v>1</v>
      </c>
      <c r="G634" s="14">
        <v>14000</v>
      </c>
      <c r="H634" s="9" t="s">
        <v>963</v>
      </c>
      <c r="I634" s="9" t="s">
        <v>964</v>
      </c>
      <c r="J634" s="9" t="s">
        <v>459</v>
      </c>
      <c r="K634" s="9" t="s">
        <v>4405</v>
      </c>
      <c r="L634" s="9" t="s">
        <v>546</v>
      </c>
      <c r="M634" s="11">
        <v>38936</v>
      </c>
      <c r="N634" s="11"/>
      <c r="O634">
        <f>MONTH(M634)</f>
        <v>8</v>
      </c>
      <c r="P634" t="str">
        <f>LEFT(D634,2)</f>
        <v>22</v>
      </c>
      <c r="R634" t="str">
        <f>LEFT(C634,4)</f>
        <v>2208</v>
      </c>
    </row>
    <row r="635" spans="1:18">
      <c r="A635" s="9">
        <v>76664</v>
      </c>
      <c r="B635" s="9" t="s">
        <v>4111</v>
      </c>
      <c r="C635" s="9" t="s">
        <v>951</v>
      </c>
      <c r="D635" s="9" t="s">
        <v>957</v>
      </c>
      <c r="E635" s="9" t="s">
        <v>559</v>
      </c>
      <c r="F635" s="10">
        <v>1</v>
      </c>
      <c r="G635" s="14">
        <v>12100</v>
      </c>
      <c r="H635" s="9" t="s">
        <v>953</v>
      </c>
      <c r="I635" s="9" t="s">
        <v>954</v>
      </c>
      <c r="J635" s="9" t="s">
        <v>459</v>
      </c>
      <c r="K635" s="9" t="s">
        <v>4405</v>
      </c>
      <c r="L635" s="9" t="s">
        <v>546</v>
      </c>
      <c r="M635" s="11">
        <v>40360</v>
      </c>
      <c r="N635" s="11"/>
      <c r="O635">
        <f>MONTH(M635)</f>
        <v>7</v>
      </c>
      <c r="P635" t="str">
        <f>LEFT(D635,2)</f>
        <v>22</v>
      </c>
      <c r="R635" t="str">
        <f>LEFT(C635,4)</f>
        <v>2208</v>
      </c>
    </row>
    <row r="636" spans="1:18">
      <c r="A636" s="9">
        <v>91350</v>
      </c>
      <c r="B636" s="9" t="s">
        <v>4157</v>
      </c>
      <c r="C636" s="9" t="s">
        <v>951</v>
      </c>
      <c r="D636" s="9" t="s">
        <v>955</v>
      </c>
      <c r="E636" s="9" t="s">
        <v>229</v>
      </c>
      <c r="F636" s="10">
        <v>1</v>
      </c>
      <c r="G636" s="14">
        <v>16000</v>
      </c>
      <c r="H636" s="9" t="s">
        <v>953</v>
      </c>
      <c r="I636" s="9" t="s">
        <v>954</v>
      </c>
      <c r="J636" s="9" t="s">
        <v>459</v>
      </c>
      <c r="K636" s="9" t="s">
        <v>4405</v>
      </c>
      <c r="L636" s="9" t="s">
        <v>546</v>
      </c>
      <c r="M636" s="11">
        <v>40756</v>
      </c>
      <c r="N636" s="11"/>
      <c r="O636">
        <f>MONTH(M636)</f>
        <v>8</v>
      </c>
      <c r="P636" t="str">
        <f>LEFT(D636,2)</f>
        <v>22</v>
      </c>
      <c r="R636" t="str">
        <f>LEFT(C636,4)</f>
        <v>2208</v>
      </c>
    </row>
    <row r="637" spans="1:18">
      <c r="A637" s="9">
        <v>84763</v>
      </c>
      <c r="B637" s="9" t="s">
        <v>4054</v>
      </c>
      <c r="C637" s="9" t="s">
        <v>951</v>
      </c>
      <c r="D637" s="9" t="s">
        <v>968</v>
      </c>
      <c r="E637" s="9" t="s">
        <v>229</v>
      </c>
      <c r="F637" s="10">
        <v>1</v>
      </c>
      <c r="G637" s="14">
        <v>16500</v>
      </c>
      <c r="H637" s="9" t="s">
        <v>953</v>
      </c>
      <c r="I637" s="9" t="s">
        <v>954</v>
      </c>
      <c r="J637" s="9" t="s">
        <v>459</v>
      </c>
      <c r="K637" s="9" t="s">
        <v>4405</v>
      </c>
      <c r="L637" s="9" t="s">
        <v>546</v>
      </c>
      <c r="M637" s="11">
        <v>40483</v>
      </c>
      <c r="N637" s="11"/>
      <c r="O637">
        <f>MONTH(M637)</f>
        <v>11</v>
      </c>
      <c r="P637" t="str">
        <f>LEFT(D637,2)</f>
        <v>22</v>
      </c>
      <c r="R637" t="str">
        <f>LEFT(C637,4)</f>
        <v>2208</v>
      </c>
    </row>
    <row r="638" spans="1:18">
      <c r="A638" s="9">
        <v>84539</v>
      </c>
      <c r="B638" s="9" t="s">
        <v>4115</v>
      </c>
      <c r="C638" s="9" t="s">
        <v>969</v>
      </c>
      <c r="D638" s="9" t="s">
        <v>977</v>
      </c>
      <c r="E638" s="9" t="s">
        <v>229</v>
      </c>
      <c r="F638" s="10">
        <v>1</v>
      </c>
      <c r="G638" s="14">
        <v>13050</v>
      </c>
      <c r="H638" s="9" t="s">
        <v>971</v>
      </c>
      <c r="I638" s="9" t="s">
        <v>972</v>
      </c>
      <c r="J638" s="9" t="s">
        <v>459</v>
      </c>
      <c r="K638" s="9" t="s">
        <v>4405</v>
      </c>
      <c r="L638" s="9" t="s">
        <v>546</v>
      </c>
      <c r="M638" s="11">
        <v>40483</v>
      </c>
      <c r="N638" s="11"/>
      <c r="O638">
        <f>MONTH(M638)</f>
        <v>11</v>
      </c>
      <c r="P638" t="str">
        <f>LEFT(D638,2)</f>
        <v>22</v>
      </c>
      <c r="R638" t="str">
        <f>LEFT(C638,4)</f>
        <v>2208</v>
      </c>
    </row>
    <row r="639" spans="1:18">
      <c r="A639" s="9">
        <v>83160</v>
      </c>
      <c r="B639" s="9" t="s">
        <v>4081</v>
      </c>
      <c r="C639" s="9" t="s">
        <v>969</v>
      </c>
      <c r="D639" s="9" t="s">
        <v>981</v>
      </c>
      <c r="E639" s="9" t="s">
        <v>229</v>
      </c>
      <c r="F639" s="10">
        <v>1</v>
      </c>
      <c r="G639" s="14">
        <v>10500</v>
      </c>
      <c r="H639" s="9" t="s">
        <v>971</v>
      </c>
      <c r="I639" s="9" t="s">
        <v>972</v>
      </c>
      <c r="J639" s="9" t="s">
        <v>459</v>
      </c>
      <c r="K639" s="9" t="s">
        <v>4405</v>
      </c>
      <c r="L639" s="9" t="s">
        <v>546</v>
      </c>
      <c r="M639" s="11">
        <v>39524</v>
      </c>
      <c r="N639" s="11"/>
      <c r="O639">
        <f>MONTH(M639)</f>
        <v>3</v>
      </c>
      <c r="P639" t="str">
        <f>LEFT(D639,2)</f>
        <v>22</v>
      </c>
      <c r="R639" t="str">
        <f>LEFT(C639,4)</f>
        <v>2208</v>
      </c>
    </row>
    <row r="640" spans="1:18">
      <c r="A640" s="9">
        <v>88193</v>
      </c>
      <c r="B640" s="9" t="s">
        <v>4127</v>
      </c>
      <c r="C640" s="9" t="s">
        <v>969</v>
      </c>
      <c r="D640" s="9" t="s">
        <v>991</v>
      </c>
      <c r="E640" s="9" t="s">
        <v>229</v>
      </c>
      <c r="F640" s="10">
        <v>1</v>
      </c>
      <c r="G640" s="14">
        <v>10800</v>
      </c>
      <c r="H640" s="9" t="s">
        <v>971</v>
      </c>
      <c r="I640" s="9" t="s">
        <v>972</v>
      </c>
      <c r="J640" s="9" t="s">
        <v>459</v>
      </c>
      <c r="K640" s="9" t="s">
        <v>4405</v>
      </c>
      <c r="L640" s="9" t="s">
        <v>546</v>
      </c>
      <c r="M640" s="11">
        <v>41031</v>
      </c>
      <c r="N640" s="11"/>
      <c r="O640">
        <f>MONTH(M640)</f>
        <v>5</v>
      </c>
      <c r="P640" t="str">
        <f>LEFT(D640,2)</f>
        <v>22</v>
      </c>
      <c r="R640" t="str">
        <f>LEFT(C640,4)</f>
        <v>2208</v>
      </c>
    </row>
    <row r="641" spans="1:18">
      <c r="A641" s="9">
        <v>667618</v>
      </c>
      <c r="B641" s="9" t="s">
        <v>4127</v>
      </c>
      <c r="C641" s="9" t="s">
        <v>969</v>
      </c>
      <c r="D641" s="9" t="s">
        <v>988</v>
      </c>
      <c r="E641" s="9" t="s">
        <v>229</v>
      </c>
      <c r="F641" s="10">
        <v>1</v>
      </c>
      <c r="G641" s="14">
        <v>14400</v>
      </c>
      <c r="H641" s="9" t="s">
        <v>974</v>
      </c>
      <c r="I641" s="9" t="s">
        <v>975</v>
      </c>
      <c r="J641" s="9" t="s">
        <v>459</v>
      </c>
      <c r="K641" s="9" t="s">
        <v>4405</v>
      </c>
      <c r="L641" s="9" t="s">
        <v>546</v>
      </c>
      <c r="M641" s="11">
        <v>37774</v>
      </c>
      <c r="N641" s="11"/>
      <c r="O641">
        <f>MONTH(M641)</f>
        <v>6</v>
      </c>
      <c r="P641" t="str">
        <f>LEFT(D641,2)</f>
        <v>22</v>
      </c>
      <c r="R641" t="str">
        <f>LEFT(C641,4)</f>
        <v>2208</v>
      </c>
    </row>
    <row r="642" spans="1:18">
      <c r="A642" s="9">
        <v>83209</v>
      </c>
      <c r="B642" s="9" t="s">
        <v>4069</v>
      </c>
      <c r="C642" s="9" t="s">
        <v>969</v>
      </c>
      <c r="D642" s="9" t="s">
        <v>984</v>
      </c>
      <c r="E642" s="9" t="s">
        <v>688</v>
      </c>
      <c r="F642" s="10">
        <v>1</v>
      </c>
      <c r="G642" s="14">
        <v>16800</v>
      </c>
      <c r="H642" s="9" t="s">
        <v>971</v>
      </c>
      <c r="I642" s="9" t="s">
        <v>972</v>
      </c>
      <c r="J642" s="9" t="s">
        <v>459</v>
      </c>
      <c r="K642" s="9" t="s">
        <v>4405</v>
      </c>
      <c r="L642" s="9" t="s">
        <v>546</v>
      </c>
      <c r="M642" s="11">
        <v>39539</v>
      </c>
      <c r="N642" s="11"/>
      <c r="O642">
        <f>MONTH(M642)</f>
        <v>4</v>
      </c>
      <c r="P642" t="str">
        <f>LEFT(D642,2)</f>
        <v>22</v>
      </c>
      <c r="R642" t="str">
        <f>LEFT(C642,4)</f>
        <v>2208</v>
      </c>
    </row>
    <row r="643" spans="1:18">
      <c r="A643" s="9">
        <v>672854</v>
      </c>
      <c r="B643" s="9" t="s">
        <v>4109</v>
      </c>
      <c r="C643" s="9" t="s">
        <v>969</v>
      </c>
      <c r="D643" s="9" t="s">
        <v>986</v>
      </c>
      <c r="E643" s="9" t="s">
        <v>688</v>
      </c>
      <c r="F643" s="10">
        <v>1</v>
      </c>
      <c r="G643" s="14">
        <v>13050</v>
      </c>
      <c r="H643" s="9" t="s">
        <v>971</v>
      </c>
      <c r="I643" s="9" t="s">
        <v>972</v>
      </c>
      <c r="J643" s="9" t="s">
        <v>459</v>
      </c>
      <c r="K643" s="9" t="s">
        <v>4405</v>
      </c>
      <c r="L643" s="9" t="s">
        <v>546</v>
      </c>
      <c r="M643" s="11">
        <v>39356</v>
      </c>
      <c r="N643" s="11"/>
      <c r="O643">
        <f>MONTH(M643)</f>
        <v>10</v>
      </c>
      <c r="P643" t="str">
        <f>LEFT(D643,2)</f>
        <v>22</v>
      </c>
      <c r="R643" t="str">
        <f>LEFT(C643,4)</f>
        <v>2208</v>
      </c>
    </row>
    <row r="644" spans="1:18">
      <c r="A644" s="9">
        <v>81921</v>
      </c>
      <c r="B644" s="9" t="s">
        <v>4211</v>
      </c>
      <c r="C644" s="9" t="s">
        <v>969</v>
      </c>
      <c r="D644" s="9" t="s">
        <v>978</v>
      </c>
      <c r="E644" s="9" t="s">
        <v>238</v>
      </c>
      <c r="F644" s="10">
        <v>1</v>
      </c>
      <c r="G644" s="14">
        <v>13750</v>
      </c>
      <c r="H644" s="9" t="s">
        <v>971</v>
      </c>
      <c r="I644" s="9" t="s">
        <v>972</v>
      </c>
      <c r="J644" s="9" t="s">
        <v>459</v>
      </c>
      <c r="K644" s="9" t="s">
        <v>4405</v>
      </c>
      <c r="L644" s="9" t="s">
        <v>546</v>
      </c>
      <c r="M644" s="11">
        <v>39377</v>
      </c>
      <c r="N644" s="11"/>
      <c r="O644">
        <f>MONTH(M644)</f>
        <v>10</v>
      </c>
      <c r="P644" t="str">
        <f>LEFT(D644,2)</f>
        <v>22</v>
      </c>
      <c r="R644" t="str">
        <f>LEFT(C644,4)</f>
        <v>2208</v>
      </c>
    </row>
    <row r="645" spans="1:18">
      <c r="A645" s="9">
        <v>87388</v>
      </c>
      <c r="B645" s="9" t="s">
        <v>4134</v>
      </c>
      <c r="C645" s="9" t="s">
        <v>969</v>
      </c>
      <c r="D645" s="9" t="s">
        <v>987</v>
      </c>
      <c r="E645" s="9" t="s">
        <v>229</v>
      </c>
      <c r="F645" s="10">
        <v>1</v>
      </c>
      <c r="G645" s="14">
        <v>10850</v>
      </c>
      <c r="H645" s="9" t="s">
        <v>971</v>
      </c>
      <c r="I645" s="9" t="s">
        <v>972</v>
      </c>
      <c r="J645" s="9" t="s">
        <v>459</v>
      </c>
      <c r="K645" s="9" t="s">
        <v>4405</v>
      </c>
      <c r="L645" s="9" t="s">
        <v>546</v>
      </c>
      <c r="M645" s="11">
        <v>40848</v>
      </c>
      <c r="N645" s="11"/>
      <c r="O645">
        <f>MONTH(M645)</f>
        <v>11</v>
      </c>
      <c r="P645" t="str">
        <f>LEFT(D645,2)</f>
        <v>22</v>
      </c>
      <c r="R645" t="str">
        <f>LEFT(C645,4)</f>
        <v>2208</v>
      </c>
    </row>
    <row r="646" spans="1:18">
      <c r="A646" s="9">
        <v>85484</v>
      </c>
      <c r="B646" s="9" t="s">
        <v>4068</v>
      </c>
      <c r="C646" s="9" t="s">
        <v>969</v>
      </c>
      <c r="D646" s="9" t="s">
        <v>989</v>
      </c>
      <c r="E646" s="9" t="s">
        <v>229</v>
      </c>
      <c r="F646" s="10">
        <v>1</v>
      </c>
      <c r="G646" s="14">
        <v>18150</v>
      </c>
      <c r="H646" s="9" t="s">
        <v>974</v>
      </c>
      <c r="I646" s="9" t="s">
        <v>975</v>
      </c>
      <c r="J646" s="9" t="s">
        <v>459</v>
      </c>
      <c r="K646" s="9" t="s">
        <v>4405</v>
      </c>
      <c r="L646" s="9" t="s">
        <v>546</v>
      </c>
      <c r="M646" s="11">
        <v>40575</v>
      </c>
      <c r="N646" s="11"/>
      <c r="O646">
        <f>MONTH(M646)</f>
        <v>2</v>
      </c>
      <c r="P646" t="str">
        <f>LEFT(D646,2)</f>
        <v>22</v>
      </c>
      <c r="R646" t="str">
        <f>LEFT(C646,4)</f>
        <v>2208</v>
      </c>
    </row>
    <row r="647" spans="1:18">
      <c r="A647" s="9">
        <v>668444</v>
      </c>
      <c r="B647" s="9" t="s">
        <v>4061</v>
      </c>
      <c r="C647" s="9" t="s">
        <v>969</v>
      </c>
      <c r="D647" s="9" t="s">
        <v>970</v>
      </c>
      <c r="E647" s="9" t="s">
        <v>553</v>
      </c>
      <c r="F647" s="10">
        <v>1</v>
      </c>
      <c r="G647" s="14">
        <v>37500</v>
      </c>
      <c r="H647" s="9" t="s">
        <v>971</v>
      </c>
      <c r="I647" s="9" t="s">
        <v>972</v>
      </c>
      <c r="J647" s="9" t="s">
        <v>459</v>
      </c>
      <c r="K647" s="9" t="s">
        <v>4405</v>
      </c>
      <c r="L647" s="9" t="s">
        <v>546</v>
      </c>
      <c r="M647" s="11">
        <v>37956</v>
      </c>
      <c r="N647" s="11"/>
      <c r="O647">
        <f>MONTH(M647)</f>
        <v>12</v>
      </c>
      <c r="P647" t="str">
        <f>LEFT(D647,2)</f>
        <v>22</v>
      </c>
      <c r="R647" t="str">
        <f>LEFT(C647,4)</f>
        <v>2208</v>
      </c>
    </row>
    <row r="648" spans="1:18">
      <c r="A648" s="9">
        <v>75789</v>
      </c>
      <c r="B648" s="9" t="s">
        <v>4172</v>
      </c>
      <c r="C648" s="9" t="s">
        <v>969</v>
      </c>
      <c r="D648" s="9" t="s">
        <v>979</v>
      </c>
      <c r="E648" s="9" t="s">
        <v>238</v>
      </c>
      <c r="F648" s="10">
        <v>1</v>
      </c>
      <c r="G648" s="14">
        <v>12650</v>
      </c>
      <c r="H648" s="9" t="s">
        <v>971</v>
      </c>
      <c r="I648" s="9" t="s">
        <v>972</v>
      </c>
      <c r="J648" s="9" t="s">
        <v>459</v>
      </c>
      <c r="K648" s="9" t="s">
        <v>4405</v>
      </c>
      <c r="L648" s="9" t="s">
        <v>546</v>
      </c>
      <c r="M648" s="11">
        <v>40269</v>
      </c>
      <c r="N648" s="11"/>
      <c r="O648">
        <f>MONTH(M648)</f>
        <v>4</v>
      </c>
      <c r="P648" t="str">
        <f>LEFT(D648,2)</f>
        <v>22</v>
      </c>
      <c r="R648" t="str">
        <f>LEFT(C648,4)</f>
        <v>2208</v>
      </c>
    </row>
    <row r="649" spans="1:18">
      <c r="A649" s="9">
        <v>672315</v>
      </c>
      <c r="B649" s="9" t="s">
        <v>4317</v>
      </c>
      <c r="C649" s="9" t="s">
        <v>969</v>
      </c>
      <c r="D649" s="9" t="s">
        <v>985</v>
      </c>
      <c r="E649" s="9" t="s">
        <v>559</v>
      </c>
      <c r="F649" s="10">
        <v>1</v>
      </c>
      <c r="G649" s="14">
        <v>12000</v>
      </c>
      <c r="H649" s="9" t="s">
        <v>971</v>
      </c>
      <c r="I649" s="9" t="s">
        <v>972</v>
      </c>
      <c r="J649" s="9" t="s">
        <v>459</v>
      </c>
      <c r="K649" s="9" t="s">
        <v>4405</v>
      </c>
      <c r="L649" s="9" t="s">
        <v>546</v>
      </c>
      <c r="M649" s="11">
        <v>39295</v>
      </c>
      <c r="N649" s="11"/>
      <c r="O649">
        <f>MONTH(M649)</f>
        <v>8</v>
      </c>
      <c r="P649" t="str">
        <f>LEFT(D649,2)</f>
        <v>22</v>
      </c>
      <c r="R649" t="str">
        <f>LEFT(C649,4)</f>
        <v>2208</v>
      </c>
    </row>
    <row r="650" spans="1:18">
      <c r="A650" s="9">
        <v>87997</v>
      </c>
      <c r="B650" s="9" t="s">
        <v>4075</v>
      </c>
      <c r="C650" s="9" t="s">
        <v>969</v>
      </c>
      <c r="D650" s="9" t="s">
        <v>983</v>
      </c>
      <c r="E650" s="9" t="s">
        <v>559</v>
      </c>
      <c r="F650" s="10">
        <v>1</v>
      </c>
      <c r="G650" s="14">
        <v>7700</v>
      </c>
      <c r="H650" s="9" t="s">
        <v>971</v>
      </c>
      <c r="I650" s="9" t="s">
        <v>972</v>
      </c>
      <c r="J650" s="9" t="s">
        <v>459</v>
      </c>
      <c r="K650" s="9" t="s">
        <v>4405</v>
      </c>
      <c r="L650" s="9" t="s">
        <v>546</v>
      </c>
      <c r="M650" s="11">
        <v>40969</v>
      </c>
      <c r="N650" s="11"/>
      <c r="O650">
        <f>MONTH(M650)</f>
        <v>3</v>
      </c>
      <c r="P650" t="str">
        <f>LEFT(D650,2)</f>
        <v>22</v>
      </c>
      <c r="R650" t="str">
        <f>LEFT(C650,4)</f>
        <v>2208</v>
      </c>
    </row>
    <row r="651" spans="1:18">
      <c r="A651" s="9">
        <v>76860</v>
      </c>
      <c r="B651" s="9" t="s">
        <v>4240</v>
      </c>
      <c r="C651" s="9" t="s">
        <v>969</v>
      </c>
      <c r="D651" s="9" t="s">
        <v>990</v>
      </c>
      <c r="E651" s="9" t="s">
        <v>229</v>
      </c>
      <c r="F651" s="10">
        <v>1</v>
      </c>
      <c r="G651" s="14">
        <v>15500</v>
      </c>
      <c r="H651" s="9" t="s">
        <v>971</v>
      </c>
      <c r="I651" s="9" t="s">
        <v>972</v>
      </c>
      <c r="J651" s="9" t="s">
        <v>459</v>
      </c>
      <c r="K651" s="9" t="s">
        <v>4405</v>
      </c>
      <c r="L651" s="9" t="s">
        <v>546</v>
      </c>
      <c r="M651" s="11">
        <v>40391</v>
      </c>
      <c r="N651" s="11"/>
      <c r="O651">
        <f>MONTH(M651)</f>
        <v>8</v>
      </c>
      <c r="P651" t="str">
        <f>LEFT(D651,2)</f>
        <v>22</v>
      </c>
      <c r="R651" t="str">
        <f>LEFT(C651,4)</f>
        <v>2208</v>
      </c>
    </row>
    <row r="652" spans="1:18">
      <c r="A652" s="9">
        <v>71372</v>
      </c>
      <c r="B652" s="9" t="s">
        <v>4046</v>
      </c>
      <c r="C652" s="9" t="s">
        <v>969</v>
      </c>
      <c r="D652" s="9" t="s">
        <v>973</v>
      </c>
      <c r="E652" s="9" t="s">
        <v>229</v>
      </c>
      <c r="F652" s="10">
        <v>1</v>
      </c>
      <c r="G652" s="14">
        <v>18000</v>
      </c>
      <c r="H652" s="9" t="s">
        <v>974</v>
      </c>
      <c r="I652" s="9" t="s">
        <v>975</v>
      </c>
      <c r="J652" s="9" t="s">
        <v>459</v>
      </c>
      <c r="K652" s="9" t="s">
        <v>4405</v>
      </c>
      <c r="L652" s="9" t="s">
        <v>546</v>
      </c>
      <c r="M652" s="11">
        <v>39722</v>
      </c>
      <c r="N652" s="11"/>
      <c r="O652">
        <f>MONTH(M652)</f>
        <v>10</v>
      </c>
      <c r="P652" t="str">
        <f>LEFT(D652,2)</f>
        <v>22</v>
      </c>
      <c r="R652" t="str">
        <f>LEFT(C652,4)</f>
        <v>2208</v>
      </c>
    </row>
    <row r="653" spans="1:18">
      <c r="A653" s="9">
        <v>87696</v>
      </c>
      <c r="B653" s="9" t="s">
        <v>4061</v>
      </c>
      <c r="C653" s="9" t="s">
        <v>969</v>
      </c>
      <c r="D653" s="9" t="s">
        <v>980</v>
      </c>
      <c r="E653" s="9" t="s">
        <v>559</v>
      </c>
      <c r="F653" s="10">
        <v>1</v>
      </c>
      <c r="G653" s="14">
        <v>10500</v>
      </c>
      <c r="H653" s="9" t="s">
        <v>971</v>
      </c>
      <c r="I653" s="9" t="s">
        <v>972</v>
      </c>
      <c r="J653" s="9" t="s">
        <v>459</v>
      </c>
      <c r="K653" s="9" t="s">
        <v>4405</v>
      </c>
      <c r="L653" s="9" t="s">
        <v>546</v>
      </c>
      <c r="M653" s="11">
        <v>40910</v>
      </c>
      <c r="N653" s="11"/>
      <c r="O653">
        <f>MONTH(M653)</f>
        <v>1</v>
      </c>
      <c r="P653" t="str">
        <f>LEFT(D653,2)</f>
        <v>22</v>
      </c>
      <c r="R653" t="str">
        <f>LEFT(C653,4)</f>
        <v>2208</v>
      </c>
    </row>
    <row r="654" spans="1:18">
      <c r="A654" s="9">
        <v>82747</v>
      </c>
      <c r="B654" s="9" t="s">
        <v>4044</v>
      </c>
      <c r="C654" s="9" t="s">
        <v>969</v>
      </c>
      <c r="D654" s="9" t="s">
        <v>976</v>
      </c>
      <c r="E654" s="9" t="s">
        <v>229</v>
      </c>
      <c r="F654" s="10">
        <v>1</v>
      </c>
      <c r="G654" s="14">
        <v>13500</v>
      </c>
      <c r="H654" s="9" t="s">
        <v>971</v>
      </c>
      <c r="I654" s="9" t="s">
        <v>972</v>
      </c>
      <c r="J654" s="9" t="s">
        <v>459</v>
      </c>
      <c r="K654" s="9" t="s">
        <v>4405</v>
      </c>
      <c r="L654" s="9" t="s">
        <v>546</v>
      </c>
      <c r="M654" s="11">
        <v>39468</v>
      </c>
      <c r="N654" s="11"/>
      <c r="O654">
        <f>MONTH(M654)</f>
        <v>1</v>
      </c>
      <c r="P654" t="str">
        <f>LEFT(D654,2)</f>
        <v>22</v>
      </c>
      <c r="R654" t="str">
        <f>LEFT(C654,4)</f>
        <v>2208</v>
      </c>
    </row>
    <row r="655" spans="1:18">
      <c r="A655" s="9">
        <v>80248</v>
      </c>
      <c r="B655" s="9" t="s">
        <v>4043</v>
      </c>
      <c r="C655" s="9" t="s">
        <v>969</v>
      </c>
      <c r="D655" s="9" t="s">
        <v>982</v>
      </c>
      <c r="E655" s="9" t="s">
        <v>229</v>
      </c>
      <c r="F655" s="10">
        <v>1</v>
      </c>
      <c r="G655" s="14">
        <v>15000</v>
      </c>
      <c r="H655" s="9" t="s">
        <v>971</v>
      </c>
      <c r="I655" s="9" t="s">
        <v>972</v>
      </c>
      <c r="J655" s="9" t="s">
        <v>459</v>
      </c>
      <c r="K655" s="9" t="s">
        <v>4405</v>
      </c>
      <c r="L655" s="9" t="s">
        <v>546</v>
      </c>
      <c r="M655" s="11">
        <v>40422</v>
      </c>
      <c r="N655" s="11"/>
      <c r="O655">
        <f>MONTH(M655)</f>
        <v>9</v>
      </c>
      <c r="P655" t="str">
        <f>LEFT(D655,2)</f>
        <v>22</v>
      </c>
      <c r="R655" t="str">
        <f>LEFT(C655,4)</f>
        <v>2208</v>
      </c>
    </row>
    <row r="656" spans="1:18">
      <c r="A656" s="9">
        <v>79513</v>
      </c>
      <c r="B656" s="9" t="s">
        <v>4165</v>
      </c>
      <c r="C656" s="9" t="s">
        <v>992</v>
      </c>
      <c r="D656" s="9" t="s">
        <v>997</v>
      </c>
      <c r="E656" s="9" t="s">
        <v>559</v>
      </c>
      <c r="F656" s="10">
        <v>1</v>
      </c>
      <c r="G656" s="14">
        <v>7350</v>
      </c>
      <c r="H656" s="9" t="s">
        <v>994</v>
      </c>
      <c r="I656" s="9" t="s">
        <v>995</v>
      </c>
      <c r="J656" s="9" t="s">
        <v>459</v>
      </c>
      <c r="K656" s="9" t="s">
        <v>4405</v>
      </c>
      <c r="L656" s="9" t="s">
        <v>546</v>
      </c>
      <c r="M656" s="11">
        <v>40392</v>
      </c>
      <c r="N656" s="11"/>
      <c r="O656">
        <f>MONTH(M656)</f>
        <v>8</v>
      </c>
      <c r="P656" t="str">
        <f>LEFT(D656,2)</f>
        <v>22</v>
      </c>
      <c r="R656" t="str">
        <f>LEFT(C656,4)</f>
        <v>2208</v>
      </c>
    </row>
    <row r="657" spans="1:18">
      <c r="A657" s="9">
        <v>76517</v>
      </c>
      <c r="B657" s="9" t="s">
        <v>4294</v>
      </c>
      <c r="C657" s="9" t="s">
        <v>992</v>
      </c>
      <c r="D657" s="9" t="s">
        <v>996</v>
      </c>
      <c r="E657" s="9" t="s">
        <v>229</v>
      </c>
      <c r="F657" s="10">
        <v>1</v>
      </c>
      <c r="G657" s="14">
        <v>15950</v>
      </c>
      <c r="H657" s="9" t="s">
        <v>994</v>
      </c>
      <c r="I657" s="9" t="s">
        <v>995</v>
      </c>
      <c r="J657" s="9" t="s">
        <v>459</v>
      </c>
      <c r="K657" s="9" t="s">
        <v>4405</v>
      </c>
      <c r="L657" s="9" t="s">
        <v>546</v>
      </c>
      <c r="M657" s="11">
        <v>40330</v>
      </c>
      <c r="N657" s="11"/>
      <c r="O657">
        <f>MONTH(M657)</f>
        <v>6</v>
      </c>
      <c r="P657" t="str">
        <f>LEFT(D657,2)</f>
        <v>22</v>
      </c>
      <c r="R657" t="str">
        <f>LEFT(C657,4)</f>
        <v>2208</v>
      </c>
    </row>
    <row r="658" spans="1:18">
      <c r="A658" s="9">
        <v>87129</v>
      </c>
      <c r="B658" s="9" t="s">
        <v>4120</v>
      </c>
      <c r="C658" s="9" t="s">
        <v>992</v>
      </c>
      <c r="D658" s="9" t="s">
        <v>999</v>
      </c>
      <c r="E658" s="9" t="s">
        <v>559</v>
      </c>
      <c r="F658" s="10">
        <v>1</v>
      </c>
      <c r="G658" s="14">
        <v>7600</v>
      </c>
      <c r="H658" s="9" t="s">
        <v>994</v>
      </c>
      <c r="I658" s="9" t="s">
        <v>995</v>
      </c>
      <c r="J658" s="9" t="s">
        <v>459</v>
      </c>
      <c r="K658" s="9" t="s">
        <v>4405</v>
      </c>
      <c r="L658" s="9" t="s">
        <v>546</v>
      </c>
      <c r="M658" s="11">
        <v>40787</v>
      </c>
      <c r="N658" s="11"/>
      <c r="O658">
        <f>MONTH(M658)</f>
        <v>9</v>
      </c>
      <c r="P658" t="str">
        <f>LEFT(D658,2)</f>
        <v>22</v>
      </c>
      <c r="R658" t="str">
        <f>LEFT(C658,4)</f>
        <v>2208</v>
      </c>
    </row>
    <row r="659" spans="1:18">
      <c r="A659" s="9">
        <v>85750</v>
      </c>
      <c r="B659" s="9" t="s">
        <v>4057</v>
      </c>
      <c r="C659" s="9" t="s">
        <v>992</v>
      </c>
      <c r="D659" s="9" t="s">
        <v>998</v>
      </c>
      <c r="E659" s="9" t="s">
        <v>238</v>
      </c>
      <c r="F659" s="10">
        <v>1</v>
      </c>
      <c r="G659" s="14">
        <v>9900</v>
      </c>
      <c r="H659" s="9" t="s">
        <v>994</v>
      </c>
      <c r="I659" s="9" t="s">
        <v>995</v>
      </c>
      <c r="J659" s="9" t="s">
        <v>459</v>
      </c>
      <c r="K659" s="9" t="s">
        <v>4405</v>
      </c>
      <c r="L659" s="9" t="s">
        <v>546</v>
      </c>
      <c r="M659" s="11">
        <v>40617</v>
      </c>
      <c r="N659" s="11"/>
      <c r="O659">
        <f>MONTH(M659)</f>
        <v>3</v>
      </c>
      <c r="P659" t="str">
        <f>LEFT(D659,2)</f>
        <v>22</v>
      </c>
      <c r="R659" t="str">
        <f>LEFT(C659,4)</f>
        <v>2208</v>
      </c>
    </row>
    <row r="660" spans="1:18">
      <c r="A660" s="9">
        <v>71918</v>
      </c>
      <c r="B660" s="9" t="s">
        <v>4061</v>
      </c>
      <c r="C660" s="9" t="s">
        <v>992</v>
      </c>
      <c r="D660" s="9" t="s">
        <v>993</v>
      </c>
      <c r="E660" s="9" t="s">
        <v>238</v>
      </c>
      <c r="F660" s="10">
        <v>1</v>
      </c>
      <c r="G660" s="14">
        <v>9200</v>
      </c>
      <c r="H660" s="9" t="s">
        <v>994</v>
      </c>
      <c r="I660" s="9" t="s">
        <v>995</v>
      </c>
      <c r="J660" s="9" t="s">
        <v>459</v>
      </c>
      <c r="K660" s="9" t="s">
        <v>4405</v>
      </c>
      <c r="L660" s="9" t="s">
        <v>546</v>
      </c>
      <c r="M660" s="11">
        <v>39770</v>
      </c>
      <c r="N660" s="11"/>
      <c r="O660">
        <f>MONTH(M660)</f>
        <v>11</v>
      </c>
      <c r="P660" t="str">
        <f>LEFT(D660,2)</f>
        <v>22</v>
      </c>
      <c r="R660" t="str">
        <f>LEFT(C660,4)</f>
        <v>2208</v>
      </c>
    </row>
    <row r="661" spans="1:18">
      <c r="A661" s="9">
        <v>85001</v>
      </c>
      <c r="B661" s="9" t="s">
        <v>4127</v>
      </c>
      <c r="C661" s="9" t="s">
        <v>1000</v>
      </c>
      <c r="D661" s="9" t="s">
        <v>1008</v>
      </c>
      <c r="E661" s="9" t="s">
        <v>238</v>
      </c>
      <c r="F661" s="10">
        <v>1</v>
      </c>
      <c r="G661" s="14">
        <v>11000</v>
      </c>
      <c r="H661" s="9" t="s">
        <v>1002</v>
      </c>
      <c r="I661" s="9" t="s">
        <v>1003</v>
      </c>
      <c r="J661" s="9" t="s">
        <v>459</v>
      </c>
      <c r="K661" s="9" t="s">
        <v>4405</v>
      </c>
      <c r="L661" s="9" t="s">
        <v>546</v>
      </c>
      <c r="M661" s="11">
        <v>40513</v>
      </c>
      <c r="N661" s="11"/>
      <c r="O661">
        <f>MONTH(M661)</f>
        <v>12</v>
      </c>
      <c r="P661" t="str">
        <f>LEFT(D661,2)</f>
        <v>22</v>
      </c>
      <c r="R661" t="str">
        <f>LEFT(C661,4)</f>
        <v>2208</v>
      </c>
    </row>
    <row r="662" spans="1:18">
      <c r="A662" s="9">
        <v>72275</v>
      </c>
      <c r="B662" s="9" t="s">
        <v>4043</v>
      </c>
      <c r="C662" s="9" t="s">
        <v>1000</v>
      </c>
      <c r="D662" s="9" t="s">
        <v>1010</v>
      </c>
      <c r="E662" s="9" t="s">
        <v>229</v>
      </c>
      <c r="F662" s="10">
        <v>1</v>
      </c>
      <c r="G662" s="14">
        <v>12950</v>
      </c>
      <c r="H662" s="9" t="s">
        <v>1011</v>
      </c>
      <c r="I662" s="9" t="s">
        <v>1012</v>
      </c>
      <c r="J662" s="9" t="s">
        <v>459</v>
      </c>
      <c r="K662" s="9" t="s">
        <v>4405</v>
      </c>
      <c r="L662" s="9" t="s">
        <v>546</v>
      </c>
      <c r="M662" s="11">
        <v>39815</v>
      </c>
      <c r="N662" s="11"/>
      <c r="O662">
        <f>MONTH(M662)</f>
        <v>1</v>
      </c>
      <c r="P662" t="str">
        <f>LEFT(D662,2)</f>
        <v>22</v>
      </c>
      <c r="R662" t="str">
        <f>LEFT(C662,4)</f>
        <v>2208</v>
      </c>
    </row>
    <row r="663" spans="1:18">
      <c r="A663" s="9">
        <v>76398</v>
      </c>
      <c r="B663" s="9" t="s">
        <v>4055</v>
      </c>
      <c r="C663" s="9" t="s">
        <v>1000</v>
      </c>
      <c r="D663" s="9" t="s">
        <v>1007</v>
      </c>
      <c r="E663" s="9" t="s">
        <v>688</v>
      </c>
      <c r="F663" s="10">
        <v>1</v>
      </c>
      <c r="G663" s="14">
        <v>9200</v>
      </c>
      <c r="H663" s="9" t="s">
        <v>1002</v>
      </c>
      <c r="I663" s="9" t="s">
        <v>1003</v>
      </c>
      <c r="J663" s="9" t="s">
        <v>459</v>
      </c>
      <c r="K663" s="9" t="s">
        <v>4405</v>
      </c>
      <c r="L663" s="9" t="s">
        <v>546</v>
      </c>
      <c r="M663" s="11">
        <v>40330</v>
      </c>
      <c r="N663" s="11"/>
      <c r="O663">
        <f>MONTH(M663)</f>
        <v>6</v>
      </c>
      <c r="P663" t="str">
        <f>LEFT(D663,2)</f>
        <v>22</v>
      </c>
      <c r="R663" t="str">
        <f>LEFT(C663,4)</f>
        <v>2208</v>
      </c>
    </row>
    <row r="664" spans="1:18">
      <c r="A664" s="9">
        <v>247464</v>
      </c>
      <c r="B664" s="9" t="s">
        <v>4043</v>
      </c>
      <c r="C664" s="9" t="s">
        <v>1000</v>
      </c>
      <c r="D664" s="9" t="s">
        <v>1006</v>
      </c>
      <c r="E664" s="9" t="s">
        <v>229</v>
      </c>
      <c r="F664" s="10">
        <v>1</v>
      </c>
      <c r="G664" s="14">
        <v>12000</v>
      </c>
      <c r="H664" s="9" t="s">
        <v>1002</v>
      </c>
      <c r="I664" s="9" t="s">
        <v>1003</v>
      </c>
      <c r="J664" s="9" t="s">
        <v>459</v>
      </c>
      <c r="K664" s="9" t="s">
        <v>4405</v>
      </c>
      <c r="L664" s="9" t="s">
        <v>546</v>
      </c>
      <c r="M664" s="11">
        <v>38355</v>
      </c>
      <c r="N664" s="11"/>
      <c r="O664">
        <f>MONTH(M664)</f>
        <v>1</v>
      </c>
      <c r="P664" t="str">
        <f>LEFT(D664,2)</f>
        <v>22</v>
      </c>
      <c r="R664" t="str">
        <f>LEFT(C664,4)</f>
        <v>2208</v>
      </c>
    </row>
    <row r="665" spans="1:18">
      <c r="A665" s="9">
        <v>86674</v>
      </c>
      <c r="B665" s="9" t="s">
        <v>4135</v>
      </c>
      <c r="C665" s="9" t="s">
        <v>1000</v>
      </c>
      <c r="D665" s="9" t="s">
        <v>1004</v>
      </c>
      <c r="E665" s="9" t="s">
        <v>559</v>
      </c>
      <c r="F665" s="10">
        <v>1</v>
      </c>
      <c r="G665" s="14">
        <v>9000</v>
      </c>
      <c r="H665" s="9" t="s">
        <v>1002</v>
      </c>
      <c r="I665" s="9" t="s">
        <v>1003</v>
      </c>
      <c r="J665" s="9" t="s">
        <v>459</v>
      </c>
      <c r="K665" s="9" t="s">
        <v>4405</v>
      </c>
      <c r="L665" s="9" t="s">
        <v>546</v>
      </c>
      <c r="M665" s="11">
        <v>40742</v>
      </c>
      <c r="N665" s="11"/>
      <c r="O665">
        <f>MONTH(M665)</f>
        <v>7</v>
      </c>
      <c r="P665" t="str">
        <f>LEFT(D665,2)</f>
        <v>22</v>
      </c>
      <c r="R665" t="str">
        <f>LEFT(C665,4)</f>
        <v>2208</v>
      </c>
    </row>
    <row r="666" spans="1:18">
      <c r="A666" s="9">
        <v>671622</v>
      </c>
      <c r="B666" s="9" t="s">
        <v>4054</v>
      </c>
      <c r="C666" s="9" t="s">
        <v>1000</v>
      </c>
      <c r="D666" s="9" t="s">
        <v>1001</v>
      </c>
      <c r="E666" s="9" t="s">
        <v>553</v>
      </c>
      <c r="F666" s="10">
        <v>1</v>
      </c>
      <c r="G666" s="14">
        <v>22000</v>
      </c>
      <c r="H666" s="9" t="s">
        <v>1002</v>
      </c>
      <c r="I666" s="9" t="s">
        <v>1003</v>
      </c>
      <c r="J666" s="9" t="s">
        <v>459</v>
      </c>
      <c r="K666" s="9" t="s">
        <v>4405</v>
      </c>
      <c r="L666" s="9" t="s">
        <v>546</v>
      </c>
      <c r="M666" s="11">
        <v>39114</v>
      </c>
      <c r="N666" s="11"/>
      <c r="O666">
        <f>MONTH(M666)</f>
        <v>2</v>
      </c>
      <c r="P666" t="str">
        <f>LEFT(D666,2)</f>
        <v>22</v>
      </c>
      <c r="R666" t="str">
        <f>LEFT(C666,4)</f>
        <v>2208</v>
      </c>
    </row>
    <row r="667" spans="1:18">
      <c r="A667" s="9">
        <v>76146</v>
      </c>
      <c r="B667" s="9" t="s">
        <v>4069</v>
      </c>
      <c r="C667" s="9" t="s">
        <v>1000</v>
      </c>
      <c r="D667" s="9" t="s">
        <v>1005</v>
      </c>
      <c r="E667" s="9" t="s">
        <v>229</v>
      </c>
      <c r="F667" s="10">
        <v>1</v>
      </c>
      <c r="G667" s="14">
        <v>13750</v>
      </c>
      <c r="H667" s="9" t="s">
        <v>1002</v>
      </c>
      <c r="I667" s="9" t="s">
        <v>1003</v>
      </c>
      <c r="J667" s="9" t="s">
        <v>459</v>
      </c>
      <c r="K667" s="9" t="s">
        <v>4405</v>
      </c>
      <c r="L667" s="9" t="s">
        <v>546</v>
      </c>
      <c r="M667" s="11">
        <v>40301</v>
      </c>
      <c r="N667" s="11"/>
      <c r="O667">
        <f>MONTH(M667)</f>
        <v>5</v>
      </c>
      <c r="P667" t="str">
        <f>LEFT(D667,2)</f>
        <v>22</v>
      </c>
      <c r="R667" t="str">
        <f>LEFT(C667,4)</f>
        <v>2208</v>
      </c>
    </row>
    <row r="668" spans="1:18">
      <c r="A668" s="9">
        <v>87290</v>
      </c>
      <c r="B668" s="9" t="s">
        <v>4135</v>
      </c>
      <c r="C668" s="9" t="s">
        <v>1000</v>
      </c>
      <c r="D668" s="9" t="s">
        <v>1009</v>
      </c>
      <c r="E668" s="9" t="s">
        <v>559</v>
      </c>
      <c r="F668" s="10">
        <v>1</v>
      </c>
      <c r="G668" s="14">
        <v>6300</v>
      </c>
      <c r="H668" s="9" t="s">
        <v>1002</v>
      </c>
      <c r="I668" s="9" t="s">
        <v>1003</v>
      </c>
      <c r="J668" s="9" t="s">
        <v>459</v>
      </c>
      <c r="K668" s="9" t="s">
        <v>4405</v>
      </c>
      <c r="L668" s="9" t="s">
        <v>546</v>
      </c>
      <c r="M668" s="11">
        <v>40801</v>
      </c>
      <c r="N668" s="11"/>
      <c r="O668">
        <f>MONTH(M668)</f>
        <v>9</v>
      </c>
      <c r="P668" t="str">
        <f>LEFT(D668,2)</f>
        <v>22</v>
      </c>
      <c r="R668" t="str">
        <f>LEFT(C668,4)</f>
        <v>2208</v>
      </c>
    </row>
    <row r="669" spans="1:18">
      <c r="A669" s="9">
        <v>666876</v>
      </c>
      <c r="B669" s="9" t="s">
        <v>4069</v>
      </c>
      <c r="C669" s="9" t="s">
        <v>1013</v>
      </c>
      <c r="D669" s="9" t="s">
        <v>1021</v>
      </c>
      <c r="E669" s="9" t="s">
        <v>238</v>
      </c>
      <c r="F669" s="10">
        <v>1</v>
      </c>
      <c r="G669" s="14">
        <v>9400</v>
      </c>
      <c r="H669" s="9" t="s">
        <v>1015</v>
      </c>
      <c r="I669" s="9" t="s">
        <v>1016</v>
      </c>
      <c r="J669" s="9" t="s">
        <v>459</v>
      </c>
      <c r="K669" s="9" t="s">
        <v>4405</v>
      </c>
      <c r="L669" s="9" t="s">
        <v>546</v>
      </c>
      <c r="M669" s="11">
        <v>37391</v>
      </c>
      <c r="N669" s="11"/>
      <c r="O669">
        <f>MONTH(M669)</f>
        <v>5</v>
      </c>
      <c r="P669" t="str">
        <f>LEFT(D669,2)</f>
        <v>22</v>
      </c>
      <c r="R669" t="str">
        <f>LEFT(C669,4)</f>
        <v>2208</v>
      </c>
    </row>
    <row r="670" spans="1:18">
      <c r="A670" s="9">
        <v>73766</v>
      </c>
      <c r="B670" s="9" t="s">
        <v>4167</v>
      </c>
      <c r="C670" s="9" t="s">
        <v>1013</v>
      </c>
      <c r="D670" s="9" t="s">
        <v>1017</v>
      </c>
      <c r="E670" s="9" t="s">
        <v>229</v>
      </c>
      <c r="F670" s="10">
        <v>1</v>
      </c>
      <c r="G670" s="14">
        <v>14300</v>
      </c>
      <c r="H670" s="9" t="s">
        <v>1015</v>
      </c>
      <c r="I670" s="9" t="s">
        <v>1016</v>
      </c>
      <c r="J670" s="9" t="s">
        <v>459</v>
      </c>
      <c r="K670" s="9" t="s">
        <v>4405</v>
      </c>
      <c r="L670" s="9" t="s">
        <v>546</v>
      </c>
      <c r="M670" s="11">
        <v>39860</v>
      </c>
      <c r="N670" s="11"/>
      <c r="O670">
        <f>MONTH(M670)</f>
        <v>2</v>
      </c>
      <c r="P670" t="str">
        <f>LEFT(D670,2)</f>
        <v>22</v>
      </c>
      <c r="R670" t="str">
        <f>LEFT(C670,4)</f>
        <v>2208</v>
      </c>
    </row>
    <row r="671" spans="1:18">
      <c r="A671" s="9">
        <v>87150</v>
      </c>
      <c r="B671" s="9" t="s">
        <v>4073</v>
      </c>
      <c r="C671" s="9" t="s">
        <v>1013</v>
      </c>
      <c r="D671" s="9" t="s">
        <v>1014</v>
      </c>
      <c r="E671" s="9" t="s">
        <v>553</v>
      </c>
      <c r="F671" s="10">
        <v>1</v>
      </c>
      <c r="G671" s="14">
        <v>25000</v>
      </c>
      <c r="H671" s="9" t="s">
        <v>1015</v>
      </c>
      <c r="I671" s="9" t="s">
        <v>1016</v>
      </c>
      <c r="J671" s="9" t="s">
        <v>459</v>
      </c>
      <c r="K671" s="9" t="s">
        <v>4405</v>
      </c>
      <c r="L671" s="9" t="s">
        <v>546</v>
      </c>
      <c r="M671" s="11">
        <v>40848</v>
      </c>
      <c r="N671" s="11"/>
      <c r="O671">
        <f>MONTH(M671)</f>
        <v>11</v>
      </c>
      <c r="P671" t="str">
        <f>LEFT(D671,2)</f>
        <v>22</v>
      </c>
      <c r="R671" t="str">
        <f>LEFT(C671,4)</f>
        <v>2208</v>
      </c>
    </row>
    <row r="672" spans="1:18">
      <c r="A672" s="9">
        <v>87857</v>
      </c>
      <c r="B672" s="9" t="s">
        <v>4138</v>
      </c>
      <c r="C672" s="9" t="s">
        <v>1013</v>
      </c>
      <c r="D672" s="9" t="s">
        <v>1019</v>
      </c>
      <c r="E672" s="9" t="s">
        <v>559</v>
      </c>
      <c r="F672" s="10">
        <v>1</v>
      </c>
      <c r="G672" s="14">
        <v>10000</v>
      </c>
      <c r="H672" s="9" t="s">
        <v>1015</v>
      </c>
      <c r="I672" s="9" t="s">
        <v>1016</v>
      </c>
      <c r="J672" s="9" t="s">
        <v>459</v>
      </c>
      <c r="K672" s="9" t="s">
        <v>4405</v>
      </c>
      <c r="L672" s="9" t="s">
        <v>546</v>
      </c>
      <c r="M672" s="11">
        <v>40940</v>
      </c>
      <c r="N672" s="11"/>
      <c r="O672">
        <f>MONTH(M672)</f>
        <v>2</v>
      </c>
      <c r="P672" t="str">
        <f>LEFT(D672,2)</f>
        <v>22</v>
      </c>
      <c r="R672" t="str">
        <f>LEFT(C672,4)</f>
        <v>2208</v>
      </c>
    </row>
    <row r="673" spans="1:18">
      <c r="A673" s="9">
        <v>85183</v>
      </c>
      <c r="B673" s="9" t="s">
        <v>4139</v>
      </c>
      <c r="C673" s="9" t="s">
        <v>1013</v>
      </c>
      <c r="D673" s="9" t="s">
        <v>1018</v>
      </c>
      <c r="E673" s="9" t="s">
        <v>559</v>
      </c>
      <c r="F673" s="10">
        <v>1</v>
      </c>
      <c r="G673" s="14">
        <v>12100</v>
      </c>
      <c r="H673" s="9" t="s">
        <v>1015</v>
      </c>
      <c r="I673" s="9" t="s">
        <v>1016</v>
      </c>
      <c r="J673" s="9" t="s">
        <v>459</v>
      </c>
      <c r="K673" s="9" t="s">
        <v>4405</v>
      </c>
      <c r="L673" s="9" t="s">
        <v>546</v>
      </c>
      <c r="M673" s="11">
        <v>40527</v>
      </c>
      <c r="N673" s="11"/>
      <c r="O673">
        <f>MONTH(M673)</f>
        <v>12</v>
      </c>
      <c r="P673" t="str">
        <f>LEFT(D673,2)</f>
        <v>22</v>
      </c>
      <c r="R673" t="str">
        <f>LEFT(C673,4)</f>
        <v>2208</v>
      </c>
    </row>
    <row r="674" spans="1:18">
      <c r="A674" s="9">
        <v>86779</v>
      </c>
      <c r="B674" s="9" t="s">
        <v>4055</v>
      </c>
      <c r="C674" s="9" t="s">
        <v>1013</v>
      </c>
      <c r="D674" s="9" t="s">
        <v>1020</v>
      </c>
      <c r="E674" s="9" t="s">
        <v>559</v>
      </c>
      <c r="F674" s="10">
        <v>1</v>
      </c>
      <c r="G674" s="14">
        <v>8550</v>
      </c>
      <c r="H674" s="9" t="s">
        <v>1015</v>
      </c>
      <c r="I674" s="9" t="s">
        <v>1016</v>
      </c>
      <c r="J674" s="9" t="s">
        <v>459</v>
      </c>
      <c r="K674" s="9" t="s">
        <v>4405</v>
      </c>
      <c r="L674" s="9" t="s">
        <v>546</v>
      </c>
      <c r="M674" s="11">
        <v>40756</v>
      </c>
      <c r="N674" s="11"/>
      <c r="O674">
        <f>MONTH(M674)</f>
        <v>8</v>
      </c>
      <c r="P674" t="str">
        <f>LEFT(D674,2)</f>
        <v>22</v>
      </c>
      <c r="R674" t="str">
        <f>LEFT(C674,4)</f>
        <v>2208</v>
      </c>
    </row>
    <row r="675" spans="1:18">
      <c r="A675" s="9">
        <v>75705</v>
      </c>
      <c r="B675" s="9" t="s">
        <v>4048</v>
      </c>
      <c r="C675" s="9" t="s">
        <v>1022</v>
      </c>
      <c r="D675" s="9" t="s">
        <v>1026</v>
      </c>
      <c r="E675" s="9" t="s">
        <v>559</v>
      </c>
      <c r="F675" s="10">
        <v>1</v>
      </c>
      <c r="G675" s="14">
        <v>10500</v>
      </c>
      <c r="H675" s="9" t="s">
        <v>1024</v>
      </c>
      <c r="I675" s="9" t="s">
        <v>1025</v>
      </c>
      <c r="J675" s="9" t="s">
        <v>459</v>
      </c>
      <c r="K675" s="9" t="s">
        <v>4405</v>
      </c>
      <c r="L675" s="9" t="s">
        <v>546</v>
      </c>
      <c r="M675" s="11">
        <v>40238</v>
      </c>
      <c r="N675" s="11"/>
      <c r="O675">
        <f>MONTH(M675)</f>
        <v>3</v>
      </c>
      <c r="P675" t="str">
        <f>LEFT(D675,2)</f>
        <v>22</v>
      </c>
      <c r="R675" t="str">
        <f>LEFT(C675,4)</f>
        <v>2208</v>
      </c>
    </row>
    <row r="676" spans="1:18">
      <c r="A676" s="9">
        <v>88081</v>
      </c>
      <c r="B676" s="9" t="s">
        <v>4069</v>
      </c>
      <c r="C676" s="9" t="s">
        <v>1022</v>
      </c>
      <c r="D676" s="9" t="s">
        <v>1032</v>
      </c>
      <c r="E676" s="9" t="s">
        <v>559</v>
      </c>
      <c r="F676" s="10">
        <v>1</v>
      </c>
      <c r="G676" s="14">
        <v>9900</v>
      </c>
      <c r="H676" s="9" t="s">
        <v>1024</v>
      </c>
      <c r="I676" s="9" t="s">
        <v>1025</v>
      </c>
      <c r="J676" s="9" t="s">
        <v>459</v>
      </c>
      <c r="K676" s="9" t="s">
        <v>4405</v>
      </c>
      <c r="L676" s="9" t="s">
        <v>546</v>
      </c>
      <c r="M676" s="11">
        <v>41001</v>
      </c>
      <c r="N676" s="11"/>
      <c r="O676">
        <f>MONTH(M676)</f>
        <v>4</v>
      </c>
      <c r="P676" t="str">
        <f>LEFT(D676,2)</f>
        <v>22</v>
      </c>
      <c r="R676" t="str">
        <f>LEFT(C676,4)</f>
        <v>2208</v>
      </c>
    </row>
    <row r="677" spans="1:18">
      <c r="A677" s="9">
        <v>81060</v>
      </c>
      <c r="B677" s="9" t="s">
        <v>4091</v>
      </c>
      <c r="C677" s="9" t="s">
        <v>1022</v>
      </c>
      <c r="D677" s="9" t="s">
        <v>1027</v>
      </c>
      <c r="E677" s="9" t="s">
        <v>229</v>
      </c>
      <c r="F677" s="10">
        <v>1</v>
      </c>
      <c r="G677" s="14">
        <v>9450</v>
      </c>
      <c r="H677" s="9" t="s">
        <v>1024</v>
      </c>
      <c r="I677" s="9" t="s">
        <v>1025</v>
      </c>
      <c r="J677" s="9" t="s">
        <v>459</v>
      </c>
      <c r="K677" s="9" t="s">
        <v>4405</v>
      </c>
      <c r="L677" s="9" t="s">
        <v>546</v>
      </c>
      <c r="M677" s="11">
        <v>40452</v>
      </c>
      <c r="N677" s="11"/>
      <c r="O677">
        <f>MONTH(M677)</f>
        <v>10</v>
      </c>
      <c r="P677" t="str">
        <f>LEFT(D677,2)</f>
        <v>22</v>
      </c>
      <c r="R677" t="str">
        <f>LEFT(C677,4)</f>
        <v>2208</v>
      </c>
    </row>
    <row r="678" spans="1:18">
      <c r="A678" s="9">
        <v>70924</v>
      </c>
      <c r="B678" s="9" t="s">
        <v>4259</v>
      </c>
      <c r="C678" s="9" t="s">
        <v>1022</v>
      </c>
      <c r="D678" s="9" t="s">
        <v>1028</v>
      </c>
      <c r="E678" s="9" t="s">
        <v>238</v>
      </c>
      <c r="F678" s="10">
        <v>1</v>
      </c>
      <c r="G678" s="14">
        <v>8050</v>
      </c>
      <c r="H678" s="9" t="s">
        <v>1024</v>
      </c>
      <c r="I678" s="9" t="s">
        <v>1025</v>
      </c>
      <c r="J678" s="9" t="s">
        <v>459</v>
      </c>
      <c r="K678" s="9" t="s">
        <v>4405</v>
      </c>
      <c r="L678" s="9" t="s">
        <v>546</v>
      </c>
      <c r="M678" s="11">
        <v>39661</v>
      </c>
      <c r="N678" s="11"/>
      <c r="O678">
        <f>MONTH(M678)</f>
        <v>8</v>
      </c>
      <c r="P678" t="str">
        <f>LEFT(D678,2)</f>
        <v>22</v>
      </c>
      <c r="R678" t="str">
        <f>LEFT(C678,4)</f>
        <v>2208</v>
      </c>
    </row>
    <row r="679" spans="1:18">
      <c r="A679" s="9">
        <v>85057</v>
      </c>
      <c r="B679" s="9" t="s">
        <v>4109</v>
      </c>
      <c r="C679" s="9" t="s">
        <v>1022</v>
      </c>
      <c r="D679" s="9" t="s">
        <v>1029</v>
      </c>
      <c r="E679" s="9" t="s">
        <v>559</v>
      </c>
      <c r="F679" s="10">
        <v>1</v>
      </c>
      <c r="G679" s="14">
        <v>7600</v>
      </c>
      <c r="H679" s="9" t="s">
        <v>1024</v>
      </c>
      <c r="I679" s="9" t="s">
        <v>1025</v>
      </c>
      <c r="J679" s="9" t="s">
        <v>459</v>
      </c>
      <c r="K679" s="9" t="s">
        <v>4405</v>
      </c>
      <c r="L679" s="9" t="s">
        <v>546</v>
      </c>
      <c r="M679" s="11">
        <v>40513</v>
      </c>
      <c r="N679" s="11"/>
      <c r="O679">
        <f>MONTH(M679)</f>
        <v>12</v>
      </c>
      <c r="P679" t="str">
        <f>LEFT(D679,2)</f>
        <v>22</v>
      </c>
      <c r="R679" t="str">
        <f>LEFT(C679,4)</f>
        <v>2208</v>
      </c>
    </row>
    <row r="680" spans="1:18">
      <c r="A680" s="9">
        <v>80493</v>
      </c>
      <c r="B680" s="9" t="s">
        <v>4070</v>
      </c>
      <c r="C680" s="9" t="s">
        <v>1022</v>
      </c>
      <c r="D680" s="9" t="s">
        <v>1030</v>
      </c>
      <c r="E680" s="9" t="s">
        <v>238</v>
      </c>
      <c r="F680" s="10">
        <v>1</v>
      </c>
      <c r="G680" s="14">
        <v>8400</v>
      </c>
      <c r="H680" s="9" t="s">
        <v>1024</v>
      </c>
      <c r="I680" s="9" t="s">
        <v>1025</v>
      </c>
      <c r="J680" s="9" t="s">
        <v>459</v>
      </c>
      <c r="K680" s="9" t="s">
        <v>4405</v>
      </c>
      <c r="L680" s="9" t="s">
        <v>546</v>
      </c>
      <c r="M680" s="11">
        <v>40452</v>
      </c>
      <c r="N680" s="11"/>
      <c r="O680">
        <f>MONTH(M680)</f>
        <v>10</v>
      </c>
      <c r="P680" t="str">
        <f>LEFT(D680,2)</f>
        <v>22</v>
      </c>
      <c r="R680" t="str">
        <f>LEFT(C680,4)</f>
        <v>2208</v>
      </c>
    </row>
    <row r="681" spans="1:18">
      <c r="A681" s="9">
        <v>669788</v>
      </c>
      <c r="B681" s="9" t="s">
        <v>4104</v>
      </c>
      <c r="C681" s="9" t="s">
        <v>1022</v>
      </c>
      <c r="D681" s="9" t="s">
        <v>1023</v>
      </c>
      <c r="E681" s="9" t="s">
        <v>553</v>
      </c>
      <c r="F681" s="10">
        <v>1</v>
      </c>
      <c r="G681" s="14">
        <v>22500</v>
      </c>
      <c r="H681" s="9" t="s">
        <v>1024</v>
      </c>
      <c r="I681" s="9" t="s">
        <v>1025</v>
      </c>
      <c r="J681" s="9" t="s">
        <v>459</v>
      </c>
      <c r="K681" s="9" t="s">
        <v>4405</v>
      </c>
      <c r="L681" s="9" t="s">
        <v>546</v>
      </c>
      <c r="M681" s="11">
        <v>38534</v>
      </c>
      <c r="N681" s="11"/>
      <c r="O681">
        <f>MONTH(M681)</f>
        <v>7</v>
      </c>
      <c r="P681" t="str">
        <f>LEFT(D681,2)</f>
        <v>22</v>
      </c>
      <c r="R681" t="str">
        <f>LEFT(C681,4)</f>
        <v>2208</v>
      </c>
    </row>
    <row r="682" spans="1:18">
      <c r="A682" s="9">
        <v>87864</v>
      </c>
      <c r="B682" s="9" t="s">
        <v>4081</v>
      </c>
      <c r="C682" s="9" t="s">
        <v>1022</v>
      </c>
      <c r="D682" s="9" t="s">
        <v>1031</v>
      </c>
      <c r="E682" s="9" t="s">
        <v>559</v>
      </c>
      <c r="F682" s="10">
        <v>1</v>
      </c>
      <c r="G682" s="14">
        <v>6300</v>
      </c>
      <c r="H682" s="9" t="s">
        <v>1024</v>
      </c>
      <c r="I682" s="9" t="s">
        <v>1025</v>
      </c>
      <c r="J682" s="9" t="s">
        <v>459</v>
      </c>
      <c r="K682" s="9" t="s">
        <v>4405</v>
      </c>
      <c r="L682" s="9" t="s">
        <v>546</v>
      </c>
      <c r="M682" s="11">
        <v>40940</v>
      </c>
      <c r="N682" s="11">
        <v>43616</v>
      </c>
      <c r="O682">
        <f>MONTH(M682)</f>
        <v>2</v>
      </c>
      <c r="P682" t="str">
        <f>LEFT(D682,2)</f>
        <v>22</v>
      </c>
      <c r="R682" t="str">
        <f>LEFT(C682,4)</f>
        <v>2208</v>
      </c>
    </row>
    <row r="683" spans="1:18">
      <c r="A683" s="9">
        <v>86191</v>
      </c>
      <c r="B683" s="9" t="s">
        <v>4073</v>
      </c>
      <c r="C683" s="9" t="s">
        <v>1033</v>
      </c>
      <c r="D683" s="9" t="s">
        <v>1046</v>
      </c>
      <c r="E683" s="9" t="s">
        <v>559</v>
      </c>
      <c r="F683" s="10">
        <v>1</v>
      </c>
      <c r="G683" s="14">
        <v>11000</v>
      </c>
      <c r="H683" s="9" t="s">
        <v>1035</v>
      </c>
      <c r="I683" s="9" t="s">
        <v>1036</v>
      </c>
      <c r="J683" s="9" t="s">
        <v>459</v>
      </c>
      <c r="K683" s="9" t="s">
        <v>4405</v>
      </c>
      <c r="L683" s="9" t="s">
        <v>546</v>
      </c>
      <c r="M683" s="11">
        <v>40725</v>
      </c>
      <c r="N683" s="11"/>
      <c r="O683">
        <f>MONTH(M683)</f>
        <v>7</v>
      </c>
      <c r="P683" t="str">
        <f>LEFT(D683,2)</f>
        <v>22</v>
      </c>
      <c r="R683" t="str">
        <f>LEFT(C683,4)</f>
        <v>2208</v>
      </c>
    </row>
    <row r="684" spans="1:18">
      <c r="A684" s="9">
        <v>86443</v>
      </c>
      <c r="B684" s="9" t="s">
        <v>4046</v>
      </c>
      <c r="C684" s="9" t="s">
        <v>1033</v>
      </c>
      <c r="D684" s="9" t="s">
        <v>1045</v>
      </c>
      <c r="E684" s="9" t="s">
        <v>229</v>
      </c>
      <c r="F684" s="10">
        <v>1</v>
      </c>
      <c r="G684" s="14">
        <v>9900</v>
      </c>
      <c r="H684" s="9" t="s">
        <v>1035</v>
      </c>
      <c r="I684" s="9" t="s">
        <v>1036</v>
      </c>
      <c r="J684" s="9" t="s">
        <v>459</v>
      </c>
      <c r="K684" s="9" t="s">
        <v>4405</v>
      </c>
      <c r="L684" s="9" t="s">
        <v>546</v>
      </c>
      <c r="M684" s="11">
        <v>40725</v>
      </c>
      <c r="N684" s="11"/>
      <c r="O684">
        <f>MONTH(M684)</f>
        <v>7</v>
      </c>
      <c r="P684" t="str">
        <f>LEFT(D684,2)</f>
        <v>22</v>
      </c>
      <c r="R684" t="str">
        <f>LEFT(C684,4)</f>
        <v>2208</v>
      </c>
    </row>
    <row r="685" spans="1:18">
      <c r="A685" s="9">
        <v>669620</v>
      </c>
      <c r="B685" s="9" t="s">
        <v>4097</v>
      </c>
      <c r="C685" s="9" t="s">
        <v>1033</v>
      </c>
      <c r="D685" s="9" t="s">
        <v>1034</v>
      </c>
      <c r="E685" s="9" t="s">
        <v>553</v>
      </c>
      <c r="F685" s="10">
        <v>1</v>
      </c>
      <c r="G685" s="14">
        <v>27500</v>
      </c>
      <c r="H685" s="9" t="s">
        <v>1035</v>
      </c>
      <c r="I685" s="9" t="s">
        <v>1036</v>
      </c>
      <c r="J685" s="9" t="s">
        <v>459</v>
      </c>
      <c r="K685" s="9" t="s">
        <v>4405</v>
      </c>
      <c r="L685" s="9" t="s">
        <v>546</v>
      </c>
      <c r="M685" s="11">
        <v>38376</v>
      </c>
      <c r="N685" s="11"/>
      <c r="O685">
        <f>MONTH(M685)</f>
        <v>1</v>
      </c>
      <c r="P685" t="str">
        <f>LEFT(D685,2)</f>
        <v>22</v>
      </c>
      <c r="R685" t="str">
        <f>LEFT(C685,4)</f>
        <v>2208</v>
      </c>
    </row>
    <row r="686" spans="1:18">
      <c r="A686" s="9">
        <v>86044</v>
      </c>
      <c r="B686" s="9" t="s">
        <v>4069</v>
      </c>
      <c r="C686" s="9" t="s">
        <v>1033</v>
      </c>
      <c r="D686" s="9" t="s">
        <v>1038</v>
      </c>
      <c r="E686" s="9" t="s">
        <v>229</v>
      </c>
      <c r="F686" s="10">
        <v>1</v>
      </c>
      <c r="G686" s="14">
        <v>12600</v>
      </c>
      <c r="H686" s="9" t="s">
        <v>1039</v>
      </c>
      <c r="I686" s="9" t="s">
        <v>1040</v>
      </c>
      <c r="J686" s="9" t="s">
        <v>459</v>
      </c>
      <c r="K686" s="9" t="s">
        <v>4405</v>
      </c>
      <c r="L686" s="9" t="s">
        <v>546</v>
      </c>
      <c r="M686" s="11">
        <v>40648</v>
      </c>
      <c r="N686" s="11"/>
      <c r="O686">
        <f>MONTH(M686)</f>
        <v>4</v>
      </c>
      <c r="P686" t="str">
        <f>LEFT(D686,2)</f>
        <v>22</v>
      </c>
      <c r="R686" t="str">
        <f>LEFT(C686,4)</f>
        <v>2208</v>
      </c>
    </row>
    <row r="687" spans="1:18">
      <c r="A687" s="9">
        <v>672322</v>
      </c>
      <c r="B687" s="9" t="s">
        <v>4048</v>
      </c>
      <c r="C687" s="9" t="s">
        <v>1033</v>
      </c>
      <c r="D687" s="9" t="s">
        <v>1047</v>
      </c>
      <c r="E687" s="9" t="s">
        <v>559</v>
      </c>
      <c r="F687" s="10">
        <v>1</v>
      </c>
      <c r="G687" s="14">
        <v>8225</v>
      </c>
      <c r="H687" s="9" t="s">
        <v>1035</v>
      </c>
      <c r="I687" s="9" t="s">
        <v>1036</v>
      </c>
      <c r="J687" s="9" t="s">
        <v>459</v>
      </c>
      <c r="K687" s="9" t="s">
        <v>4405</v>
      </c>
      <c r="L687" s="9" t="s">
        <v>546</v>
      </c>
      <c r="M687" s="11">
        <v>39295</v>
      </c>
      <c r="N687" s="11"/>
      <c r="O687">
        <f>MONTH(M687)</f>
        <v>8</v>
      </c>
      <c r="P687" t="str">
        <f>LEFT(D687,2)</f>
        <v>22</v>
      </c>
      <c r="R687" t="str">
        <f>LEFT(C687,4)</f>
        <v>2208</v>
      </c>
    </row>
    <row r="688" spans="1:18">
      <c r="A688" s="9">
        <v>85708</v>
      </c>
      <c r="B688" s="9" t="s">
        <v>4211</v>
      </c>
      <c r="C688" s="9" t="s">
        <v>1033</v>
      </c>
      <c r="D688" s="9" t="s">
        <v>1042</v>
      </c>
      <c r="E688" s="9" t="s">
        <v>238</v>
      </c>
      <c r="F688" s="10">
        <v>1</v>
      </c>
      <c r="G688" s="14">
        <v>10575</v>
      </c>
      <c r="H688" s="9" t="s">
        <v>1035</v>
      </c>
      <c r="I688" s="9" t="s">
        <v>1036</v>
      </c>
      <c r="J688" s="9" t="s">
        <v>459</v>
      </c>
      <c r="K688" s="9" t="s">
        <v>4405</v>
      </c>
      <c r="L688" s="9" t="s">
        <v>546</v>
      </c>
      <c r="M688" s="11">
        <v>40603</v>
      </c>
      <c r="N688" s="11"/>
      <c r="O688">
        <f>MONTH(M688)</f>
        <v>3</v>
      </c>
      <c r="P688" t="str">
        <f>LEFT(D688,2)</f>
        <v>22</v>
      </c>
      <c r="R688" t="str">
        <f>LEFT(C688,4)</f>
        <v>2208</v>
      </c>
    </row>
    <row r="689" spans="1:18">
      <c r="A689" s="9">
        <v>76979</v>
      </c>
      <c r="B689" s="9" t="s">
        <v>4125</v>
      </c>
      <c r="C689" s="9" t="s">
        <v>1033</v>
      </c>
      <c r="D689" s="9" t="s">
        <v>1043</v>
      </c>
      <c r="E689" s="9" t="s">
        <v>229</v>
      </c>
      <c r="F689" s="10">
        <v>1</v>
      </c>
      <c r="G689" s="14">
        <v>19500</v>
      </c>
      <c r="H689" s="9" t="s">
        <v>1035</v>
      </c>
      <c r="I689" s="9" t="s">
        <v>1036</v>
      </c>
      <c r="J689" s="9" t="s">
        <v>459</v>
      </c>
      <c r="K689" s="9" t="s">
        <v>4405</v>
      </c>
      <c r="L689" s="9" t="s">
        <v>546</v>
      </c>
      <c r="M689" s="11">
        <v>40452</v>
      </c>
      <c r="N689" s="11"/>
      <c r="O689">
        <f>MONTH(M689)</f>
        <v>10</v>
      </c>
      <c r="P689" t="str">
        <f>LEFT(D689,2)</f>
        <v>22</v>
      </c>
      <c r="R689" t="str">
        <f>LEFT(C689,4)</f>
        <v>2208</v>
      </c>
    </row>
    <row r="690" spans="1:18">
      <c r="A690" s="9">
        <v>86184</v>
      </c>
      <c r="B690" s="9" t="s">
        <v>4138</v>
      </c>
      <c r="C690" s="9" t="s">
        <v>1033</v>
      </c>
      <c r="D690" s="9" t="s">
        <v>1037</v>
      </c>
      <c r="E690" s="9" t="s">
        <v>229</v>
      </c>
      <c r="F690" s="10">
        <v>1</v>
      </c>
      <c r="G690" s="14">
        <v>15400</v>
      </c>
      <c r="H690" s="9" t="s">
        <v>1035</v>
      </c>
      <c r="I690" s="9" t="s">
        <v>1036</v>
      </c>
      <c r="J690" s="9" t="s">
        <v>459</v>
      </c>
      <c r="K690" s="9" t="s">
        <v>4405</v>
      </c>
      <c r="L690" s="9" t="s">
        <v>546</v>
      </c>
      <c r="M690" s="11">
        <v>40725</v>
      </c>
      <c r="N690" s="11"/>
      <c r="O690">
        <f>MONTH(M690)</f>
        <v>7</v>
      </c>
      <c r="P690" t="str">
        <f>LEFT(D690,2)</f>
        <v>22</v>
      </c>
      <c r="R690" t="str">
        <f>LEFT(C690,4)</f>
        <v>2208</v>
      </c>
    </row>
    <row r="691" spans="1:18">
      <c r="A691" s="9">
        <v>669662</v>
      </c>
      <c r="B691" s="9" t="s">
        <v>4097</v>
      </c>
      <c r="C691" s="9" t="s">
        <v>1033</v>
      </c>
      <c r="D691" s="9" t="s">
        <v>1048</v>
      </c>
      <c r="E691" s="9" t="s">
        <v>229</v>
      </c>
      <c r="F691" s="10">
        <v>1</v>
      </c>
      <c r="G691" s="14">
        <v>22000</v>
      </c>
      <c r="H691" s="9" t="s">
        <v>1039</v>
      </c>
      <c r="I691" s="9" t="s">
        <v>1040</v>
      </c>
      <c r="J691" s="9" t="s">
        <v>459</v>
      </c>
      <c r="K691" s="9" t="s">
        <v>4405</v>
      </c>
      <c r="L691" s="9" t="s">
        <v>546</v>
      </c>
      <c r="M691" s="11">
        <v>38384</v>
      </c>
      <c r="N691" s="11"/>
      <c r="O691">
        <f>MONTH(M691)</f>
        <v>2</v>
      </c>
      <c r="P691" t="str">
        <f>LEFT(D691,2)</f>
        <v>22</v>
      </c>
      <c r="R691" t="str">
        <f>LEFT(C691,4)</f>
        <v>2208</v>
      </c>
    </row>
    <row r="692" spans="1:18">
      <c r="A692" s="9">
        <v>76846</v>
      </c>
      <c r="B692" s="9" t="s">
        <v>4081</v>
      </c>
      <c r="C692" s="9" t="s">
        <v>1033</v>
      </c>
      <c r="D692" s="9" t="s">
        <v>1044</v>
      </c>
      <c r="E692" s="9" t="s">
        <v>229</v>
      </c>
      <c r="F692" s="10">
        <v>1</v>
      </c>
      <c r="G692" s="14">
        <v>15000</v>
      </c>
      <c r="H692" s="9" t="s">
        <v>1035</v>
      </c>
      <c r="I692" s="9" t="s">
        <v>1036</v>
      </c>
      <c r="J692" s="9" t="s">
        <v>459</v>
      </c>
      <c r="K692" s="9" t="s">
        <v>4405</v>
      </c>
      <c r="L692" s="9" t="s">
        <v>546</v>
      </c>
      <c r="M692" s="11">
        <v>40422</v>
      </c>
      <c r="N692" s="11"/>
      <c r="O692">
        <f>MONTH(M692)</f>
        <v>9</v>
      </c>
      <c r="P692" t="str">
        <f>LEFT(D692,2)</f>
        <v>22</v>
      </c>
      <c r="R692" t="str">
        <f>LEFT(C692,4)</f>
        <v>2208</v>
      </c>
    </row>
    <row r="693" spans="1:18">
      <c r="A693" s="9">
        <v>85127</v>
      </c>
      <c r="B693" s="9" t="s">
        <v>4088</v>
      </c>
      <c r="C693" s="9" t="s">
        <v>1033</v>
      </c>
      <c r="D693" s="9" t="s">
        <v>1041</v>
      </c>
      <c r="E693" s="9" t="s">
        <v>238</v>
      </c>
      <c r="F693" s="10">
        <v>1</v>
      </c>
      <c r="G693" s="14">
        <v>10575</v>
      </c>
      <c r="H693" s="9" t="s">
        <v>1035</v>
      </c>
      <c r="I693" s="9" t="s">
        <v>1036</v>
      </c>
      <c r="J693" s="9" t="s">
        <v>459</v>
      </c>
      <c r="K693" s="9" t="s">
        <v>4405</v>
      </c>
      <c r="L693" s="9" t="s">
        <v>546</v>
      </c>
      <c r="M693" s="11">
        <v>40546</v>
      </c>
      <c r="N693" s="11"/>
      <c r="O693">
        <f>MONTH(M693)</f>
        <v>1</v>
      </c>
      <c r="P693" t="str">
        <f>LEFT(D693,2)</f>
        <v>22</v>
      </c>
      <c r="R693" t="str">
        <f>LEFT(C693,4)</f>
        <v>2208</v>
      </c>
    </row>
    <row r="694" spans="1:18">
      <c r="A694" s="9">
        <v>74893</v>
      </c>
      <c r="B694" s="9" t="s">
        <v>4061</v>
      </c>
      <c r="C694" s="9" t="s">
        <v>1049</v>
      </c>
      <c r="D694" s="9" t="s">
        <v>1059</v>
      </c>
      <c r="E694" s="9" t="s">
        <v>238</v>
      </c>
      <c r="F694" s="10">
        <v>1</v>
      </c>
      <c r="G694" s="14">
        <v>12100</v>
      </c>
      <c r="H694" s="9" t="s">
        <v>1051</v>
      </c>
      <c r="I694" s="9" t="s">
        <v>1052</v>
      </c>
      <c r="J694" s="9" t="s">
        <v>459</v>
      </c>
      <c r="K694" s="9" t="s">
        <v>4405</v>
      </c>
      <c r="L694" s="9" t="s">
        <v>546</v>
      </c>
      <c r="M694" s="11">
        <v>40087</v>
      </c>
      <c r="N694" s="11"/>
      <c r="O694">
        <f>MONTH(M694)</f>
        <v>10</v>
      </c>
      <c r="P694" t="str">
        <f>LEFT(D694,2)</f>
        <v>22</v>
      </c>
      <c r="R694" t="str">
        <f>LEFT(C694,4)</f>
        <v>2208</v>
      </c>
    </row>
    <row r="695" spans="1:18">
      <c r="A695" s="9">
        <v>88039</v>
      </c>
      <c r="B695" s="9" t="s">
        <v>4071</v>
      </c>
      <c r="C695" s="9" t="s">
        <v>1049</v>
      </c>
      <c r="D695" s="9" t="s">
        <v>1060</v>
      </c>
      <c r="E695" s="9" t="s">
        <v>559</v>
      </c>
      <c r="F695" s="10">
        <v>1</v>
      </c>
      <c r="G695" s="14">
        <v>8100</v>
      </c>
      <c r="H695" s="9" t="s">
        <v>1051</v>
      </c>
      <c r="I695" s="9" t="s">
        <v>1052</v>
      </c>
      <c r="J695" s="9" t="s">
        <v>459</v>
      </c>
      <c r="K695" s="9" t="s">
        <v>4405</v>
      </c>
      <c r="L695" s="9" t="s">
        <v>546</v>
      </c>
      <c r="M695" s="11">
        <v>40969</v>
      </c>
      <c r="N695" s="11"/>
      <c r="O695">
        <f>MONTH(M695)</f>
        <v>3</v>
      </c>
      <c r="P695" t="str">
        <f>LEFT(D695,2)</f>
        <v>22</v>
      </c>
      <c r="R695" t="str">
        <f>LEFT(C695,4)</f>
        <v>2208</v>
      </c>
    </row>
    <row r="696" spans="1:18">
      <c r="A696" s="9">
        <v>86303</v>
      </c>
      <c r="B696" s="9" t="s">
        <v>4126</v>
      </c>
      <c r="C696" s="9" t="s">
        <v>1049</v>
      </c>
      <c r="D696" s="9" t="s">
        <v>1050</v>
      </c>
      <c r="E696" s="9" t="s">
        <v>553</v>
      </c>
      <c r="F696" s="10">
        <v>1</v>
      </c>
      <c r="G696" s="14">
        <v>26100</v>
      </c>
      <c r="H696" s="9" t="s">
        <v>1051</v>
      </c>
      <c r="I696" s="9" t="s">
        <v>1052</v>
      </c>
      <c r="J696" s="9" t="s">
        <v>459</v>
      </c>
      <c r="K696" s="9" t="s">
        <v>4405</v>
      </c>
      <c r="L696" s="9" t="s">
        <v>546</v>
      </c>
      <c r="M696" s="11">
        <v>40756</v>
      </c>
      <c r="N696" s="11"/>
      <c r="O696">
        <f>MONTH(M696)</f>
        <v>8</v>
      </c>
      <c r="P696" t="str">
        <f>LEFT(D696,2)</f>
        <v>22</v>
      </c>
      <c r="R696" t="str">
        <f>LEFT(C696,4)</f>
        <v>2208</v>
      </c>
    </row>
    <row r="697" spans="1:18">
      <c r="A697" s="9">
        <v>85869</v>
      </c>
      <c r="B697" s="9" t="s">
        <v>4264</v>
      </c>
      <c r="C697" s="9" t="s">
        <v>1049</v>
      </c>
      <c r="D697" s="9" t="s">
        <v>1058</v>
      </c>
      <c r="E697" s="9" t="s">
        <v>559</v>
      </c>
      <c r="F697" s="10">
        <v>1</v>
      </c>
      <c r="G697" s="14">
        <v>6300</v>
      </c>
      <c r="H697" s="9" t="s">
        <v>1051</v>
      </c>
      <c r="I697" s="9" t="s">
        <v>1052</v>
      </c>
      <c r="J697" s="9" t="s">
        <v>459</v>
      </c>
      <c r="K697" s="9" t="s">
        <v>4405</v>
      </c>
      <c r="L697" s="9" t="s">
        <v>546</v>
      </c>
      <c r="M697" s="11">
        <v>40634</v>
      </c>
      <c r="N697" s="11"/>
      <c r="O697">
        <f>MONTH(M697)</f>
        <v>4</v>
      </c>
      <c r="P697" t="str">
        <f>LEFT(D697,2)</f>
        <v>22</v>
      </c>
      <c r="R697" t="str">
        <f>LEFT(C697,4)</f>
        <v>2208</v>
      </c>
    </row>
    <row r="698" spans="1:18">
      <c r="A698" s="9">
        <v>87045</v>
      </c>
      <c r="B698" s="9" t="s">
        <v>4089</v>
      </c>
      <c r="C698" s="9" t="s">
        <v>1049</v>
      </c>
      <c r="D698" s="9" t="s">
        <v>1053</v>
      </c>
      <c r="E698" s="9" t="s">
        <v>229</v>
      </c>
      <c r="F698" s="10">
        <v>1</v>
      </c>
      <c r="G698" s="14">
        <v>18900</v>
      </c>
      <c r="H698" s="9" t="s">
        <v>1051</v>
      </c>
      <c r="I698" s="9" t="s">
        <v>1052</v>
      </c>
      <c r="J698" s="9" t="s">
        <v>459</v>
      </c>
      <c r="K698" s="9" t="s">
        <v>4405</v>
      </c>
      <c r="L698" s="9" t="s">
        <v>546</v>
      </c>
      <c r="M698" s="11">
        <v>40819</v>
      </c>
      <c r="N698" s="11"/>
      <c r="O698">
        <f>MONTH(M698)</f>
        <v>10</v>
      </c>
      <c r="P698" t="str">
        <f>LEFT(D698,2)</f>
        <v>22</v>
      </c>
      <c r="R698" t="str">
        <f>LEFT(C698,4)</f>
        <v>2208</v>
      </c>
    </row>
    <row r="699" spans="1:18">
      <c r="A699" s="9">
        <v>76692</v>
      </c>
      <c r="B699" s="9" t="s">
        <v>4060</v>
      </c>
      <c r="C699" s="9" t="s">
        <v>1049</v>
      </c>
      <c r="D699" s="9" t="s">
        <v>1055</v>
      </c>
      <c r="E699" s="9" t="s">
        <v>238</v>
      </c>
      <c r="F699" s="10">
        <v>1</v>
      </c>
      <c r="G699" s="14">
        <v>11550</v>
      </c>
      <c r="H699" s="9" t="s">
        <v>1051</v>
      </c>
      <c r="I699" s="9" t="s">
        <v>1052</v>
      </c>
      <c r="J699" s="9" t="s">
        <v>459</v>
      </c>
      <c r="K699" s="9" t="s">
        <v>4405</v>
      </c>
      <c r="L699" s="9" t="s">
        <v>546</v>
      </c>
      <c r="M699" s="11">
        <v>40391</v>
      </c>
      <c r="N699" s="11"/>
      <c r="O699">
        <f>MONTH(M699)</f>
        <v>8</v>
      </c>
      <c r="P699" t="str">
        <f>LEFT(D699,2)</f>
        <v>22</v>
      </c>
      <c r="R699" t="str">
        <f>LEFT(C699,4)</f>
        <v>2208</v>
      </c>
    </row>
    <row r="700" spans="1:18">
      <c r="A700" s="9">
        <v>85533</v>
      </c>
      <c r="B700" s="9" t="s">
        <v>4111</v>
      </c>
      <c r="C700" s="9" t="s">
        <v>1049</v>
      </c>
      <c r="D700" s="9" t="s">
        <v>1057</v>
      </c>
      <c r="E700" s="9" t="s">
        <v>559</v>
      </c>
      <c r="F700" s="10">
        <v>1</v>
      </c>
      <c r="G700" s="14">
        <v>8100</v>
      </c>
      <c r="H700" s="9" t="s">
        <v>1051</v>
      </c>
      <c r="I700" s="9" t="s">
        <v>1052</v>
      </c>
      <c r="J700" s="9" t="s">
        <v>459</v>
      </c>
      <c r="K700" s="9" t="s">
        <v>4405</v>
      </c>
      <c r="L700" s="9" t="s">
        <v>546</v>
      </c>
      <c r="M700" s="11">
        <v>40603</v>
      </c>
      <c r="N700" s="11"/>
      <c r="O700">
        <f>MONTH(M700)</f>
        <v>3</v>
      </c>
      <c r="P700" t="str">
        <f>LEFT(D700,2)</f>
        <v>22</v>
      </c>
      <c r="R700" t="str">
        <f>LEFT(C700,4)</f>
        <v>2208</v>
      </c>
    </row>
    <row r="701" spans="1:18">
      <c r="A701" s="9">
        <v>86079</v>
      </c>
      <c r="B701" s="9" t="s">
        <v>4138</v>
      </c>
      <c r="C701" s="9" t="s">
        <v>1049</v>
      </c>
      <c r="D701" s="9" t="s">
        <v>1056</v>
      </c>
      <c r="E701" s="9" t="s">
        <v>559</v>
      </c>
      <c r="F701" s="10">
        <v>1</v>
      </c>
      <c r="G701" s="14">
        <v>7000</v>
      </c>
      <c r="H701" s="9" t="s">
        <v>1051</v>
      </c>
      <c r="I701" s="9" t="s">
        <v>1052</v>
      </c>
      <c r="J701" s="9" t="s">
        <v>459</v>
      </c>
      <c r="K701" s="9" t="s">
        <v>4405</v>
      </c>
      <c r="L701" s="9" t="s">
        <v>546</v>
      </c>
      <c r="M701" s="11">
        <v>40665</v>
      </c>
      <c r="N701" s="11"/>
      <c r="O701">
        <f>MONTH(M701)</f>
        <v>5</v>
      </c>
      <c r="P701" t="str">
        <f>LEFT(D701,2)</f>
        <v>22</v>
      </c>
      <c r="R701" t="str">
        <f>LEFT(C701,4)</f>
        <v>2208</v>
      </c>
    </row>
    <row r="702" spans="1:18">
      <c r="A702" s="9">
        <v>87801</v>
      </c>
      <c r="B702" s="9" t="s">
        <v>4069</v>
      </c>
      <c r="C702" s="9" t="s">
        <v>1049</v>
      </c>
      <c r="D702" s="9" t="s">
        <v>1054</v>
      </c>
      <c r="E702" s="9" t="s">
        <v>238</v>
      </c>
      <c r="F702" s="10">
        <v>1</v>
      </c>
      <c r="G702" s="14">
        <v>10400</v>
      </c>
      <c r="H702" s="9" t="s">
        <v>1051</v>
      </c>
      <c r="I702" s="9" t="s">
        <v>1052</v>
      </c>
      <c r="J702" s="9" t="s">
        <v>459</v>
      </c>
      <c r="K702" s="9" t="s">
        <v>4405</v>
      </c>
      <c r="L702" s="9" t="s">
        <v>546</v>
      </c>
      <c r="M702" s="11">
        <v>40969</v>
      </c>
      <c r="N702" s="11"/>
      <c r="O702">
        <f>MONTH(M702)</f>
        <v>3</v>
      </c>
      <c r="P702" t="str">
        <f>LEFT(D702,2)</f>
        <v>22</v>
      </c>
      <c r="R702" t="str">
        <f>LEFT(C702,4)</f>
        <v>2208</v>
      </c>
    </row>
    <row r="703" spans="1:18">
      <c r="A703" s="9">
        <v>87703</v>
      </c>
      <c r="B703" s="9" t="s">
        <v>4043</v>
      </c>
      <c r="C703" s="9" t="s">
        <v>1061</v>
      </c>
      <c r="D703" s="9" t="s">
        <v>1062</v>
      </c>
      <c r="E703" s="9" t="s">
        <v>553</v>
      </c>
      <c r="F703" s="10">
        <v>1</v>
      </c>
      <c r="G703" s="14">
        <v>18000</v>
      </c>
      <c r="H703" s="9" t="s">
        <v>1063</v>
      </c>
      <c r="I703" s="9" t="s">
        <v>1064</v>
      </c>
      <c r="J703" s="9" t="s">
        <v>459</v>
      </c>
      <c r="K703" s="9" t="s">
        <v>4405</v>
      </c>
      <c r="L703" s="9" t="s">
        <v>546</v>
      </c>
      <c r="M703" s="11">
        <v>40910</v>
      </c>
      <c r="N703" s="11"/>
      <c r="O703">
        <f>MONTH(M703)</f>
        <v>1</v>
      </c>
      <c r="P703" t="str">
        <f>LEFT(D703,2)</f>
        <v>22</v>
      </c>
      <c r="R703" t="str">
        <f>LEFT(C703,4)</f>
        <v>2208</v>
      </c>
    </row>
    <row r="704" spans="1:18">
      <c r="A704" s="9">
        <v>668290</v>
      </c>
      <c r="B704" s="9" t="s">
        <v>4099</v>
      </c>
      <c r="C704" s="9" t="s">
        <v>1061</v>
      </c>
      <c r="D704" s="9" t="s">
        <v>1067</v>
      </c>
      <c r="E704" s="9" t="s">
        <v>559</v>
      </c>
      <c r="F704" s="10">
        <v>1</v>
      </c>
      <c r="G704" s="14">
        <v>8750</v>
      </c>
      <c r="H704" s="9" t="s">
        <v>1063</v>
      </c>
      <c r="I704" s="9" t="s">
        <v>1064</v>
      </c>
      <c r="J704" s="9" t="s">
        <v>459</v>
      </c>
      <c r="K704" s="9" t="s">
        <v>4405</v>
      </c>
      <c r="L704" s="9" t="s">
        <v>546</v>
      </c>
      <c r="M704" s="11">
        <v>37928</v>
      </c>
      <c r="N704" s="11"/>
      <c r="O704">
        <f>MONTH(M704)</f>
        <v>11</v>
      </c>
      <c r="P704" t="str">
        <f>LEFT(D704,2)</f>
        <v>22</v>
      </c>
      <c r="R704" t="str">
        <f>LEFT(C704,4)</f>
        <v>2208</v>
      </c>
    </row>
    <row r="705" spans="1:18">
      <c r="A705" s="9">
        <v>87752</v>
      </c>
      <c r="B705" s="9" t="s">
        <v>4097</v>
      </c>
      <c r="C705" s="9" t="s">
        <v>1061</v>
      </c>
      <c r="D705" s="9" t="s">
        <v>1065</v>
      </c>
      <c r="E705" s="9" t="s">
        <v>238</v>
      </c>
      <c r="F705" s="10">
        <v>1</v>
      </c>
      <c r="G705" s="14">
        <v>10450</v>
      </c>
      <c r="H705" s="9" t="s">
        <v>1063</v>
      </c>
      <c r="I705" s="9" t="s">
        <v>1064</v>
      </c>
      <c r="J705" s="9" t="s">
        <v>459</v>
      </c>
      <c r="K705" s="9" t="s">
        <v>4405</v>
      </c>
      <c r="L705" s="9" t="s">
        <v>546</v>
      </c>
      <c r="M705" s="11">
        <v>40910</v>
      </c>
      <c r="N705" s="11"/>
      <c r="O705">
        <f>MONTH(M705)</f>
        <v>1</v>
      </c>
      <c r="P705" t="str">
        <f>LEFT(D705,2)</f>
        <v>22</v>
      </c>
      <c r="R705" t="str">
        <f>LEFT(C705,4)</f>
        <v>2208</v>
      </c>
    </row>
    <row r="706" spans="1:18">
      <c r="A706" s="9">
        <v>85414</v>
      </c>
      <c r="B706" s="9" t="s">
        <v>4043</v>
      </c>
      <c r="C706" s="9" t="s">
        <v>1061</v>
      </c>
      <c r="D706" s="9" t="s">
        <v>1066</v>
      </c>
      <c r="E706" s="9" t="s">
        <v>559</v>
      </c>
      <c r="F706" s="10">
        <v>1</v>
      </c>
      <c r="G706" s="14">
        <v>8400</v>
      </c>
      <c r="H706" s="9" t="s">
        <v>1063</v>
      </c>
      <c r="I706" s="9" t="s">
        <v>1064</v>
      </c>
      <c r="J706" s="9" t="s">
        <v>459</v>
      </c>
      <c r="K706" s="9" t="s">
        <v>4405</v>
      </c>
      <c r="L706" s="9" t="s">
        <v>546</v>
      </c>
      <c r="M706" s="11">
        <v>40575</v>
      </c>
      <c r="N706" s="11"/>
      <c r="O706">
        <f>MONTH(M706)</f>
        <v>2</v>
      </c>
      <c r="P706" t="str">
        <f>LEFT(D706,2)</f>
        <v>22</v>
      </c>
      <c r="R706" t="str">
        <f>LEFT(C706,4)</f>
        <v>2208</v>
      </c>
    </row>
    <row r="707" spans="1:18">
      <c r="A707" s="9">
        <v>249487</v>
      </c>
      <c r="B707" s="9" t="s">
        <v>4250</v>
      </c>
      <c r="C707" s="9" t="s">
        <v>1068</v>
      </c>
      <c r="D707" s="9" t="s">
        <v>1070</v>
      </c>
      <c r="E707" s="9" t="s">
        <v>46</v>
      </c>
      <c r="F707" s="10">
        <v>1</v>
      </c>
      <c r="G707" s="14">
        <v>28600</v>
      </c>
      <c r="H707" s="9" t="s">
        <v>457</v>
      </c>
      <c r="I707" s="9" t="s">
        <v>458</v>
      </c>
      <c r="J707" s="9" t="s">
        <v>459</v>
      </c>
      <c r="K707" s="9" t="s">
        <v>4405</v>
      </c>
      <c r="L707" s="9" t="s">
        <v>546</v>
      </c>
      <c r="M707" s="11">
        <v>38657</v>
      </c>
      <c r="N707" s="11"/>
      <c r="O707">
        <f>MONTH(M707)</f>
        <v>11</v>
      </c>
      <c r="P707" t="str">
        <f>LEFT(D707,2)</f>
        <v>22</v>
      </c>
      <c r="R707" t="str">
        <f>LEFT(C707,4)</f>
        <v>2208</v>
      </c>
    </row>
    <row r="708" spans="1:18">
      <c r="A708" s="9">
        <v>75292</v>
      </c>
      <c r="B708" s="9" t="s">
        <v>4088</v>
      </c>
      <c r="C708" s="9" t="s">
        <v>1068</v>
      </c>
      <c r="D708" s="9" t="s">
        <v>1069</v>
      </c>
      <c r="E708" s="9" t="s">
        <v>74</v>
      </c>
      <c r="F708" s="10">
        <v>1</v>
      </c>
      <c r="G708" s="14">
        <v>39600</v>
      </c>
      <c r="H708" s="9" t="s">
        <v>457</v>
      </c>
      <c r="I708" s="9" t="s">
        <v>458</v>
      </c>
      <c r="J708" s="9" t="s">
        <v>459</v>
      </c>
      <c r="K708" s="9" t="s">
        <v>4405</v>
      </c>
      <c r="L708" s="9" t="s">
        <v>546</v>
      </c>
      <c r="M708" s="11">
        <v>40182</v>
      </c>
      <c r="N708" s="11"/>
      <c r="O708">
        <f>MONTH(M708)</f>
        <v>1</v>
      </c>
      <c r="P708" t="str">
        <f>LEFT(D708,2)</f>
        <v>22</v>
      </c>
      <c r="R708" t="str">
        <f>LEFT(C708,4)</f>
        <v>2208</v>
      </c>
    </row>
    <row r="709" spans="1:18">
      <c r="A709" s="9">
        <v>671293</v>
      </c>
      <c r="B709" s="9" t="s">
        <v>4088</v>
      </c>
      <c r="C709" s="9" t="s">
        <v>1071</v>
      </c>
      <c r="D709" s="9" t="s">
        <v>1075</v>
      </c>
      <c r="E709" s="9" t="s">
        <v>238</v>
      </c>
      <c r="F709" s="10">
        <v>1</v>
      </c>
      <c r="G709" s="14">
        <v>9200</v>
      </c>
      <c r="H709" s="9" t="s">
        <v>1073</v>
      </c>
      <c r="I709" s="9" t="s">
        <v>1074</v>
      </c>
      <c r="J709" s="9" t="s">
        <v>459</v>
      </c>
      <c r="K709" s="9" t="s">
        <v>4405</v>
      </c>
      <c r="L709" s="9" t="s">
        <v>546</v>
      </c>
      <c r="M709" s="11">
        <v>38992</v>
      </c>
      <c r="N709" s="11"/>
      <c r="O709">
        <f>MONTH(M709)</f>
        <v>10</v>
      </c>
      <c r="P709" t="str">
        <f>LEFT(D709,2)</f>
        <v>22</v>
      </c>
      <c r="R709" t="str">
        <f>LEFT(C709,4)</f>
        <v>2208</v>
      </c>
    </row>
    <row r="710" spans="1:18">
      <c r="A710" s="9">
        <v>75726</v>
      </c>
      <c r="B710" s="9" t="s">
        <v>4111</v>
      </c>
      <c r="C710" s="9" t="s">
        <v>1071</v>
      </c>
      <c r="D710" s="9" t="s">
        <v>1082</v>
      </c>
      <c r="E710" s="9" t="s">
        <v>559</v>
      </c>
      <c r="F710" s="10">
        <v>1</v>
      </c>
      <c r="G710" s="14">
        <v>11550</v>
      </c>
      <c r="H710" s="9" t="s">
        <v>1073</v>
      </c>
      <c r="I710" s="9" t="s">
        <v>1074</v>
      </c>
      <c r="J710" s="9" t="s">
        <v>459</v>
      </c>
      <c r="K710" s="9" t="s">
        <v>4405</v>
      </c>
      <c r="L710" s="9" t="s">
        <v>546</v>
      </c>
      <c r="M710" s="11">
        <v>40238</v>
      </c>
      <c r="N710" s="11"/>
      <c r="O710">
        <f>MONTH(M710)</f>
        <v>3</v>
      </c>
      <c r="P710" t="str">
        <f>LEFT(D710,2)</f>
        <v>22</v>
      </c>
      <c r="R710" t="str">
        <f>LEFT(C710,4)</f>
        <v>2208</v>
      </c>
    </row>
    <row r="711" spans="1:18">
      <c r="A711" s="9">
        <v>87241</v>
      </c>
      <c r="B711" s="9" t="s">
        <v>4115</v>
      </c>
      <c r="C711" s="9" t="s">
        <v>1071</v>
      </c>
      <c r="D711" s="9" t="s">
        <v>1091</v>
      </c>
      <c r="E711" s="9" t="s">
        <v>229</v>
      </c>
      <c r="F711" s="10">
        <v>1</v>
      </c>
      <c r="G711" s="14">
        <v>19250</v>
      </c>
      <c r="H711" s="9" t="s">
        <v>1086</v>
      </c>
      <c r="I711" s="9" t="s">
        <v>1087</v>
      </c>
      <c r="J711" s="9" t="s">
        <v>459</v>
      </c>
      <c r="K711" s="9" t="s">
        <v>4405</v>
      </c>
      <c r="L711" s="9" t="s">
        <v>546</v>
      </c>
      <c r="M711" s="11">
        <v>40801</v>
      </c>
      <c r="N711" s="11"/>
      <c r="O711">
        <f>MONTH(M711)</f>
        <v>9</v>
      </c>
      <c r="P711" t="str">
        <f>LEFT(D711,2)</f>
        <v>22</v>
      </c>
      <c r="R711" t="str">
        <f>LEFT(C711,4)</f>
        <v>2208</v>
      </c>
    </row>
    <row r="712" spans="1:18">
      <c r="A712" s="9">
        <v>70952</v>
      </c>
      <c r="B712" s="9" t="s">
        <v>4070</v>
      </c>
      <c r="C712" s="9" t="s">
        <v>1071</v>
      </c>
      <c r="D712" s="9" t="s">
        <v>1077</v>
      </c>
      <c r="E712" s="9" t="s">
        <v>688</v>
      </c>
      <c r="F712" s="10">
        <v>1</v>
      </c>
      <c r="G712" s="14">
        <v>12465</v>
      </c>
      <c r="H712" s="9" t="s">
        <v>1073</v>
      </c>
      <c r="I712" s="9" t="s">
        <v>1074</v>
      </c>
      <c r="J712" s="9" t="s">
        <v>459</v>
      </c>
      <c r="K712" s="9" t="s">
        <v>4405</v>
      </c>
      <c r="L712" s="9" t="s">
        <v>546</v>
      </c>
      <c r="M712" s="11">
        <v>39667</v>
      </c>
      <c r="N712" s="11"/>
      <c r="O712">
        <f>MONTH(M712)</f>
        <v>8</v>
      </c>
      <c r="P712" t="str">
        <f>LEFT(D712,2)</f>
        <v>22</v>
      </c>
      <c r="R712" t="str">
        <f>LEFT(C712,4)</f>
        <v>2208</v>
      </c>
    </row>
    <row r="713" spans="1:18">
      <c r="A713" s="9">
        <v>666750</v>
      </c>
      <c r="B713" s="9" t="s">
        <v>4097</v>
      </c>
      <c r="C713" s="9" t="s">
        <v>1071</v>
      </c>
      <c r="D713" s="9" t="s">
        <v>1088</v>
      </c>
      <c r="E713" s="9" t="s">
        <v>229</v>
      </c>
      <c r="F713" s="10">
        <v>1</v>
      </c>
      <c r="G713" s="14">
        <v>14175</v>
      </c>
      <c r="H713" s="9" t="s">
        <v>1073</v>
      </c>
      <c r="I713" s="9" t="s">
        <v>1074</v>
      </c>
      <c r="J713" s="9" t="s">
        <v>459</v>
      </c>
      <c r="K713" s="9" t="s">
        <v>4405</v>
      </c>
      <c r="L713" s="9" t="s">
        <v>546</v>
      </c>
      <c r="M713" s="11">
        <v>37288</v>
      </c>
      <c r="N713" s="11"/>
      <c r="O713">
        <f>MONTH(M713)</f>
        <v>2</v>
      </c>
      <c r="P713" t="str">
        <f>LEFT(D713,2)</f>
        <v>22</v>
      </c>
      <c r="R713" t="str">
        <f>LEFT(C713,4)</f>
        <v>2208</v>
      </c>
    </row>
    <row r="714" spans="1:18">
      <c r="A714" s="9">
        <v>71848</v>
      </c>
      <c r="B714" s="9" t="s">
        <v>4120</v>
      </c>
      <c r="C714" s="9" t="s">
        <v>1071</v>
      </c>
      <c r="D714" s="9" t="s">
        <v>1081</v>
      </c>
      <c r="E714" s="9" t="s">
        <v>559</v>
      </c>
      <c r="F714" s="10">
        <v>1</v>
      </c>
      <c r="G714" s="14">
        <v>11000</v>
      </c>
      <c r="H714" s="9" t="s">
        <v>1073</v>
      </c>
      <c r="I714" s="9" t="s">
        <v>1074</v>
      </c>
      <c r="J714" s="9" t="s">
        <v>459</v>
      </c>
      <c r="K714" s="9" t="s">
        <v>4405</v>
      </c>
      <c r="L714" s="9" t="s">
        <v>546</v>
      </c>
      <c r="M714" s="11">
        <v>39755</v>
      </c>
      <c r="N714" s="11"/>
      <c r="O714">
        <f>MONTH(M714)</f>
        <v>11</v>
      </c>
      <c r="P714" t="str">
        <f>LEFT(D714,2)</f>
        <v>22</v>
      </c>
      <c r="R714" t="str">
        <f>LEFT(C714,4)</f>
        <v>2208</v>
      </c>
    </row>
    <row r="715" spans="1:18">
      <c r="A715" s="9">
        <v>671020</v>
      </c>
      <c r="B715" s="9" t="s">
        <v>4190</v>
      </c>
      <c r="C715" s="9" t="s">
        <v>1071</v>
      </c>
      <c r="D715" s="9" t="s">
        <v>1076</v>
      </c>
      <c r="E715" s="9" t="s">
        <v>229</v>
      </c>
      <c r="F715" s="10">
        <v>1</v>
      </c>
      <c r="G715" s="14">
        <v>11200</v>
      </c>
      <c r="H715" s="9" t="s">
        <v>1073</v>
      </c>
      <c r="I715" s="9" t="s">
        <v>1074</v>
      </c>
      <c r="J715" s="9" t="s">
        <v>459</v>
      </c>
      <c r="K715" s="9" t="s">
        <v>4405</v>
      </c>
      <c r="L715" s="9" t="s">
        <v>546</v>
      </c>
      <c r="M715" s="11">
        <v>38930</v>
      </c>
      <c r="N715" s="11"/>
      <c r="O715">
        <f>MONTH(M715)</f>
        <v>8</v>
      </c>
      <c r="P715" t="str">
        <f>LEFT(D715,2)</f>
        <v>22</v>
      </c>
      <c r="R715" t="str">
        <f>LEFT(C715,4)</f>
        <v>2208</v>
      </c>
    </row>
    <row r="716" spans="1:18">
      <c r="A716" s="9">
        <v>75502</v>
      </c>
      <c r="B716" s="9" t="s">
        <v>4051</v>
      </c>
      <c r="C716" s="9" t="s">
        <v>1071</v>
      </c>
      <c r="D716" s="9" t="s">
        <v>1090</v>
      </c>
      <c r="E716" s="9" t="s">
        <v>559</v>
      </c>
      <c r="F716" s="10">
        <v>1</v>
      </c>
      <c r="G716" s="14">
        <v>7525</v>
      </c>
      <c r="H716" s="9" t="s">
        <v>1073</v>
      </c>
      <c r="I716" s="9" t="s">
        <v>1074</v>
      </c>
      <c r="J716" s="9" t="s">
        <v>459</v>
      </c>
      <c r="K716" s="9" t="s">
        <v>4405</v>
      </c>
      <c r="L716" s="9" t="s">
        <v>546</v>
      </c>
      <c r="M716" s="11">
        <v>40210</v>
      </c>
      <c r="N716" s="11"/>
      <c r="O716">
        <f>MONTH(M716)</f>
        <v>2</v>
      </c>
      <c r="P716" t="str">
        <f>LEFT(D716,2)</f>
        <v>22</v>
      </c>
      <c r="R716" t="str">
        <f>LEFT(C716,4)</f>
        <v>2208</v>
      </c>
    </row>
    <row r="717" spans="1:18">
      <c r="A717" s="9">
        <v>250754</v>
      </c>
      <c r="B717" s="9" t="s">
        <v>4141</v>
      </c>
      <c r="C717" s="9" t="s">
        <v>1071</v>
      </c>
      <c r="D717" s="9" t="s">
        <v>1072</v>
      </c>
      <c r="E717" s="9" t="s">
        <v>553</v>
      </c>
      <c r="F717" s="10">
        <v>1</v>
      </c>
      <c r="G717" s="14">
        <v>34500</v>
      </c>
      <c r="H717" s="9" t="s">
        <v>1073</v>
      </c>
      <c r="I717" s="9" t="s">
        <v>1074</v>
      </c>
      <c r="J717" s="9" t="s">
        <v>459</v>
      </c>
      <c r="K717" s="9" t="s">
        <v>4405</v>
      </c>
      <c r="L717" s="9" t="s">
        <v>546</v>
      </c>
      <c r="M717" s="11">
        <v>38901</v>
      </c>
      <c r="N717" s="11"/>
      <c r="O717">
        <f>MONTH(M717)</f>
        <v>7</v>
      </c>
      <c r="P717" t="str">
        <f>LEFT(D717,2)</f>
        <v>22</v>
      </c>
      <c r="R717" t="str">
        <f>LEFT(C717,4)</f>
        <v>2208</v>
      </c>
    </row>
    <row r="718" spans="1:18">
      <c r="A718" s="9">
        <v>72513</v>
      </c>
      <c r="B718" s="9" t="s">
        <v>4046</v>
      </c>
      <c r="C718" s="9" t="s">
        <v>1071</v>
      </c>
      <c r="D718" s="9" t="s">
        <v>1083</v>
      </c>
      <c r="E718" s="9" t="s">
        <v>229</v>
      </c>
      <c r="F718" s="10">
        <v>1</v>
      </c>
      <c r="G718" s="14">
        <v>12950</v>
      </c>
      <c r="H718" s="9" t="s">
        <v>1073</v>
      </c>
      <c r="I718" s="9" t="s">
        <v>1074</v>
      </c>
      <c r="J718" s="9" t="s">
        <v>459</v>
      </c>
      <c r="K718" s="9" t="s">
        <v>4405</v>
      </c>
      <c r="L718" s="9" t="s">
        <v>546</v>
      </c>
      <c r="M718" s="11">
        <v>39846</v>
      </c>
      <c r="N718" s="11"/>
      <c r="O718">
        <f>MONTH(M718)</f>
        <v>2</v>
      </c>
      <c r="P718" t="str">
        <f>LEFT(D718,2)</f>
        <v>22</v>
      </c>
      <c r="R718" t="str">
        <f>LEFT(C718,4)</f>
        <v>2208</v>
      </c>
    </row>
    <row r="719" spans="1:18">
      <c r="A719" s="9">
        <v>74039</v>
      </c>
      <c r="B719" s="9" t="s">
        <v>4044</v>
      </c>
      <c r="C719" s="9" t="s">
        <v>1071</v>
      </c>
      <c r="D719" s="9" t="s">
        <v>1084</v>
      </c>
      <c r="E719" s="9" t="s">
        <v>229</v>
      </c>
      <c r="F719" s="10">
        <v>1</v>
      </c>
      <c r="G719" s="14">
        <v>17550</v>
      </c>
      <c r="H719" s="9" t="s">
        <v>1073</v>
      </c>
      <c r="I719" s="9" t="s">
        <v>1074</v>
      </c>
      <c r="J719" s="9" t="s">
        <v>459</v>
      </c>
      <c r="K719" s="9" t="s">
        <v>4405</v>
      </c>
      <c r="L719" s="9" t="s">
        <v>546</v>
      </c>
      <c r="M719" s="11">
        <v>39904</v>
      </c>
      <c r="N719" s="11"/>
      <c r="O719">
        <f>MONTH(M719)</f>
        <v>4</v>
      </c>
      <c r="P719" t="str">
        <f>LEFT(D719,2)</f>
        <v>22</v>
      </c>
      <c r="R719" t="str">
        <f>LEFT(C719,4)</f>
        <v>2208</v>
      </c>
    </row>
    <row r="720" spans="1:18">
      <c r="A720" s="9">
        <v>84098</v>
      </c>
      <c r="B720" s="9" t="s">
        <v>4075</v>
      </c>
      <c r="C720" s="9" t="s">
        <v>1071</v>
      </c>
      <c r="D720" s="9" t="s">
        <v>1078</v>
      </c>
      <c r="E720" s="9" t="s">
        <v>238</v>
      </c>
      <c r="F720" s="10">
        <v>1</v>
      </c>
      <c r="G720" s="14">
        <v>9200</v>
      </c>
      <c r="H720" s="9" t="s">
        <v>1073</v>
      </c>
      <c r="I720" s="9" t="s">
        <v>1074</v>
      </c>
      <c r="J720" s="9" t="s">
        <v>459</v>
      </c>
      <c r="K720" s="9" t="s">
        <v>4405</v>
      </c>
      <c r="L720" s="9" t="s">
        <v>546</v>
      </c>
      <c r="M720" s="11">
        <v>39630</v>
      </c>
      <c r="N720" s="11"/>
      <c r="O720">
        <f>MONTH(M720)</f>
        <v>7</v>
      </c>
      <c r="P720" t="str">
        <f>LEFT(D720,2)</f>
        <v>22</v>
      </c>
      <c r="R720" t="str">
        <f>LEFT(C720,4)</f>
        <v>2208</v>
      </c>
    </row>
    <row r="721" spans="1:18">
      <c r="A721" s="9">
        <v>86317</v>
      </c>
      <c r="B721" s="9" t="s">
        <v>4072</v>
      </c>
      <c r="C721" s="9" t="s">
        <v>1071</v>
      </c>
      <c r="D721" s="9" t="s">
        <v>1079</v>
      </c>
      <c r="E721" s="9" t="s">
        <v>229</v>
      </c>
      <c r="F721" s="10">
        <v>1</v>
      </c>
      <c r="G721" s="14">
        <v>10000</v>
      </c>
      <c r="H721" s="9" t="s">
        <v>1073</v>
      </c>
      <c r="I721" s="9" t="s">
        <v>1074</v>
      </c>
      <c r="J721" s="9" t="s">
        <v>459</v>
      </c>
      <c r="K721" s="9" t="s">
        <v>4405</v>
      </c>
      <c r="L721" s="9" t="s">
        <v>546</v>
      </c>
      <c r="M721" s="11">
        <v>40709</v>
      </c>
      <c r="N721" s="11"/>
      <c r="O721">
        <f>MONTH(M721)</f>
        <v>6</v>
      </c>
      <c r="P721" t="str">
        <f>LEFT(D721,2)</f>
        <v>22</v>
      </c>
      <c r="R721" t="str">
        <f>LEFT(C721,4)</f>
        <v>2208</v>
      </c>
    </row>
    <row r="722" spans="1:18">
      <c r="A722" s="9">
        <v>79681</v>
      </c>
      <c r="B722" s="9" t="s">
        <v>4138</v>
      </c>
      <c r="C722" s="9" t="s">
        <v>1071</v>
      </c>
      <c r="D722" s="9" t="s">
        <v>1085</v>
      </c>
      <c r="E722" s="9" t="s">
        <v>229</v>
      </c>
      <c r="F722" s="10">
        <v>1</v>
      </c>
      <c r="G722" s="14">
        <v>16500</v>
      </c>
      <c r="H722" s="9" t="s">
        <v>1086</v>
      </c>
      <c r="I722" s="9" t="s">
        <v>1087</v>
      </c>
      <c r="J722" s="9" t="s">
        <v>459</v>
      </c>
      <c r="K722" s="9" t="s">
        <v>4405</v>
      </c>
      <c r="L722" s="9" t="s">
        <v>546</v>
      </c>
      <c r="M722" s="11">
        <v>40422</v>
      </c>
      <c r="N722" s="11"/>
      <c r="O722">
        <f>MONTH(M722)</f>
        <v>9</v>
      </c>
      <c r="P722" t="str">
        <f>LEFT(D722,2)</f>
        <v>22</v>
      </c>
      <c r="R722" t="str">
        <f>LEFT(C722,4)</f>
        <v>2208</v>
      </c>
    </row>
    <row r="723" spans="1:18">
      <c r="A723" s="9">
        <v>81718</v>
      </c>
      <c r="B723" s="9" t="s">
        <v>4071</v>
      </c>
      <c r="C723" s="9" t="s">
        <v>1071</v>
      </c>
      <c r="D723" s="9" t="s">
        <v>1089</v>
      </c>
      <c r="E723" s="9" t="s">
        <v>229</v>
      </c>
      <c r="F723" s="10">
        <v>1</v>
      </c>
      <c r="G723" s="14">
        <v>10500</v>
      </c>
      <c r="H723" s="9" t="s">
        <v>1073</v>
      </c>
      <c r="I723" s="9" t="s">
        <v>1074</v>
      </c>
      <c r="J723" s="9" t="s">
        <v>459</v>
      </c>
      <c r="K723" s="9" t="s">
        <v>4405</v>
      </c>
      <c r="L723" s="9" t="s">
        <v>546</v>
      </c>
      <c r="M723" s="11">
        <v>39356</v>
      </c>
      <c r="N723" s="11"/>
      <c r="O723">
        <f>MONTH(M723)</f>
        <v>10</v>
      </c>
      <c r="P723" t="str">
        <f>LEFT(D723,2)</f>
        <v>22</v>
      </c>
      <c r="R723" t="str">
        <f>LEFT(C723,4)</f>
        <v>2208</v>
      </c>
    </row>
    <row r="724" spans="1:18">
      <c r="A724" s="9">
        <v>239911</v>
      </c>
      <c r="B724" s="9" t="s">
        <v>4241</v>
      </c>
      <c r="C724" s="9" t="s">
        <v>1071</v>
      </c>
      <c r="D724" s="9" t="s">
        <v>1080</v>
      </c>
      <c r="E724" s="9" t="s">
        <v>229</v>
      </c>
      <c r="F724" s="10">
        <v>1</v>
      </c>
      <c r="G724" s="14">
        <v>16000</v>
      </c>
      <c r="H724" s="9" t="s">
        <v>1073</v>
      </c>
      <c r="I724" s="9" t="s">
        <v>1074</v>
      </c>
      <c r="J724" s="9" t="s">
        <v>459</v>
      </c>
      <c r="K724" s="9" t="s">
        <v>4405</v>
      </c>
      <c r="L724" s="9" t="s">
        <v>546</v>
      </c>
      <c r="M724" s="11">
        <v>37215</v>
      </c>
      <c r="N724" s="11"/>
      <c r="O724">
        <f>MONTH(M724)</f>
        <v>11</v>
      </c>
      <c r="P724" t="str">
        <f>LEFT(D724,2)</f>
        <v>22</v>
      </c>
      <c r="R724" t="str">
        <f>LEFT(C724,4)</f>
        <v>2208</v>
      </c>
    </row>
    <row r="725" spans="1:18">
      <c r="A725" s="9">
        <v>87269</v>
      </c>
      <c r="B725" s="9" t="s">
        <v>4100</v>
      </c>
      <c r="C725" s="9" t="s">
        <v>1092</v>
      </c>
      <c r="D725" s="9" t="s">
        <v>1102</v>
      </c>
      <c r="E725" s="9" t="s">
        <v>229</v>
      </c>
      <c r="F725" s="10">
        <v>1</v>
      </c>
      <c r="G725" s="14">
        <v>12150</v>
      </c>
      <c r="H725" s="9" t="s">
        <v>1094</v>
      </c>
      <c r="I725" s="9" t="s">
        <v>1095</v>
      </c>
      <c r="J725" s="9" t="s">
        <v>459</v>
      </c>
      <c r="K725" s="9" t="s">
        <v>4405</v>
      </c>
      <c r="L725" s="9" t="s">
        <v>546</v>
      </c>
      <c r="M725" s="11">
        <v>40801</v>
      </c>
      <c r="N725" s="11"/>
      <c r="O725">
        <f>MONTH(M725)</f>
        <v>9</v>
      </c>
      <c r="P725" t="str">
        <f>LEFT(D725,2)</f>
        <v>22</v>
      </c>
      <c r="R725" t="str">
        <f>LEFT(C725,4)</f>
        <v>2208</v>
      </c>
    </row>
    <row r="726" spans="1:18">
      <c r="A726" s="9">
        <v>84931</v>
      </c>
      <c r="B726" s="9" t="s">
        <v>4111</v>
      </c>
      <c r="C726" s="9" t="s">
        <v>1092</v>
      </c>
      <c r="D726" s="9" t="s">
        <v>1107</v>
      </c>
      <c r="E726" s="9" t="s">
        <v>559</v>
      </c>
      <c r="F726" s="10">
        <v>1</v>
      </c>
      <c r="G726" s="14">
        <v>8775</v>
      </c>
      <c r="H726" s="9" t="s">
        <v>1094</v>
      </c>
      <c r="I726" s="9" t="s">
        <v>1095</v>
      </c>
      <c r="J726" s="9" t="s">
        <v>459</v>
      </c>
      <c r="K726" s="9" t="s">
        <v>4405</v>
      </c>
      <c r="L726" s="9" t="s">
        <v>546</v>
      </c>
      <c r="M726" s="11">
        <v>40497</v>
      </c>
      <c r="N726" s="11"/>
      <c r="O726">
        <f>MONTH(M726)</f>
        <v>11</v>
      </c>
      <c r="P726" t="str">
        <f>LEFT(D726,2)</f>
        <v>22</v>
      </c>
      <c r="R726" t="str">
        <f>LEFT(C726,4)</f>
        <v>2208</v>
      </c>
    </row>
    <row r="727" spans="1:18">
      <c r="A727" s="9">
        <v>75236</v>
      </c>
      <c r="B727" s="9" t="s">
        <v>4135</v>
      </c>
      <c r="C727" s="9" t="s">
        <v>1092</v>
      </c>
      <c r="D727" s="9" t="s">
        <v>1106</v>
      </c>
      <c r="E727" s="9" t="s">
        <v>238</v>
      </c>
      <c r="F727" s="10">
        <v>1</v>
      </c>
      <c r="G727" s="14">
        <v>9200</v>
      </c>
      <c r="H727" s="9" t="s">
        <v>1094</v>
      </c>
      <c r="I727" s="9" t="s">
        <v>1095</v>
      </c>
      <c r="J727" s="9" t="s">
        <v>459</v>
      </c>
      <c r="K727" s="9" t="s">
        <v>4405</v>
      </c>
      <c r="L727" s="9" t="s">
        <v>546</v>
      </c>
      <c r="M727" s="11">
        <v>40182</v>
      </c>
      <c r="N727" s="11"/>
      <c r="O727">
        <f>MONTH(M727)</f>
        <v>1</v>
      </c>
      <c r="P727" t="str">
        <f>LEFT(D727,2)</f>
        <v>22</v>
      </c>
      <c r="R727" t="str">
        <f>LEFT(C727,4)</f>
        <v>2208</v>
      </c>
    </row>
    <row r="728" spans="1:18">
      <c r="A728" s="9">
        <v>85498</v>
      </c>
      <c r="B728" s="9" t="s">
        <v>4207</v>
      </c>
      <c r="C728" s="9" t="s">
        <v>1092</v>
      </c>
      <c r="D728" s="9" t="s">
        <v>1100</v>
      </c>
      <c r="E728" s="9" t="s">
        <v>229</v>
      </c>
      <c r="F728" s="10">
        <v>1</v>
      </c>
      <c r="G728" s="14">
        <v>11200</v>
      </c>
      <c r="H728" s="9" t="s">
        <v>1094</v>
      </c>
      <c r="I728" s="9" t="s">
        <v>1095</v>
      </c>
      <c r="J728" s="9" t="s">
        <v>459</v>
      </c>
      <c r="K728" s="9" t="s">
        <v>4405</v>
      </c>
      <c r="L728" s="9" t="s">
        <v>546</v>
      </c>
      <c r="M728" s="11">
        <v>40575</v>
      </c>
      <c r="N728" s="11"/>
      <c r="O728">
        <f>MONTH(M728)</f>
        <v>2</v>
      </c>
      <c r="P728" t="str">
        <f>LEFT(D728,2)</f>
        <v>22</v>
      </c>
      <c r="R728" t="str">
        <f>LEFT(C728,4)</f>
        <v>2208</v>
      </c>
    </row>
    <row r="729" spans="1:18">
      <c r="A729" s="9">
        <v>87661</v>
      </c>
      <c r="B729" s="9" t="s">
        <v>4060</v>
      </c>
      <c r="C729" s="9" t="s">
        <v>1092</v>
      </c>
      <c r="D729" s="9" t="s">
        <v>1105</v>
      </c>
      <c r="E729" s="9" t="s">
        <v>559</v>
      </c>
      <c r="F729" s="10">
        <v>1</v>
      </c>
      <c r="G729" s="14">
        <v>7200</v>
      </c>
      <c r="H729" s="9" t="s">
        <v>1094</v>
      </c>
      <c r="I729" s="9" t="s">
        <v>1095</v>
      </c>
      <c r="J729" s="9" t="s">
        <v>459</v>
      </c>
      <c r="K729" s="9" t="s">
        <v>4405</v>
      </c>
      <c r="L729" s="9" t="s">
        <v>546</v>
      </c>
      <c r="M729" s="11">
        <v>40889</v>
      </c>
      <c r="N729" s="11"/>
      <c r="O729">
        <f>MONTH(M729)</f>
        <v>12</v>
      </c>
      <c r="P729" t="str">
        <f>LEFT(D729,2)</f>
        <v>22</v>
      </c>
      <c r="R729" t="str">
        <f>LEFT(C729,4)</f>
        <v>2208</v>
      </c>
    </row>
    <row r="730" spans="1:18">
      <c r="A730" s="9">
        <v>231700</v>
      </c>
      <c r="B730" s="9" t="s">
        <v>4055</v>
      </c>
      <c r="C730" s="9" t="s">
        <v>1092</v>
      </c>
      <c r="D730" s="9" t="s">
        <v>1093</v>
      </c>
      <c r="E730" s="9" t="s">
        <v>553</v>
      </c>
      <c r="F730" s="10">
        <v>1</v>
      </c>
      <c r="G730" s="14">
        <v>19250</v>
      </c>
      <c r="H730" s="9" t="s">
        <v>1094</v>
      </c>
      <c r="I730" s="9" t="s">
        <v>1095</v>
      </c>
      <c r="J730" s="9" t="s">
        <v>459</v>
      </c>
      <c r="K730" s="9" t="s">
        <v>4405</v>
      </c>
      <c r="L730" s="9" t="s">
        <v>546</v>
      </c>
      <c r="M730" s="11">
        <v>38992</v>
      </c>
      <c r="N730" s="11"/>
      <c r="O730">
        <f>MONTH(M730)</f>
        <v>10</v>
      </c>
      <c r="P730" t="str">
        <f>LEFT(D730,2)</f>
        <v>22</v>
      </c>
      <c r="R730" t="str">
        <f>LEFT(C730,4)</f>
        <v>2208</v>
      </c>
    </row>
    <row r="731" spans="1:18">
      <c r="A731" s="9">
        <v>84777</v>
      </c>
      <c r="B731" s="9" t="s">
        <v>4051</v>
      </c>
      <c r="C731" s="9" t="s">
        <v>1092</v>
      </c>
      <c r="D731" s="9" t="s">
        <v>1104</v>
      </c>
      <c r="E731" s="9" t="s">
        <v>238</v>
      </c>
      <c r="F731" s="10">
        <v>1</v>
      </c>
      <c r="G731" s="14">
        <v>11550</v>
      </c>
      <c r="H731" s="9" t="s">
        <v>1094</v>
      </c>
      <c r="I731" s="9" t="s">
        <v>1095</v>
      </c>
      <c r="J731" s="9" t="s">
        <v>459</v>
      </c>
      <c r="K731" s="9" t="s">
        <v>4405</v>
      </c>
      <c r="L731" s="9" t="s">
        <v>546</v>
      </c>
      <c r="M731" s="11">
        <v>40483</v>
      </c>
      <c r="N731" s="11"/>
      <c r="O731">
        <f>MONTH(M731)</f>
        <v>11</v>
      </c>
      <c r="P731" t="str">
        <f>LEFT(D731,2)</f>
        <v>22</v>
      </c>
      <c r="R731" t="str">
        <f>LEFT(C731,4)</f>
        <v>2208</v>
      </c>
    </row>
    <row r="732" spans="1:18">
      <c r="A732" s="9">
        <v>76524</v>
      </c>
      <c r="B732" s="9" t="s">
        <v>4157</v>
      </c>
      <c r="C732" s="9" t="s">
        <v>1092</v>
      </c>
      <c r="D732" s="9" t="s">
        <v>1101</v>
      </c>
      <c r="E732" s="9" t="s">
        <v>559</v>
      </c>
      <c r="F732" s="10">
        <v>1</v>
      </c>
      <c r="G732" s="14">
        <v>10500</v>
      </c>
      <c r="H732" s="9" t="s">
        <v>1094</v>
      </c>
      <c r="I732" s="9" t="s">
        <v>1095</v>
      </c>
      <c r="J732" s="9" t="s">
        <v>459</v>
      </c>
      <c r="K732" s="9" t="s">
        <v>4405</v>
      </c>
      <c r="L732" s="9" t="s">
        <v>546</v>
      </c>
      <c r="M732" s="11">
        <v>40330</v>
      </c>
      <c r="N732" s="11"/>
      <c r="O732">
        <f>MONTH(M732)</f>
        <v>6</v>
      </c>
      <c r="P732" t="str">
        <f>LEFT(D732,2)</f>
        <v>22</v>
      </c>
      <c r="R732" t="str">
        <f>LEFT(C732,4)</f>
        <v>2208</v>
      </c>
    </row>
    <row r="733" spans="1:18">
      <c r="A733" s="9">
        <v>87871</v>
      </c>
      <c r="B733" s="9" t="s">
        <v>4060</v>
      </c>
      <c r="C733" s="9" t="s">
        <v>1092</v>
      </c>
      <c r="D733" s="9" t="s">
        <v>1099</v>
      </c>
      <c r="E733" s="9" t="s">
        <v>229</v>
      </c>
      <c r="F733" s="10">
        <v>1</v>
      </c>
      <c r="G733" s="14">
        <v>8750</v>
      </c>
      <c r="H733" s="9" t="s">
        <v>1094</v>
      </c>
      <c r="I733" s="9" t="s">
        <v>1095</v>
      </c>
      <c r="J733" s="9" t="s">
        <v>459</v>
      </c>
      <c r="K733" s="9" t="s">
        <v>4405</v>
      </c>
      <c r="L733" s="9" t="s">
        <v>546</v>
      </c>
      <c r="M733" s="11">
        <v>40940</v>
      </c>
      <c r="N733" s="11"/>
      <c r="O733">
        <f>MONTH(M733)</f>
        <v>2</v>
      </c>
      <c r="P733" t="str">
        <f>LEFT(D733,2)</f>
        <v>22</v>
      </c>
      <c r="R733" t="str">
        <f>LEFT(C733,4)</f>
        <v>2208</v>
      </c>
    </row>
    <row r="734" spans="1:18">
      <c r="A734" s="9">
        <v>258671</v>
      </c>
      <c r="B734" s="9" t="s">
        <v>4125</v>
      </c>
      <c r="C734" s="9" t="s">
        <v>1092</v>
      </c>
      <c r="D734" s="9" t="s">
        <v>1096</v>
      </c>
      <c r="E734" s="9" t="s">
        <v>229</v>
      </c>
      <c r="F734" s="10">
        <v>1</v>
      </c>
      <c r="G734" s="14">
        <v>10850</v>
      </c>
      <c r="H734" s="9" t="s">
        <v>1097</v>
      </c>
      <c r="I734" s="9" t="s">
        <v>1098</v>
      </c>
      <c r="J734" s="9" t="s">
        <v>459</v>
      </c>
      <c r="K734" s="9" t="s">
        <v>4405</v>
      </c>
      <c r="L734" s="9" t="s">
        <v>546</v>
      </c>
      <c r="M734" s="11">
        <v>39661</v>
      </c>
      <c r="N734" s="11"/>
      <c r="O734">
        <f>MONTH(M734)</f>
        <v>8</v>
      </c>
      <c r="P734" t="str">
        <f>LEFT(D734,2)</f>
        <v>22</v>
      </c>
      <c r="R734" t="str">
        <f>LEFT(C734,4)</f>
        <v>2208</v>
      </c>
    </row>
    <row r="735" spans="1:18">
      <c r="A735" s="9">
        <v>81081</v>
      </c>
      <c r="B735" s="9" t="s">
        <v>4132</v>
      </c>
      <c r="C735" s="9" t="s">
        <v>1092</v>
      </c>
      <c r="D735" s="9" t="s">
        <v>1103</v>
      </c>
      <c r="E735" s="9" t="s">
        <v>229</v>
      </c>
      <c r="F735" s="10">
        <v>1</v>
      </c>
      <c r="G735" s="14">
        <v>16500</v>
      </c>
      <c r="H735" s="9" t="s">
        <v>1094</v>
      </c>
      <c r="I735" s="9" t="s">
        <v>1095</v>
      </c>
      <c r="J735" s="9" t="s">
        <v>459</v>
      </c>
      <c r="K735" s="9" t="s">
        <v>4405</v>
      </c>
      <c r="L735" s="9" t="s">
        <v>546</v>
      </c>
      <c r="M735" s="11">
        <v>40452</v>
      </c>
      <c r="N735" s="11"/>
      <c r="O735">
        <f>MONTH(M735)</f>
        <v>10</v>
      </c>
      <c r="P735" t="str">
        <f>LEFT(D735,2)</f>
        <v>22</v>
      </c>
      <c r="R735" t="str">
        <f>LEFT(C735,4)</f>
        <v>2208</v>
      </c>
    </row>
    <row r="736" spans="1:18">
      <c r="A736" s="9">
        <v>87570</v>
      </c>
      <c r="B736" s="9" t="s">
        <v>4207</v>
      </c>
      <c r="C736" s="9" t="s">
        <v>1108</v>
      </c>
      <c r="D736" s="9" t="s">
        <v>1116</v>
      </c>
      <c r="E736" s="9" t="s">
        <v>559</v>
      </c>
      <c r="F736" s="10">
        <v>1</v>
      </c>
      <c r="G736" s="14">
        <v>8000</v>
      </c>
      <c r="H736" s="9" t="s">
        <v>1110</v>
      </c>
      <c r="I736" s="9" t="s">
        <v>1111</v>
      </c>
      <c r="J736" s="9" t="s">
        <v>459</v>
      </c>
      <c r="K736" s="9" t="s">
        <v>4405</v>
      </c>
      <c r="L736" s="9" t="s">
        <v>546</v>
      </c>
      <c r="M736" s="11">
        <v>40878</v>
      </c>
      <c r="N736" s="11"/>
      <c r="O736">
        <f>MONTH(M736)</f>
        <v>12</v>
      </c>
      <c r="P736" t="str">
        <f>LEFT(D736,2)</f>
        <v>22</v>
      </c>
      <c r="R736" t="str">
        <f>LEFT(C736,4)</f>
        <v>2208</v>
      </c>
    </row>
    <row r="737" spans="1:18">
      <c r="A737" s="9">
        <v>83020</v>
      </c>
      <c r="B737" s="9" t="s">
        <v>4115</v>
      </c>
      <c r="C737" s="9" t="s">
        <v>1108</v>
      </c>
      <c r="D737" s="9" t="s">
        <v>1121</v>
      </c>
      <c r="E737" s="9" t="s">
        <v>229</v>
      </c>
      <c r="F737" s="10">
        <v>1</v>
      </c>
      <c r="G737" s="14">
        <v>12950</v>
      </c>
      <c r="H737" s="9" t="s">
        <v>1122</v>
      </c>
      <c r="I737" s="9" t="s">
        <v>1123</v>
      </c>
      <c r="J737" s="9" t="s">
        <v>459</v>
      </c>
      <c r="K737" s="9" t="s">
        <v>4405</v>
      </c>
      <c r="L737" s="9" t="s">
        <v>546</v>
      </c>
      <c r="M737" s="11">
        <v>39510</v>
      </c>
      <c r="N737" s="11"/>
      <c r="O737">
        <f>MONTH(M737)</f>
        <v>3</v>
      </c>
      <c r="P737" t="str">
        <f>LEFT(D737,2)</f>
        <v>22</v>
      </c>
      <c r="R737" t="str">
        <f>LEFT(C737,4)</f>
        <v>2208</v>
      </c>
    </row>
    <row r="738" spans="1:18">
      <c r="A738" s="9">
        <v>238700</v>
      </c>
      <c r="B738" s="9" t="s">
        <v>4081</v>
      </c>
      <c r="C738" s="9" t="s">
        <v>1108</v>
      </c>
      <c r="D738" s="9" t="s">
        <v>1117</v>
      </c>
      <c r="E738" s="9" t="s">
        <v>229</v>
      </c>
      <c r="F738" s="10">
        <v>1</v>
      </c>
      <c r="G738" s="14">
        <v>15200</v>
      </c>
      <c r="H738" s="9" t="s">
        <v>1110</v>
      </c>
      <c r="I738" s="9" t="s">
        <v>1111</v>
      </c>
      <c r="J738" s="9" t="s">
        <v>459</v>
      </c>
      <c r="K738" s="9" t="s">
        <v>4405</v>
      </c>
      <c r="L738" s="9" t="s">
        <v>546</v>
      </c>
      <c r="M738" s="11">
        <v>37043</v>
      </c>
      <c r="N738" s="11"/>
      <c r="O738">
        <f>MONTH(M738)</f>
        <v>6</v>
      </c>
      <c r="P738" t="str">
        <f>LEFT(D738,2)</f>
        <v>22</v>
      </c>
      <c r="R738" t="str">
        <f>LEFT(C738,4)</f>
        <v>2208</v>
      </c>
    </row>
    <row r="739" spans="1:18">
      <c r="A739" s="9">
        <v>238609</v>
      </c>
      <c r="B739" s="9" t="s">
        <v>4061</v>
      </c>
      <c r="C739" s="9" t="s">
        <v>1108</v>
      </c>
      <c r="D739" s="9" t="s">
        <v>1109</v>
      </c>
      <c r="E739" s="9" t="s">
        <v>553</v>
      </c>
      <c r="F739" s="10">
        <v>1</v>
      </c>
      <c r="G739" s="14">
        <v>26400</v>
      </c>
      <c r="H739" s="9" t="s">
        <v>1110</v>
      </c>
      <c r="I739" s="9" t="s">
        <v>1111</v>
      </c>
      <c r="J739" s="9" t="s">
        <v>459</v>
      </c>
      <c r="K739" s="9" t="s">
        <v>4405</v>
      </c>
      <c r="L739" s="9" t="s">
        <v>546</v>
      </c>
      <c r="M739" s="11">
        <v>37012</v>
      </c>
      <c r="N739" s="11"/>
      <c r="O739">
        <f>MONTH(M739)</f>
        <v>5</v>
      </c>
      <c r="P739" t="str">
        <f>LEFT(D739,2)</f>
        <v>22</v>
      </c>
      <c r="R739" t="str">
        <f>LEFT(C739,4)</f>
        <v>2208</v>
      </c>
    </row>
    <row r="740" spans="1:18">
      <c r="A740" s="9">
        <v>84147</v>
      </c>
      <c r="B740" s="9" t="s">
        <v>4200</v>
      </c>
      <c r="C740" s="9" t="s">
        <v>1108</v>
      </c>
      <c r="D740" s="9" t="s">
        <v>1114</v>
      </c>
      <c r="E740" s="9" t="s">
        <v>238</v>
      </c>
      <c r="F740" s="10">
        <v>1</v>
      </c>
      <c r="G740" s="14">
        <v>8400</v>
      </c>
      <c r="H740" s="9" t="s">
        <v>1110</v>
      </c>
      <c r="I740" s="9" t="s">
        <v>1111</v>
      </c>
      <c r="J740" s="9" t="s">
        <v>459</v>
      </c>
      <c r="K740" s="9" t="s">
        <v>4405</v>
      </c>
      <c r="L740" s="9" t="s">
        <v>546</v>
      </c>
      <c r="M740" s="11">
        <v>39645</v>
      </c>
      <c r="N740" s="11"/>
      <c r="O740">
        <f>MONTH(M740)</f>
        <v>7</v>
      </c>
      <c r="P740" t="str">
        <f>LEFT(D740,2)</f>
        <v>22</v>
      </c>
      <c r="R740" t="str">
        <f>LEFT(C740,4)</f>
        <v>2208</v>
      </c>
    </row>
    <row r="741" spans="1:18">
      <c r="A741" s="9">
        <v>76636</v>
      </c>
      <c r="B741" s="9" t="s">
        <v>4058</v>
      </c>
      <c r="C741" s="9" t="s">
        <v>1108</v>
      </c>
      <c r="D741" s="9" t="s">
        <v>1113</v>
      </c>
      <c r="E741" s="9" t="s">
        <v>229</v>
      </c>
      <c r="F741" s="10">
        <v>1</v>
      </c>
      <c r="G741" s="14">
        <v>16500</v>
      </c>
      <c r="H741" s="9" t="s">
        <v>1110</v>
      </c>
      <c r="I741" s="9" t="s">
        <v>1111</v>
      </c>
      <c r="J741" s="9" t="s">
        <v>459</v>
      </c>
      <c r="K741" s="9" t="s">
        <v>4405</v>
      </c>
      <c r="L741" s="9" t="s">
        <v>546</v>
      </c>
      <c r="M741" s="11">
        <v>40344</v>
      </c>
      <c r="N741" s="11"/>
      <c r="O741">
        <f>MONTH(M741)</f>
        <v>6</v>
      </c>
      <c r="P741" t="str">
        <f>LEFT(D741,2)</f>
        <v>22</v>
      </c>
      <c r="R741" t="str">
        <f>LEFT(C741,4)</f>
        <v>2208</v>
      </c>
    </row>
    <row r="742" spans="1:18">
      <c r="A742" s="9">
        <v>73857</v>
      </c>
      <c r="B742" s="9" t="s">
        <v>4057</v>
      </c>
      <c r="C742" s="9" t="s">
        <v>1108</v>
      </c>
      <c r="D742" s="9" t="s">
        <v>1115</v>
      </c>
      <c r="E742" s="9" t="s">
        <v>559</v>
      </c>
      <c r="F742" s="10">
        <v>1</v>
      </c>
      <c r="G742" s="14">
        <v>8750</v>
      </c>
      <c r="H742" s="9" t="s">
        <v>1110</v>
      </c>
      <c r="I742" s="9" t="s">
        <v>1111</v>
      </c>
      <c r="J742" s="9" t="s">
        <v>459</v>
      </c>
      <c r="K742" s="9" t="s">
        <v>4405</v>
      </c>
      <c r="L742" s="9" t="s">
        <v>546</v>
      </c>
      <c r="M742" s="11">
        <v>39874</v>
      </c>
      <c r="N742" s="11"/>
      <c r="O742">
        <f>MONTH(M742)</f>
        <v>3</v>
      </c>
      <c r="P742" t="str">
        <f>LEFT(D742,2)</f>
        <v>22</v>
      </c>
      <c r="R742" t="str">
        <f>LEFT(C742,4)</f>
        <v>2208</v>
      </c>
    </row>
    <row r="743" spans="1:18">
      <c r="A743" s="9">
        <v>80416</v>
      </c>
      <c r="B743" s="9" t="s">
        <v>4095</v>
      </c>
      <c r="C743" s="9" t="s">
        <v>1108</v>
      </c>
      <c r="D743" s="9" t="s">
        <v>1124</v>
      </c>
      <c r="E743" s="9" t="s">
        <v>229</v>
      </c>
      <c r="F743" s="10">
        <v>1</v>
      </c>
      <c r="G743" s="14">
        <v>10150</v>
      </c>
      <c r="H743" s="9" t="s">
        <v>1110</v>
      </c>
      <c r="I743" s="9" t="s">
        <v>1111</v>
      </c>
      <c r="J743" s="9" t="s">
        <v>459</v>
      </c>
      <c r="K743" s="9" t="s">
        <v>4405</v>
      </c>
      <c r="L743" s="9" t="s">
        <v>546</v>
      </c>
      <c r="M743" s="11">
        <v>40436</v>
      </c>
      <c r="N743" s="11"/>
      <c r="O743">
        <f>MONTH(M743)</f>
        <v>9</v>
      </c>
      <c r="P743" t="str">
        <f>LEFT(D743,2)</f>
        <v>22</v>
      </c>
      <c r="R743" t="str">
        <f>LEFT(C743,4)</f>
        <v>2208</v>
      </c>
    </row>
    <row r="744" spans="1:18">
      <c r="A744" s="9">
        <v>76321</v>
      </c>
      <c r="B744" s="9" t="s">
        <v>4165</v>
      </c>
      <c r="C744" s="9" t="s">
        <v>1108</v>
      </c>
      <c r="D744" s="9" t="s">
        <v>1118</v>
      </c>
      <c r="E744" s="9" t="s">
        <v>238</v>
      </c>
      <c r="F744" s="10">
        <v>1</v>
      </c>
      <c r="G744" s="14">
        <v>7700</v>
      </c>
      <c r="H744" s="9" t="s">
        <v>1110</v>
      </c>
      <c r="I744" s="9" t="s">
        <v>1111</v>
      </c>
      <c r="J744" s="9" t="s">
        <v>459</v>
      </c>
      <c r="K744" s="9" t="s">
        <v>4405</v>
      </c>
      <c r="L744" s="9" t="s">
        <v>546</v>
      </c>
      <c r="M744" s="11">
        <v>40315</v>
      </c>
      <c r="N744" s="11"/>
      <c r="O744">
        <f>MONTH(M744)</f>
        <v>5</v>
      </c>
      <c r="P744" t="str">
        <f>LEFT(D744,2)</f>
        <v>22</v>
      </c>
      <c r="R744" t="str">
        <f>LEFT(C744,4)</f>
        <v>2208</v>
      </c>
    </row>
    <row r="745" spans="1:18">
      <c r="A745" s="9">
        <v>83909</v>
      </c>
      <c r="B745" s="9" t="s">
        <v>4108</v>
      </c>
      <c r="C745" s="9" t="s">
        <v>1108</v>
      </c>
      <c r="D745" s="9" t="s">
        <v>1120</v>
      </c>
      <c r="E745" s="9" t="s">
        <v>688</v>
      </c>
      <c r="F745" s="10">
        <v>1</v>
      </c>
      <c r="G745" s="14">
        <v>9450</v>
      </c>
      <c r="H745" s="9" t="s">
        <v>1110</v>
      </c>
      <c r="I745" s="9" t="s">
        <v>1111</v>
      </c>
      <c r="J745" s="9" t="s">
        <v>459</v>
      </c>
      <c r="K745" s="9" t="s">
        <v>4405</v>
      </c>
      <c r="L745" s="9" t="s">
        <v>546</v>
      </c>
      <c r="M745" s="11">
        <v>39601</v>
      </c>
      <c r="N745" s="11"/>
      <c r="O745">
        <f>MONTH(M745)</f>
        <v>6</v>
      </c>
      <c r="P745" t="str">
        <f>LEFT(D745,2)</f>
        <v>22</v>
      </c>
      <c r="R745" t="str">
        <f>LEFT(C745,4)</f>
        <v>2208</v>
      </c>
    </row>
    <row r="746" spans="1:18">
      <c r="A746" s="9">
        <v>76937</v>
      </c>
      <c r="B746" s="9" t="s">
        <v>4069</v>
      </c>
      <c r="C746" s="9" t="s">
        <v>1108</v>
      </c>
      <c r="D746" s="9" t="s">
        <v>1125</v>
      </c>
      <c r="E746" s="9" t="s">
        <v>229</v>
      </c>
      <c r="F746" s="10">
        <v>1</v>
      </c>
      <c r="G746" s="14">
        <v>17600</v>
      </c>
      <c r="H746" s="9" t="s">
        <v>1122</v>
      </c>
      <c r="I746" s="9" t="s">
        <v>1123</v>
      </c>
      <c r="J746" s="9" t="s">
        <v>459</v>
      </c>
      <c r="K746" s="9" t="s">
        <v>4405</v>
      </c>
      <c r="L746" s="9" t="s">
        <v>546</v>
      </c>
      <c r="M746" s="11">
        <v>40391</v>
      </c>
      <c r="N746" s="11"/>
      <c r="O746">
        <f>MONTH(M746)</f>
        <v>8</v>
      </c>
      <c r="P746" t="str">
        <f>LEFT(D746,2)</f>
        <v>22</v>
      </c>
      <c r="R746" t="str">
        <f>LEFT(C746,4)</f>
        <v>2208</v>
      </c>
    </row>
    <row r="747" spans="1:18">
      <c r="A747" s="9">
        <v>86709</v>
      </c>
      <c r="B747" s="9" t="s">
        <v>4056</v>
      </c>
      <c r="C747" s="9" t="s">
        <v>1108</v>
      </c>
      <c r="D747" s="9" t="s">
        <v>1119</v>
      </c>
      <c r="E747" s="9" t="s">
        <v>229</v>
      </c>
      <c r="F747" s="10">
        <v>1</v>
      </c>
      <c r="G747" s="14">
        <v>15000</v>
      </c>
      <c r="H747" s="9" t="s">
        <v>1110</v>
      </c>
      <c r="I747" s="9" t="s">
        <v>1111</v>
      </c>
      <c r="J747" s="9" t="s">
        <v>459</v>
      </c>
      <c r="K747" s="9" t="s">
        <v>4405</v>
      </c>
      <c r="L747" s="9" t="s">
        <v>546</v>
      </c>
      <c r="M747" s="11">
        <v>40739</v>
      </c>
      <c r="N747" s="11"/>
      <c r="O747">
        <f>MONTH(M747)</f>
        <v>7</v>
      </c>
      <c r="P747" t="str">
        <f>LEFT(D747,2)</f>
        <v>22</v>
      </c>
      <c r="R747" t="str">
        <f>LEFT(C747,4)</f>
        <v>2208</v>
      </c>
    </row>
    <row r="748" spans="1:18">
      <c r="A748" s="9">
        <v>84735</v>
      </c>
      <c r="B748" s="9" t="s">
        <v>4058</v>
      </c>
      <c r="C748" s="9" t="s">
        <v>1108</v>
      </c>
      <c r="D748" s="9" t="s">
        <v>1112</v>
      </c>
      <c r="E748" s="9" t="s">
        <v>559</v>
      </c>
      <c r="F748" s="10">
        <v>1</v>
      </c>
      <c r="G748" s="14">
        <v>10000</v>
      </c>
      <c r="H748" s="9" t="s">
        <v>1110</v>
      </c>
      <c r="I748" s="9" t="s">
        <v>1111</v>
      </c>
      <c r="J748" s="9" t="s">
        <v>459</v>
      </c>
      <c r="K748" s="9" t="s">
        <v>4405</v>
      </c>
      <c r="L748" s="9" t="s">
        <v>546</v>
      </c>
      <c r="M748" s="11">
        <v>40483</v>
      </c>
      <c r="N748" s="11"/>
      <c r="O748">
        <f>MONTH(M748)</f>
        <v>11</v>
      </c>
      <c r="P748" t="str">
        <f>LEFT(D748,2)</f>
        <v>22</v>
      </c>
      <c r="R748" t="str">
        <f>LEFT(C748,4)</f>
        <v>2208</v>
      </c>
    </row>
    <row r="749" spans="1:18">
      <c r="A749" s="9">
        <v>79842</v>
      </c>
      <c r="B749" s="9" t="s">
        <v>4061</v>
      </c>
      <c r="C749" s="9" t="s">
        <v>1126</v>
      </c>
      <c r="D749" s="9" t="s">
        <v>1135</v>
      </c>
      <c r="E749" s="9" t="s">
        <v>238</v>
      </c>
      <c r="F749" s="10">
        <v>1</v>
      </c>
      <c r="G749" s="14">
        <v>8400</v>
      </c>
      <c r="H749" s="9" t="s">
        <v>1128</v>
      </c>
      <c r="I749" s="9" t="s">
        <v>1129</v>
      </c>
      <c r="J749" s="9" t="s">
        <v>459</v>
      </c>
      <c r="K749" s="9" t="s">
        <v>4405</v>
      </c>
      <c r="L749" s="9" t="s">
        <v>546</v>
      </c>
      <c r="M749" s="11">
        <v>40483</v>
      </c>
      <c r="N749" s="11"/>
      <c r="O749">
        <f>MONTH(M749)</f>
        <v>11</v>
      </c>
      <c r="P749" t="str">
        <f>LEFT(D749,2)</f>
        <v>22</v>
      </c>
      <c r="R749" t="str">
        <f>LEFT(C749,4)</f>
        <v>2208</v>
      </c>
    </row>
    <row r="750" spans="1:18">
      <c r="A750" s="9">
        <v>85883</v>
      </c>
      <c r="B750" s="9" t="s">
        <v>4068</v>
      </c>
      <c r="C750" s="9" t="s">
        <v>1126</v>
      </c>
      <c r="D750" s="9" t="s">
        <v>1136</v>
      </c>
      <c r="E750" s="9" t="s">
        <v>559</v>
      </c>
      <c r="F750" s="10">
        <v>1</v>
      </c>
      <c r="G750" s="14">
        <v>9500</v>
      </c>
      <c r="H750" s="9" t="s">
        <v>1128</v>
      </c>
      <c r="I750" s="9" t="s">
        <v>1129</v>
      </c>
      <c r="J750" s="9" t="s">
        <v>459</v>
      </c>
      <c r="K750" s="9" t="s">
        <v>4405</v>
      </c>
      <c r="L750" s="9" t="s">
        <v>546</v>
      </c>
      <c r="M750" s="11">
        <v>40617</v>
      </c>
      <c r="N750" s="11"/>
      <c r="O750">
        <f>MONTH(M750)</f>
        <v>3</v>
      </c>
      <c r="P750" t="str">
        <f>LEFT(D750,2)</f>
        <v>22</v>
      </c>
      <c r="R750" t="str">
        <f>LEFT(C750,4)</f>
        <v>2208</v>
      </c>
    </row>
    <row r="751" spans="1:18">
      <c r="A751" s="9">
        <v>75446</v>
      </c>
      <c r="B751" s="9" t="s">
        <v>4089</v>
      </c>
      <c r="C751" s="9" t="s">
        <v>1126</v>
      </c>
      <c r="D751" s="9" t="s">
        <v>1132</v>
      </c>
      <c r="E751" s="9" t="s">
        <v>559</v>
      </c>
      <c r="F751" s="10">
        <v>1</v>
      </c>
      <c r="G751" s="14">
        <v>9900</v>
      </c>
      <c r="H751" s="9" t="s">
        <v>1128</v>
      </c>
      <c r="I751" s="9" t="s">
        <v>1129</v>
      </c>
      <c r="J751" s="9" t="s">
        <v>459</v>
      </c>
      <c r="K751" s="9" t="s">
        <v>4405</v>
      </c>
      <c r="L751" s="9" t="s">
        <v>546</v>
      </c>
      <c r="M751" s="11">
        <v>40193</v>
      </c>
      <c r="N751" s="11"/>
      <c r="O751">
        <f>MONTH(M751)</f>
        <v>1</v>
      </c>
      <c r="P751" t="str">
        <f>LEFT(D751,2)</f>
        <v>22</v>
      </c>
      <c r="R751" t="str">
        <f>LEFT(C751,4)</f>
        <v>2208</v>
      </c>
    </row>
    <row r="752" spans="1:18">
      <c r="A752" s="9">
        <v>87990</v>
      </c>
      <c r="B752" s="9" t="s">
        <v>4242</v>
      </c>
      <c r="C752" s="9" t="s">
        <v>1126</v>
      </c>
      <c r="D752" s="9" t="s">
        <v>1133</v>
      </c>
      <c r="E752" s="9" t="s">
        <v>229</v>
      </c>
      <c r="F752" s="10">
        <v>1</v>
      </c>
      <c r="G752" s="14">
        <v>16500</v>
      </c>
      <c r="H752" s="9" t="s">
        <v>1128</v>
      </c>
      <c r="I752" s="9" t="s">
        <v>1129</v>
      </c>
      <c r="J752" s="9" t="s">
        <v>459</v>
      </c>
      <c r="K752" s="9" t="s">
        <v>4405</v>
      </c>
      <c r="L752" s="9" t="s">
        <v>546</v>
      </c>
      <c r="M752" s="11">
        <v>40969</v>
      </c>
      <c r="N752" s="11"/>
      <c r="O752">
        <f>MONTH(M752)</f>
        <v>3</v>
      </c>
      <c r="P752" t="str">
        <f>LEFT(D752,2)</f>
        <v>22</v>
      </c>
      <c r="R752" t="str">
        <f>LEFT(C752,4)</f>
        <v>2208</v>
      </c>
    </row>
    <row r="753" spans="1:18">
      <c r="A753" s="9">
        <v>248801</v>
      </c>
      <c r="B753" s="9" t="s">
        <v>4043</v>
      </c>
      <c r="C753" s="9" t="s">
        <v>1126</v>
      </c>
      <c r="D753" s="9" t="s">
        <v>1131</v>
      </c>
      <c r="E753" s="9" t="s">
        <v>559</v>
      </c>
      <c r="F753" s="10">
        <v>1</v>
      </c>
      <c r="G753" s="14">
        <v>9200</v>
      </c>
      <c r="H753" s="9" t="s">
        <v>1128</v>
      </c>
      <c r="I753" s="9" t="s">
        <v>1129</v>
      </c>
      <c r="J753" s="9" t="s">
        <v>459</v>
      </c>
      <c r="K753" s="9" t="s">
        <v>4405</v>
      </c>
      <c r="L753" s="9" t="s">
        <v>546</v>
      </c>
      <c r="M753" s="11">
        <v>38565</v>
      </c>
      <c r="N753" s="11"/>
      <c r="O753">
        <f>MONTH(M753)</f>
        <v>8</v>
      </c>
      <c r="P753" t="str">
        <f>LEFT(D753,2)</f>
        <v>22</v>
      </c>
      <c r="R753" t="str">
        <f>LEFT(C753,4)</f>
        <v>2208</v>
      </c>
    </row>
    <row r="754" spans="1:18">
      <c r="A754" s="9">
        <v>75677</v>
      </c>
      <c r="B754" s="9" t="s">
        <v>4288</v>
      </c>
      <c r="C754" s="9" t="s">
        <v>1126</v>
      </c>
      <c r="D754" s="9" t="s">
        <v>1134</v>
      </c>
      <c r="E754" s="9" t="s">
        <v>229</v>
      </c>
      <c r="F754" s="10">
        <v>1</v>
      </c>
      <c r="G754" s="14">
        <v>15500</v>
      </c>
      <c r="H754" s="9" t="s">
        <v>1128</v>
      </c>
      <c r="I754" s="9" t="s">
        <v>1129</v>
      </c>
      <c r="J754" s="9" t="s">
        <v>459</v>
      </c>
      <c r="K754" s="9" t="s">
        <v>4405</v>
      </c>
      <c r="L754" s="9" t="s">
        <v>546</v>
      </c>
      <c r="M754" s="11">
        <v>40238</v>
      </c>
      <c r="N754" s="11"/>
      <c r="O754">
        <f>MONTH(M754)</f>
        <v>3</v>
      </c>
      <c r="P754" t="str">
        <f>LEFT(D754,2)</f>
        <v>22</v>
      </c>
      <c r="R754" t="str">
        <f>LEFT(C754,4)</f>
        <v>2208</v>
      </c>
    </row>
    <row r="755" spans="1:18">
      <c r="A755" s="9">
        <v>87220</v>
      </c>
      <c r="B755" s="9" t="s">
        <v>4262</v>
      </c>
      <c r="C755" s="9" t="s">
        <v>1126</v>
      </c>
      <c r="D755" s="9" t="s">
        <v>1137</v>
      </c>
      <c r="E755" s="9" t="s">
        <v>559</v>
      </c>
      <c r="F755" s="10">
        <v>1</v>
      </c>
      <c r="G755" s="14">
        <v>9000</v>
      </c>
      <c r="H755" s="9" t="s">
        <v>1128</v>
      </c>
      <c r="I755" s="9" t="s">
        <v>1129</v>
      </c>
      <c r="J755" s="9" t="s">
        <v>459</v>
      </c>
      <c r="K755" s="9" t="s">
        <v>4405</v>
      </c>
      <c r="L755" s="9" t="s">
        <v>546</v>
      </c>
      <c r="M755" s="11">
        <v>40801</v>
      </c>
      <c r="N755" s="11"/>
      <c r="O755">
        <f>MONTH(M755)</f>
        <v>9</v>
      </c>
      <c r="P755" t="str">
        <f>LEFT(D755,2)</f>
        <v>22</v>
      </c>
      <c r="R755" t="str">
        <f>LEFT(C755,4)</f>
        <v>2208</v>
      </c>
    </row>
    <row r="756" spans="1:18">
      <c r="A756" s="9">
        <v>239099</v>
      </c>
      <c r="B756" s="9" t="s">
        <v>4044</v>
      </c>
      <c r="C756" s="9" t="s">
        <v>1126</v>
      </c>
      <c r="D756" s="9" t="s">
        <v>1130</v>
      </c>
      <c r="E756" s="9" t="s">
        <v>238</v>
      </c>
      <c r="F756" s="10">
        <v>1</v>
      </c>
      <c r="G756" s="14">
        <v>10640</v>
      </c>
      <c r="H756" s="9" t="s">
        <v>1128</v>
      </c>
      <c r="I756" s="9" t="s">
        <v>1129</v>
      </c>
      <c r="J756" s="9" t="s">
        <v>459</v>
      </c>
      <c r="K756" s="9" t="s">
        <v>4405</v>
      </c>
      <c r="L756" s="9" t="s">
        <v>546</v>
      </c>
      <c r="M756" s="11">
        <v>37104</v>
      </c>
      <c r="N756" s="11"/>
      <c r="O756">
        <f>MONTH(M756)</f>
        <v>8</v>
      </c>
      <c r="P756" t="str">
        <f>LEFT(D756,2)</f>
        <v>22</v>
      </c>
      <c r="R756" t="str">
        <f>LEFT(C756,4)</f>
        <v>2208</v>
      </c>
    </row>
    <row r="757" spans="1:18">
      <c r="A757" s="9">
        <v>72184</v>
      </c>
      <c r="B757" s="9" t="s">
        <v>4117</v>
      </c>
      <c r="C757" s="9" t="s">
        <v>1126</v>
      </c>
      <c r="D757" s="9" t="s">
        <v>1127</v>
      </c>
      <c r="E757" s="9" t="s">
        <v>553</v>
      </c>
      <c r="F757" s="10">
        <v>1</v>
      </c>
      <c r="G757" s="14">
        <v>21200</v>
      </c>
      <c r="H757" s="9" t="s">
        <v>1128</v>
      </c>
      <c r="I757" s="9" t="s">
        <v>1129</v>
      </c>
      <c r="J757" s="9" t="s">
        <v>459</v>
      </c>
      <c r="K757" s="9" t="s">
        <v>4405</v>
      </c>
      <c r="L757" s="9" t="s">
        <v>546</v>
      </c>
      <c r="M757" s="11">
        <v>39797</v>
      </c>
      <c r="N757" s="11"/>
      <c r="O757">
        <f>MONTH(M757)</f>
        <v>12</v>
      </c>
      <c r="P757" t="str">
        <f>LEFT(D757,2)</f>
        <v>22</v>
      </c>
      <c r="R757" t="str">
        <f>LEFT(C757,4)</f>
        <v>2208</v>
      </c>
    </row>
    <row r="758" spans="1:18">
      <c r="A758" s="9">
        <v>88151</v>
      </c>
      <c r="B758" s="9" t="s">
        <v>4071</v>
      </c>
      <c r="C758" s="9" t="s">
        <v>1138</v>
      </c>
      <c r="D758" s="9" t="s">
        <v>1143</v>
      </c>
      <c r="E758" s="9" t="s">
        <v>559</v>
      </c>
      <c r="F758" s="10">
        <v>1</v>
      </c>
      <c r="G758" s="14">
        <v>7600</v>
      </c>
      <c r="H758" s="9" t="s">
        <v>1140</v>
      </c>
      <c r="I758" s="9" t="s">
        <v>1141</v>
      </c>
      <c r="J758" s="9" t="s">
        <v>459</v>
      </c>
      <c r="K758" s="9" t="s">
        <v>4405</v>
      </c>
      <c r="L758" s="9" t="s">
        <v>546</v>
      </c>
      <c r="M758" s="11">
        <v>41001</v>
      </c>
      <c r="N758" s="11"/>
      <c r="O758">
        <f>MONTH(M758)</f>
        <v>4</v>
      </c>
      <c r="P758" t="str">
        <f>LEFT(D758,2)</f>
        <v>22</v>
      </c>
      <c r="R758" t="str">
        <f>LEFT(C758,4)</f>
        <v>2208</v>
      </c>
    </row>
    <row r="759" spans="1:18">
      <c r="A759" s="9">
        <v>75733</v>
      </c>
      <c r="B759" s="9" t="s">
        <v>4048</v>
      </c>
      <c r="C759" s="9" t="s">
        <v>1138</v>
      </c>
      <c r="D759" s="9" t="s">
        <v>1144</v>
      </c>
      <c r="E759" s="9" t="s">
        <v>229</v>
      </c>
      <c r="F759" s="10">
        <v>1</v>
      </c>
      <c r="G759" s="14">
        <v>13500</v>
      </c>
      <c r="H759" s="9" t="s">
        <v>1140</v>
      </c>
      <c r="I759" s="9" t="s">
        <v>1141</v>
      </c>
      <c r="J759" s="9" t="s">
        <v>459</v>
      </c>
      <c r="K759" s="9" t="s">
        <v>4405</v>
      </c>
      <c r="L759" s="9" t="s">
        <v>546</v>
      </c>
      <c r="M759" s="11">
        <v>40252</v>
      </c>
      <c r="N759" s="11"/>
      <c r="O759">
        <f>MONTH(M759)</f>
        <v>3</v>
      </c>
      <c r="P759" t="str">
        <f>LEFT(D759,2)</f>
        <v>22</v>
      </c>
      <c r="R759" t="str">
        <f>LEFT(C759,4)</f>
        <v>2208</v>
      </c>
    </row>
    <row r="760" spans="1:18">
      <c r="A760" s="9">
        <v>91322</v>
      </c>
      <c r="B760" s="9" t="s">
        <v>4115</v>
      </c>
      <c r="C760" s="9" t="s">
        <v>1138</v>
      </c>
      <c r="D760" s="9" t="s">
        <v>1139</v>
      </c>
      <c r="E760" s="9" t="s">
        <v>553</v>
      </c>
      <c r="F760" s="10">
        <v>1</v>
      </c>
      <c r="G760" s="14">
        <v>23100</v>
      </c>
      <c r="H760" s="9" t="s">
        <v>1140</v>
      </c>
      <c r="I760" s="9" t="s">
        <v>1141</v>
      </c>
      <c r="J760" s="9" t="s">
        <v>459</v>
      </c>
      <c r="K760" s="9" t="s">
        <v>4405</v>
      </c>
      <c r="L760" s="9" t="s">
        <v>546</v>
      </c>
      <c r="M760" s="11">
        <v>40725</v>
      </c>
      <c r="N760" s="11"/>
      <c r="O760">
        <f>MONTH(M760)</f>
        <v>7</v>
      </c>
      <c r="P760" t="str">
        <f>LEFT(D760,2)</f>
        <v>22</v>
      </c>
      <c r="R760" t="str">
        <f>LEFT(C760,4)</f>
        <v>2208</v>
      </c>
    </row>
    <row r="761" spans="1:18">
      <c r="A761" s="9">
        <v>84609</v>
      </c>
      <c r="B761" s="9" t="s">
        <v>4060</v>
      </c>
      <c r="C761" s="9" t="s">
        <v>1138</v>
      </c>
      <c r="D761" s="9" t="s">
        <v>1142</v>
      </c>
      <c r="E761" s="9" t="s">
        <v>238</v>
      </c>
      <c r="F761" s="10">
        <v>1</v>
      </c>
      <c r="G761" s="14">
        <v>12375</v>
      </c>
      <c r="H761" s="9" t="s">
        <v>1140</v>
      </c>
      <c r="I761" s="9" t="s">
        <v>1141</v>
      </c>
      <c r="J761" s="9" t="s">
        <v>459</v>
      </c>
      <c r="K761" s="9" t="s">
        <v>4405</v>
      </c>
      <c r="L761" s="9" t="s">
        <v>546</v>
      </c>
      <c r="M761" s="11">
        <v>40466</v>
      </c>
      <c r="N761" s="11"/>
      <c r="O761">
        <f>MONTH(M761)</f>
        <v>10</v>
      </c>
      <c r="P761" t="str">
        <f>LEFT(D761,2)</f>
        <v>22</v>
      </c>
      <c r="R761" t="str">
        <f>LEFT(C761,4)</f>
        <v>2208</v>
      </c>
    </row>
    <row r="762" spans="1:18">
      <c r="A762" s="9">
        <v>250747</v>
      </c>
      <c r="B762" s="9" t="s">
        <v>4166</v>
      </c>
      <c r="C762" s="9" t="s">
        <v>1145</v>
      </c>
      <c r="D762" s="9" t="s">
        <v>1146</v>
      </c>
      <c r="E762" s="9" t="s">
        <v>553</v>
      </c>
      <c r="F762" s="10">
        <v>1</v>
      </c>
      <c r="G762" s="14">
        <v>17000</v>
      </c>
      <c r="H762" s="9" t="s">
        <v>1147</v>
      </c>
      <c r="I762" s="9" t="s">
        <v>1148</v>
      </c>
      <c r="J762" s="9" t="s">
        <v>459</v>
      </c>
      <c r="K762" s="9" t="s">
        <v>4405</v>
      </c>
      <c r="L762" s="9" t="s">
        <v>546</v>
      </c>
      <c r="M762" s="11">
        <v>38930</v>
      </c>
      <c r="N762" s="11"/>
      <c r="O762">
        <f>MONTH(M762)</f>
        <v>8</v>
      </c>
      <c r="P762" t="str">
        <f>LEFT(D762,2)</f>
        <v>22</v>
      </c>
      <c r="R762" t="str">
        <f>LEFT(C762,4)</f>
        <v>2208</v>
      </c>
    </row>
    <row r="763" spans="1:18">
      <c r="A763" s="9">
        <v>85491</v>
      </c>
      <c r="B763" s="9" t="s">
        <v>4049</v>
      </c>
      <c r="C763" s="9" t="s">
        <v>1145</v>
      </c>
      <c r="D763" s="9" t="s">
        <v>1151</v>
      </c>
      <c r="E763" s="9" t="s">
        <v>229</v>
      </c>
      <c r="F763" s="10">
        <v>1</v>
      </c>
      <c r="G763" s="14">
        <v>14000</v>
      </c>
      <c r="H763" s="9" t="s">
        <v>1147</v>
      </c>
      <c r="I763" s="9" t="s">
        <v>1148</v>
      </c>
      <c r="J763" s="9" t="s">
        <v>459</v>
      </c>
      <c r="K763" s="9" t="s">
        <v>4405</v>
      </c>
      <c r="L763" s="9" t="s">
        <v>546</v>
      </c>
      <c r="M763" s="11">
        <v>40575</v>
      </c>
      <c r="N763" s="11"/>
      <c r="O763">
        <f>MONTH(M763)</f>
        <v>2</v>
      </c>
      <c r="P763" t="str">
        <f>LEFT(D763,2)</f>
        <v>22</v>
      </c>
      <c r="R763" t="str">
        <f>LEFT(C763,4)</f>
        <v>2208</v>
      </c>
    </row>
    <row r="764" spans="1:18">
      <c r="A764" s="9">
        <v>75558</v>
      </c>
      <c r="B764" s="9" t="s">
        <v>4089</v>
      </c>
      <c r="C764" s="9" t="s">
        <v>1145</v>
      </c>
      <c r="D764" s="9" t="s">
        <v>1150</v>
      </c>
      <c r="E764" s="9" t="s">
        <v>238</v>
      </c>
      <c r="F764" s="10">
        <v>1</v>
      </c>
      <c r="G764" s="14">
        <v>9400</v>
      </c>
      <c r="H764" s="9" t="s">
        <v>1147</v>
      </c>
      <c r="I764" s="9" t="s">
        <v>1148</v>
      </c>
      <c r="J764" s="9" t="s">
        <v>459</v>
      </c>
      <c r="K764" s="9" t="s">
        <v>4405</v>
      </c>
      <c r="L764" s="9" t="s">
        <v>546</v>
      </c>
      <c r="M764" s="11">
        <v>40210</v>
      </c>
      <c r="N764" s="11"/>
      <c r="O764">
        <f>MONTH(M764)</f>
        <v>2</v>
      </c>
      <c r="P764" t="str">
        <f>LEFT(D764,2)</f>
        <v>22</v>
      </c>
      <c r="R764" t="str">
        <f>LEFT(C764,4)</f>
        <v>2208</v>
      </c>
    </row>
    <row r="765" spans="1:18">
      <c r="A765" s="9">
        <v>668318</v>
      </c>
      <c r="B765" s="9" t="s">
        <v>4043</v>
      </c>
      <c r="C765" s="9" t="s">
        <v>1145</v>
      </c>
      <c r="D765" s="9" t="s">
        <v>1149</v>
      </c>
      <c r="E765" s="9" t="s">
        <v>559</v>
      </c>
      <c r="F765" s="10">
        <v>1</v>
      </c>
      <c r="G765" s="14">
        <v>12650</v>
      </c>
      <c r="H765" s="9" t="s">
        <v>1147</v>
      </c>
      <c r="I765" s="9" t="s">
        <v>1148</v>
      </c>
      <c r="J765" s="9" t="s">
        <v>459</v>
      </c>
      <c r="K765" s="9" t="s">
        <v>4405</v>
      </c>
      <c r="L765" s="9" t="s">
        <v>546</v>
      </c>
      <c r="M765" s="11">
        <v>37943</v>
      </c>
      <c r="N765" s="11"/>
      <c r="O765">
        <f>MONTH(M765)</f>
        <v>11</v>
      </c>
      <c r="P765" t="str">
        <f>LEFT(D765,2)</f>
        <v>22</v>
      </c>
      <c r="R765" t="str">
        <f>LEFT(C765,4)</f>
        <v>2208</v>
      </c>
    </row>
    <row r="766" spans="1:18">
      <c r="A766" s="9">
        <v>680400</v>
      </c>
      <c r="B766" s="9" t="s">
        <v>4087</v>
      </c>
      <c r="C766" s="9" t="s">
        <v>1145</v>
      </c>
      <c r="D766" s="9" t="s">
        <v>1153</v>
      </c>
      <c r="E766" s="9" t="s">
        <v>229</v>
      </c>
      <c r="F766" s="10">
        <v>1</v>
      </c>
      <c r="G766" s="14">
        <v>12000</v>
      </c>
      <c r="H766" s="9" t="s">
        <v>1147</v>
      </c>
      <c r="I766" s="9" t="s">
        <v>1148</v>
      </c>
      <c r="J766" s="9" t="s">
        <v>459</v>
      </c>
      <c r="K766" s="9" t="s">
        <v>4405</v>
      </c>
      <c r="L766" s="9" t="s">
        <v>546</v>
      </c>
      <c r="M766" s="11">
        <v>39510</v>
      </c>
      <c r="N766" s="11"/>
      <c r="O766">
        <f>MONTH(M766)</f>
        <v>3</v>
      </c>
      <c r="P766" t="str">
        <f>LEFT(D766,2)</f>
        <v>22</v>
      </c>
      <c r="R766" t="str">
        <f>LEFT(C766,4)</f>
        <v>2208</v>
      </c>
    </row>
    <row r="767" spans="1:18">
      <c r="A767" s="9">
        <v>78799</v>
      </c>
      <c r="B767" s="9" t="s">
        <v>4156</v>
      </c>
      <c r="C767" s="9" t="s">
        <v>1145</v>
      </c>
      <c r="D767" s="9" t="s">
        <v>1152</v>
      </c>
      <c r="E767" s="9" t="s">
        <v>559</v>
      </c>
      <c r="F767" s="10">
        <v>1</v>
      </c>
      <c r="G767" s="14">
        <v>7600</v>
      </c>
      <c r="H767" s="9" t="s">
        <v>1147</v>
      </c>
      <c r="I767" s="9" t="s">
        <v>1148</v>
      </c>
      <c r="J767" s="9" t="s">
        <v>459</v>
      </c>
      <c r="K767" s="9" t="s">
        <v>4405</v>
      </c>
      <c r="L767" s="9" t="s">
        <v>546</v>
      </c>
      <c r="M767" s="11">
        <v>40392</v>
      </c>
      <c r="N767" s="11"/>
      <c r="O767">
        <f>MONTH(M767)</f>
        <v>8</v>
      </c>
      <c r="P767" t="str">
        <f>LEFT(D767,2)</f>
        <v>22</v>
      </c>
      <c r="R767" t="str">
        <f>LEFT(C767,4)</f>
        <v>2208</v>
      </c>
    </row>
    <row r="768" spans="1:18">
      <c r="A768" s="9">
        <v>84917</v>
      </c>
      <c r="B768" s="9" t="s">
        <v>4111</v>
      </c>
      <c r="C768" s="9" t="s">
        <v>1154</v>
      </c>
      <c r="D768" s="9" t="s">
        <v>1162</v>
      </c>
      <c r="E768" s="9" t="s">
        <v>229</v>
      </c>
      <c r="F768" s="10">
        <v>1</v>
      </c>
      <c r="G768" s="14">
        <v>19250</v>
      </c>
      <c r="H768" s="9" t="s">
        <v>1156</v>
      </c>
      <c r="I768" s="9" t="s">
        <v>1157</v>
      </c>
      <c r="J768" s="9" t="s">
        <v>459</v>
      </c>
      <c r="K768" s="9" t="s">
        <v>4405</v>
      </c>
      <c r="L768" s="9" t="s">
        <v>546</v>
      </c>
      <c r="M768" s="11">
        <v>40497</v>
      </c>
      <c r="N768" s="11"/>
      <c r="O768">
        <f>MONTH(M768)</f>
        <v>11</v>
      </c>
      <c r="P768" t="str">
        <f>LEFT(D768,2)</f>
        <v>22</v>
      </c>
      <c r="R768" t="str">
        <f>LEFT(C768,4)</f>
        <v>2208</v>
      </c>
    </row>
    <row r="769" spans="1:18">
      <c r="A769" s="9">
        <v>75229</v>
      </c>
      <c r="B769" s="9" t="s">
        <v>4061</v>
      </c>
      <c r="C769" s="9" t="s">
        <v>1154</v>
      </c>
      <c r="D769" s="9" t="s">
        <v>1163</v>
      </c>
      <c r="E769" s="9" t="s">
        <v>238</v>
      </c>
      <c r="F769" s="10">
        <v>1</v>
      </c>
      <c r="G769" s="14">
        <v>8800</v>
      </c>
      <c r="H769" s="9" t="s">
        <v>1156</v>
      </c>
      <c r="I769" s="9" t="s">
        <v>1157</v>
      </c>
      <c r="J769" s="9" t="s">
        <v>459</v>
      </c>
      <c r="K769" s="9" t="s">
        <v>4405</v>
      </c>
      <c r="L769" s="9" t="s">
        <v>546</v>
      </c>
      <c r="M769" s="11">
        <v>40162</v>
      </c>
      <c r="N769" s="11"/>
      <c r="O769">
        <f>MONTH(M769)</f>
        <v>12</v>
      </c>
      <c r="P769" t="str">
        <f>LEFT(D769,2)</f>
        <v>22</v>
      </c>
      <c r="R769" t="str">
        <f>LEFT(C769,4)</f>
        <v>2208</v>
      </c>
    </row>
    <row r="770" spans="1:18">
      <c r="A770" s="9">
        <v>237377</v>
      </c>
      <c r="B770" s="9" t="s">
        <v>4047</v>
      </c>
      <c r="C770" s="9" t="s">
        <v>1154</v>
      </c>
      <c r="D770" s="9" t="s">
        <v>1161</v>
      </c>
      <c r="E770" s="9" t="s">
        <v>229</v>
      </c>
      <c r="F770" s="10">
        <v>1</v>
      </c>
      <c r="G770" s="14">
        <v>15750</v>
      </c>
      <c r="H770" s="9" t="s">
        <v>1156</v>
      </c>
      <c r="I770" s="9" t="s">
        <v>1157</v>
      </c>
      <c r="J770" s="9" t="s">
        <v>459</v>
      </c>
      <c r="K770" s="9" t="s">
        <v>4405</v>
      </c>
      <c r="L770" s="9" t="s">
        <v>546</v>
      </c>
      <c r="M770" s="11">
        <v>36724</v>
      </c>
      <c r="N770" s="11"/>
      <c r="O770">
        <f>MONTH(M770)</f>
        <v>7</v>
      </c>
      <c r="P770" t="str">
        <f>LEFT(D770,2)</f>
        <v>22</v>
      </c>
      <c r="R770" t="str">
        <f>LEFT(C770,4)</f>
        <v>2208</v>
      </c>
    </row>
    <row r="771" spans="1:18">
      <c r="A771" s="9">
        <v>73836</v>
      </c>
      <c r="B771" s="9" t="s">
        <v>4080</v>
      </c>
      <c r="C771" s="9" t="s">
        <v>1154</v>
      </c>
      <c r="D771" s="9" t="s">
        <v>1158</v>
      </c>
      <c r="E771" s="9" t="s">
        <v>238</v>
      </c>
      <c r="F771" s="10">
        <v>1</v>
      </c>
      <c r="G771" s="14">
        <v>11000</v>
      </c>
      <c r="H771" s="9" t="s">
        <v>1156</v>
      </c>
      <c r="I771" s="9" t="s">
        <v>1157</v>
      </c>
      <c r="J771" s="9" t="s">
        <v>459</v>
      </c>
      <c r="K771" s="9" t="s">
        <v>4405</v>
      </c>
      <c r="L771" s="9" t="s">
        <v>546</v>
      </c>
      <c r="M771" s="11">
        <v>39874</v>
      </c>
      <c r="N771" s="11"/>
      <c r="O771">
        <f>MONTH(M771)</f>
        <v>3</v>
      </c>
      <c r="P771" t="str">
        <f>LEFT(D771,2)</f>
        <v>22</v>
      </c>
      <c r="R771" t="str">
        <f>LEFT(C771,4)</f>
        <v>2208</v>
      </c>
    </row>
    <row r="772" spans="1:18">
      <c r="A772" s="9">
        <v>71204</v>
      </c>
      <c r="B772" s="9" t="s">
        <v>4207</v>
      </c>
      <c r="C772" s="9" t="s">
        <v>1154</v>
      </c>
      <c r="D772" s="9" t="s">
        <v>1164</v>
      </c>
      <c r="E772" s="9" t="s">
        <v>229</v>
      </c>
      <c r="F772" s="10">
        <v>1</v>
      </c>
      <c r="G772" s="14">
        <v>12800</v>
      </c>
      <c r="H772" s="9" t="s">
        <v>1165</v>
      </c>
      <c r="I772" s="9" t="s">
        <v>1166</v>
      </c>
      <c r="J772" s="9" t="s">
        <v>459</v>
      </c>
      <c r="K772" s="9" t="s">
        <v>4405</v>
      </c>
      <c r="L772" s="9" t="s">
        <v>546</v>
      </c>
      <c r="M772" s="11">
        <v>39692</v>
      </c>
      <c r="N772" s="11"/>
      <c r="O772">
        <f>MONTH(M772)</f>
        <v>9</v>
      </c>
      <c r="P772" t="str">
        <f>LEFT(D772,2)</f>
        <v>22</v>
      </c>
      <c r="R772" t="str">
        <f>LEFT(C772,4)</f>
        <v>2208</v>
      </c>
    </row>
    <row r="773" spans="1:18">
      <c r="A773" s="9">
        <v>668948</v>
      </c>
      <c r="B773" s="9" t="s">
        <v>4056</v>
      </c>
      <c r="C773" s="9" t="s">
        <v>1154</v>
      </c>
      <c r="D773" s="9" t="s">
        <v>1155</v>
      </c>
      <c r="E773" s="9" t="s">
        <v>553</v>
      </c>
      <c r="F773" s="10">
        <v>1</v>
      </c>
      <c r="G773" s="14">
        <v>20500</v>
      </c>
      <c r="H773" s="9" t="s">
        <v>1156</v>
      </c>
      <c r="I773" s="9" t="s">
        <v>1157</v>
      </c>
      <c r="J773" s="9" t="s">
        <v>459</v>
      </c>
      <c r="K773" s="9" t="s">
        <v>4405</v>
      </c>
      <c r="L773" s="9" t="s">
        <v>546</v>
      </c>
      <c r="M773" s="11">
        <v>38078</v>
      </c>
      <c r="N773" s="11"/>
      <c r="O773">
        <f>MONTH(M773)</f>
        <v>4</v>
      </c>
      <c r="P773" t="str">
        <f>LEFT(D773,2)</f>
        <v>22</v>
      </c>
      <c r="R773" t="str">
        <f>LEFT(C773,4)</f>
        <v>2208</v>
      </c>
    </row>
    <row r="774" spans="1:18">
      <c r="A774" s="9">
        <v>87143</v>
      </c>
      <c r="B774" s="9" t="s">
        <v>4125</v>
      </c>
      <c r="C774" s="9" t="s">
        <v>1154</v>
      </c>
      <c r="D774" s="9" t="s">
        <v>1160</v>
      </c>
      <c r="E774" s="9" t="s">
        <v>559</v>
      </c>
      <c r="F774" s="10">
        <v>1</v>
      </c>
      <c r="G774" s="14">
        <v>6300</v>
      </c>
      <c r="H774" s="9" t="s">
        <v>1156</v>
      </c>
      <c r="I774" s="9" t="s">
        <v>1157</v>
      </c>
      <c r="J774" s="9" t="s">
        <v>459</v>
      </c>
      <c r="K774" s="9" t="s">
        <v>4405</v>
      </c>
      <c r="L774" s="9" t="s">
        <v>546</v>
      </c>
      <c r="M774" s="11">
        <v>40805</v>
      </c>
      <c r="N774" s="11"/>
      <c r="O774">
        <f>MONTH(M774)</f>
        <v>9</v>
      </c>
      <c r="P774" t="str">
        <f>LEFT(D774,2)</f>
        <v>22</v>
      </c>
      <c r="R774" t="str">
        <f>LEFT(C774,4)</f>
        <v>2208</v>
      </c>
    </row>
    <row r="775" spans="1:18">
      <c r="A775" s="9">
        <v>86870</v>
      </c>
      <c r="B775" s="9" t="s">
        <v>4090</v>
      </c>
      <c r="C775" s="9" t="s">
        <v>1154</v>
      </c>
      <c r="D775" s="9" t="s">
        <v>1159</v>
      </c>
      <c r="E775" s="9" t="s">
        <v>559</v>
      </c>
      <c r="F775" s="10">
        <v>1</v>
      </c>
      <c r="G775" s="14">
        <v>8100</v>
      </c>
      <c r="H775" s="9" t="s">
        <v>1156</v>
      </c>
      <c r="I775" s="9" t="s">
        <v>1157</v>
      </c>
      <c r="J775" s="9" t="s">
        <v>459</v>
      </c>
      <c r="K775" s="9" t="s">
        <v>4405</v>
      </c>
      <c r="L775" s="9" t="s">
        <v>546</v>
      </c>
      <c r="M775" s="11">
        <v>40756</v>
      </c>
      <c r="N775" s="11"/>
      <c r="O775">
        <f>MONTH(M775)</f>
        <v>8</v>
      </c>
      <c r="P775" t="str">
        <f>LEFT(D775,2)</f>
        <v>22</v>
      </c>
      <c r="R775" t="str">
        <f>LEFT(C775,4)</f>
        <v>2208</v>
      </c>
    </row>
    <row r="776" spans="1:18">
      <c r="A776" s="9">
        <v>72345</v>
      </c>
      <c r="B776" s="9" t="s">
        <v>4183</v>
      </c>
      <c r="C776" s="9" t="s">
        <v>1167</v>
      </c>
      <c r="D776" s="9" t="s">
        <v>1178</v>
      </c>
      <c r="E776" s="9" t="s">
        <v>229</v>
      </c>
      <c r="F776" s="10">
        <v>1</v>
      </c>
      <c r="G776" s="14">
        <v>10850</v>
      </c>
      <c r="H776" s="9" t="s">
        <v>1169</v>
      </c>
      <c r="I776" s="9" t="s">
        <v>1170</v>
      </c>
      <c r="J776" s="9" t="s">
        <v>459</v>
      </c>
      <c r="K776" s="9" t="s">
        <v>4405</v>
      </c>
      <c r="L776" s="9" t="s">
        <v>546</v>
      </c>
      <c r="M776" s="11">
        <v>39815</v>
      </c>
      <c r="N776" s="11"/>
      <c r="O776">
        <f>MONTH(M776)</f>
        <v>1</v>
      </c>
      <c r="P776" t="str">
        <f>LEFT(D776,2)</f>
        <v>22</v>
      </c>
      <c r="R776" t="str">
        <f>LEFT(C776,4)</f>
        <v>2208</v>
      </c>
    </row>
    <row r="777" spans="1:18">
      <c r="A777" s="9">
        <v>85015</v>
      </c>
      <c r="B777" s="9" t="s">
        <v>4092</v>
      </c>
      <c r="C777" s="9" t="s">
        <v>1167</v>
      </c>
      <c r="D777" s="9" t="s">
        <v>1183</v>
      </c>
      <c r="E777" s="9" t="s">
        <v>688</v>
      </c>
      <c r="F777" s="10">
        <v>1</v>
      </c>
      <c r="G777" s="14">
        <v>8750</v>
      </c>
      <c r="H777" s="9" t="s">
        <v>1169</v>
      </c>
      <c r="I777" s="9" t="s">
        <v>1170</v>
      </c>
      <c r="J777" s="9" t="s">
        <v>459</v>
      </c>
      <c r="K777" s="9" t="s">
        <v>4405</v>
      </c>
      <c r="L777" s="9" t="s">
        <v>546</v>
      </c>
      <c r="M777" s="11">
        <v>40513</v>
      </c>
      <c r="N777" s="11"/>
      <c r="O777">
        <f>MONTH(M777)</f>
        <v>12</v>
      </c>
      <c r="P777" t="str">
        <f>LEFT(D777,2)</f>
        <v>22</v>
      </c>
      <c r="R777" t="str">
        <f>LEFT(C777,4)</f>
        <v>2208</v>
      </c>
    </row>
    <row r="778" spans="1:18">
      <c r="A778" s="9">
        <v>666841</v>
      </c>
      <c r="B778" s="9" t="s">
        <v>4081</v>
      </c>
      <c r="C778" s="9" t="s">
        <v>1167</v>
      </c>
      <c r="D778" s="9" t="s">
        <v>1174</v>
      </c>
      <c r="E778" s="9" t="s">
        <v>559</v>
      </c>
      <c r="F778" s="10">
        <v>1</v>
      </c>
      <c r="G778" s="14">
        <v>10215</v>
      </c>
      <c r="H778" s="9" t="s">
        <v>1169</v>
      </c>
      <c r="I778" s="9" t="s">
        <v>1170</v>
      </c>
      <c r="J778" s="9" t="s">
        <v>459</v>
      </c>
      <c r="K778" s="9" t="s">
        <v>4405</v>
      </c>
      <c r="L778" s="9" t="s">
        <v>546</v>
      </c>
      <c r="M778" s="11">
        <v>37378</v>
      </c>
      <c r="N778" s="11"/>
      <c r="O778">
        <f>MONTH(M778)</f>
        <v>5</v>
      </c>
      <c r="P778" t="str">
        <f>LEFT(D778,2)</f>
        <v>22</v>
      </c>
      <c r="R778" t="str">
        <f>LEFT(C778,4)</f>
        <v>2208</v>
      </c>
    </row>
    <row r="779" spans="1:18">
      <c r="A779" s="9">
        <v>672595</v>
      </c>
      <c r="B779" s="9" t="s">
        <v>4061</v>
      </c>
      <c r="C779" s="9" t="s">
        <v>1167</v>
      </c>
      <c r="D779" s="9" t="s">
        <v>1171</v>
      </c>
      <c r="E779" s="9" t="s">
        <v>229</v>
      </c>
      <c r="F779" s="10">
        <v>1</v>
      </c>
      <c r="G779" s="14">
        <v>15500</v>
      </c>
      <c r="H779" s="9" t="s">
        <v>1172</v>
      </c>
      <c r="I779" s="9" t="s">
        <v>1173</v>
      </c>
      <c r="J779" s="9" t="s">
        <v>459</v>
      </c>
      <c r="K779" s="9" t="s">
        <v>4405</v>
      </c>
      <c r="L779" s="9" t="s">
        <v>546</v>
      </c>
      <c r="M779" s="11">
        <v>39342</v>
      </c>
      <c r="N779" s="11"/>
      <c r="O779">
        <f>MONTH(M779)</f>
        <v>9</v>
      </c>
      <c r="P779" t="str">
        <f>LEFT(D779,2)</f>
        <v>22</v>
      </c>
      <c r="R779" t="str">
        <f>LEFT(C779,4)</f>
        <v>2208</v>
      </c>
    </row>
    <row r="780" spans="1:18">
      <c r="A780" s="9">
        <v>74081</v>
      </c>
      <c r="B780" s="9" t="s">
        <v>4241</v>
      </c>
      <c r="C780" s="9" t="s">
        <v>1167</v>
      </c>
      <c r="D780" s="9" t="s">
        <v>1181</v>
      </c>
      <c r="E780" s="9" t="s">
        <v>688</v>
      </c>
      <c r="F780" s="10">
        <v>1</v>
      </c>
      <c r="G780" s="14">
        <v>24750</v>
      </c>
      <c r="H780" s="9" t="s">
        <v>1169</v>
      </c>
      <c r="I780" s="9" t="s">
        <v>1170</v>
      </c>
      <c r="J780" s="9" t="s">
        <v>459</v>
      </c>
      <c r="K780" s="9" t="s">
        <v>4405</v>
      </c>
      <c r="L780" s="9" t="s">
        <v>546</v>
      </c>
      <c r="M780" s="11">
        <v>39937</v>
      </c>
      <c r="N780" s="11"/>
      <c r="O780">
        <f>MONTH(M780)</f>
        <v>5</v>
      </c>
      <c r="P780" t="str">
        <f>LEFT(D780,2)</f>
        <v>22</v>
      </c>
      <c r="R780" t="str">
        <f>LEFT(C780,4)</f>
        <v>2208</v>
      </c>
    </row>
    <row r="781" spans="1:18">
      <c r="A781" s="9">
        <v>84651</v>
      </c>
      <c r="B781" s="9" t="s">
        <v>4087</v>
      </c>
      <c r="C781" s="9" t="s">
        <v>1167</v>
      </c>
      <c r="D781" s="9" t="s">
        <v>1188</v>
      </c>
      <c r="E781" s="9" t="s">
        <v>229</v>
      </c>
      <c r="F781" s="10">
        <v>1</v>
      </c>
      <c r="G781" s="14">
        <v>13200</v>
      </c>
      <c r="H781" s="9" t="s">
        <v>1169</v>
      </c>
      <c r="I781" s="9" t="s">
        <v>1170</v>
      </c>
      <c r="J781" s="9" t="s">
        <v>459</v>
      </c>
      <c r="K781" s="9" t="s">
        <v>4405</v>
      </c>
      <c r="L781" s="9" t="s">
        <v>546</v>
      </c>
      <c r="M781" s="11">
        <v>40466</v>
      </c>
      <c r="N781" s="11"/>
      <c r="O781">
        <f>MONTH(M781)</f>
        <v>10</v>
      </c>
      <c r="P781" t="str">
        <f>LEFT(D781,2)</f>
        <v>22</v>
      </c>
      <c r="R781" t="str">
        <f>LEFT(C781,4)</f>
        <v>2208</v>
      </c>
    </row>
    <row r="782" spans="1:18">
      <c r="A782" s="9">
        <v>74634</v>
      </c>
      <c r="B782" s="9" t="s">
        <v>4167</v>
      </c>
      <c r="C782" s="9" t="s">
        <v>1167</v>
      </c>
      <c r="D782" s="9" t="s">
        <v>1179</v>
      </c>
      <c r="E782" s="9" t="s">
        <v>238</v>
      </c>
      <c r="F782" s="10">
        <v>1</v>
      </c>
      <c r="G782" s="14">
        <v>11250</v>
      </c>
      <c r="H782" s="9" t="s">
        <v>1169</v>
      </c>
      <c r="I782" s="9" t="s">
        <v>1170</v>
      </c>
      <c r="J782" s="9" t="s">
        <v>459</v>
      </c>
      <c r="K782" s="9" t="s">
        <v>4405</v>
      </c>
      <c r="L782" s="9" t="s">
        <v>546</v>
      </c>
      <c r="M782" s="11">
        <v>40028</v>
      </c>
      <c r="N782" s="11"/>
      <c r="O782">
        <f>MONTH(M782)</f>
        <v>8</v>
      </c>
      <c r="P782" t="str">
        <f>LEFT(D782,2)</f>
        <v>22</v>
      </c>
      <c r="R782" t="str">
        <f>LEFT(C782,4)</f>
        <v>2208</v>
      </c>
    </row>
    <row r="783" spans="1:18">
      <c r="A783" s="9">
        <v>84938</v>
      </c>
      <c r="B783" s="9" t="s">
        <v>4061</v>
      </c>
      <c r="C783" s="9" t="s">
        <v>1167</v>
      </c>
      <c r="D783" s="9" t="s">
        <v>1180</v>
      </c>
      <c r="E783" s="9" t="s">
        <v>559</v>
      </c>
      <c r="F783" s="10">
        <v>1</v>
      </c>
      <c r="G783" s="14">
        <v>11825</v>
      </c>
      <c r="H783" s="9" t="s">
        <v>1169</v>
      </c>
      <c r="I783" s="9" t="s">
        <v>1170</v>
      </c>
      <c r="J783" s="9" t="s">
        <v>459</v>
      </c>
      <c r="K783" s="9" t="s">
        <v>4405</v>
      </c>
      <c r="L783" s="9" t="s">
        <v>546</v>
      </c>
      <c r="M783" s="11">
        <v>40513</v>
      </c>
      <c r="N783" s="11"/>
      <c r="O783">
        <f>MONTH(M783)</f>
        <v>12</v>
      </c>
      <c r="P783" t="str">
        <f>LEFT(D783,2)</f>
        <v>22</v>
      </c>
      <c r="R783" t="str">
        <f>LEFT(C783,4)</f>
        <v>2208</v>
      </c>
    </row>
    <row r="784" spans="1:18">
      <c r="A784" s="9">
        <v>85519</v>
      </c>
      <c r="B784" s="9" t="s">
        <v>4070</v>
      </c>
      <c r="C784" s="9" t="s">
        <v>1167</v>
      </c>
      <c r="D784" s="9" t="s">
        <v>1175</v>
      </c>
      <c r="E784" s="9" t="s">
        <v>229</v>
      </c>
      <c r="F784" s="10">
        <v>1</v>
      </c>
      <c r="G784" s="14">
        <v>10000</v>
      </c>
      <c r="H784" s="9" t="s">
        <v>1169</v>
      </c>
      <c r="I784" s="9" t="s">
        <v>1170</v>
      </c>
      <c r="J784" s="9" t="s">
        <v>459</v>
      </c>
      <c r="K784" s="9" t="s">
        <v>4405</v>
      </c>
      <c r="L784" s="9" t="s">
        <v>546</v>
      </c>
      <c r="M784" s="11">
        <v>40575</v>
      </c>
      <c r="N784" s="11"/>
      <c r="O784">
        <f>MONTH(M784)</f>
        <v>2</v>
      </c>
      <c r="P784" t="str">
        <f>LEFT(D784,2)</f>
        <v>22</v>
      </c>
      <c r="R784" t="str">
        <f>LEFT(C784,4)</f>
        <v>2208</v>
      </c>
    </row>
    <row r="785" spans="1:18">
      <c r="A785" s="9">
        <v>670621</v>
      </c>
      <c r="B785" s="9" t="s">
        <v>4054</v>
      </c>
      <c r="C785" s="9" t="s">
        <v>1167</v>
      </c>
      <c r="D785" s="9" t="s">
        <v>1177</v>
      </c>
      <c r="E785" s="9" t="s">
        <v>229</v>
      </c>
      <c r="F785" s="10">
        <v>1</v>
      </c>
      <c r="G785" s="14">
        <v>13500</v>
      </c>
      <c r="H785" s="9" t="s">
        <v>1169</v>
      </c>
      <c r="I785" s="9" t="s">
        <v>1170</v>
      </c>
      <c r="J785" s="9" t="s">
        <v>459</v>
      </c>
      <c r="K785" s="9" t="s">
        <v>4405</v>
      </c>
      <c r="L785" s="9" t="s">
        <v>546</v>
      </c>
      <c r="M785" s="11">
        <v>38819</v>
      </c>
      <c r="N785" s="11"/>
      <c r="O785">
        <f>MONTH(M785)</f>
        <v>4</v>
      </c>
      <c r="P785" t="str">
        <f>LEFT(D785,2)</f>
        <v>22</v>
      </c>
      <c r="R785" t="str">
        <f>LEFT(C785,4)</f>
        <v>2208</v>
      </c>
    </row>
    <row r="786" spans="1:18">
      <c r="A786" s="9">
        <v>91098</v>
      </c>
      <c r="B786" s="9" t="s">
        <v>4232</v>
      </c>
      <c r="C786" s="9" t="s">
        <v>1167</v>
      </c>
      <c r="D786" s="9" t="s">
        <v>1186</v>
      </c>
      <c r="E786" s="9" t="s">
        <v>229</v>
      </c>
      <c r="F786" s="10">
        <v>1</v>
      </c>
      <c r="G786" s="14">
        <v>13750</v>
      </c>
      <c r="H786" s="9" t="s">
        <v>1169</v>
      </c>
      <c r="I786" s="9" t="s">
        <v>1170</v>
      </c>
      <c r="J786" s="9" t="s">
        <v>459</v>
      </c>
      <c r="K786" s="9" t="s">
        <v>4405</v>
      </c>
      <c r="L786" s="9" t="s">
        <v>546</v>
      </c>
      <c r="M786" s="11">
        <v>40634</v>
      </c>
      <c r="N786" s="11"/>
      <c r="O786">
        <f>MONTH(M786)</f>
        <v>4</v>
      </c>
      <c r="P786" t="str">
        <f>LEFT(D786,2)</f>
        <v>22</v>
      </c>
      <c r="R786" t="str">
        <f>LEFT(C786,4)</f>
        <v>2208</v>
      </c>
    </row>
    <row r="787" spans="1:18">
      <c r="A787" s="9">
        <v>80318</v>
      </c>
      <c r="B787" s="9" t="s">
        <v>4140</v>
      </c>
      <c r="C787" s="9" t="s">
        <v>1167</v>
      </c>
      <c r="D787" s="9" t="s">
        <v>1185</v>
      </c>
      <c r="E787" s="9" t="s">
        <v>229</v>
      </c>
      <c r="F787" s="10">
        <v>1</v>
      </c>
      <c r="G787" s="14">
        <v>12800</v>
      </c>
      <c r="H787" s="9" t="s">
        <v>1169</v>
      </c>
      <c r="I787" s="9" t="s">
        <v>1170</v>
      </c>
      <c r="J787" s="9" t="s">
        <v>459</v>
      </c>
      <c r="K787" s="9" t="s">
        <v>4405</v>
      </c>
      <c r="L787" s="9" t="s">
        <v>546</v>
      </c>
      <c r="M787" s="11">
        <v>40422</v>
      </c>
      <c r="N787" s="11"/>
      <c r="O787">
        <f>MONTH(M787)</f>
        <v>9</v>
      </c>
      <c r="P787" t="str">
        <f>LEFT(D787,2)</f>
        <v>22</v>
      </c>
      <c r="R787" t="str">
        <f>LEFT(C787,4)</f>
        <v>2208</v>
      </c>
    </row>
    <row r="788" spans="1:18">
      <c r="A788" s="9">
        <v>669571</v>
      </c>
      <c r="B788" s="9" t="s">
        <v>4047</v>
      </c>
      <c r="C788" s="9" t="s">
        <v>1167</v>
      </c>
      <c r="D788" s="9" t="s">
        <v>1176</v>
      </c>
      <c r="E788" s="9" t="s">
        <v>559</v>
      </c>
      <c r="F788" s="10">
        <v>1</v>
      </c>
      <c r="G788" s="14">
        <v>10800</v>
      </c>
      <c r="H788" s="9" t="s">
        <v>1169</v>
      </c>
      <c r="I788" s="9" t="s">
        <v>1170</v>
      </c>
      <c r="J788" s="9" t="s">
        <v>459</v>
      </c>
      <c r="K788" s="9" t="s">
        <v>4405</v>
      </c>
      <c r="L788" s="9" t="s">
        <v>546</v>
      </c>
      <c r="M788" s="11">
        <v>38322</v>
      </c>
      <c r="N788" s="11"/>
      <c r="O788">
        <f>MONTH(M788)</f>
        <v>12</v>
      </c>
      <c r="P788" t="str">
        <f>LEFT(D788,2)</f>
        <v>22</v>
      </c>
      <c r="R788" t="str">
        <f>LEFT(C788,4)</f>
        <v>2208</v>
      </c>
    </row>
    <row r="789" spans="1:18">
      <c r="A789" s="9">
        <v>669585</v>
      </c>
      <c r="B789" s="9" t="s">
        <v>4043</v>
      </c>
      <c r="C789" s="9" t="s">
        <v>1167</v>
      </c>
      <c r="D789" s="9" t="s">
        <v>1182</v>
      </c>
      <c r="E789" s="9" t="s">
        <v>229</v>
      </c>
      <c r="F789" s="10">
        <v>1</v>
      </c>
      <c r="G789" s="14">
        <v>16800</v>
      </c>
      <c r="H789" s="9" t="s">
        <v>1172</v>
      </c>
      <c r="I789" s="9" t="s">
        <v>1173</v>
      </c>
      <c r="J789" s="9" t="s">
        <v>459</v>
      </c>
      <c r="K789" s="9" t="s">
        <v>4405</v>
      </c>
      <c r="L789" s="9" t="s">
        <v>546</v>
      </c>
      <c r="M789" s="11">
        <v>38334</v>
      </c>
      <c r="N789" s="11"/>
      <c r="O789">
        <f>MONTH(M789)</f>
        <v>12</v>
      </c>
      <c r="P789" t="str">
        <f>LEFT(D789,2)</f>
        <v>22</v>
      </c>
      <c r="R789" t="str">
        <f>LEFT(C789,4)</f>
        <v>2208</v>
      </c>
    </row>
    <row r="790" spans="1:18">
      <c r="A790" s="9">
        <v>81095</v>
      </c>
      <c r="B790" s="9" t="s">
        <v>4109</v>
      </c>
      <c r="C790" s="9" t="s">
        <v>1167</v>
      </c>
      <c r="D790" s="9" t="s">
        <v>1187</v>
      </c>
      <c r="E790" s="9" t="s">
        <v>229</v>
      </c>
      <c r="F790" s="10">
        <v>1</v>
      </c>
      <c r="G790" s="14">
        <v>12600</v>
      </c>
      <c r="H790" s="9" t="s">
        <v>1169</v>
      </c>
      <c r="I790" s="9" t="s">
        <v>1170</v>
      </c>
      <c r="J790" s="9" t="s">
        <v>459</v>
      </c>
      <c r="K790" s="9" t="s">
        <v>4405</v>
      </c>
      <c r="L790" s="9" t="s">
        <v>546</v>
      </c>
      <c r="M790" s="11">
        <v>40452</v>
      </c>
      <c r="N790" s="11"/>
      <c r="O790">
        <f>MONTH(M790)</f>
        <v>10</v>
      </c>
      <c r="P790" t="str">
        <f>LEFT(D790,2)</f>
        <v>22</v>
      </c>
      <c r="R790" t="str">
        <f>LEFT(C790,4)</f>
        <v>2208</v>
      </c>
    </row>
    <row r="791" spans="1:18">
      <c r="A791" s="9">
        <v>84812</v>
      </c>
      <c r="B791" s="9" t="s">
        <v>4044</v>
      </c>
      <c r="C791" s="9" t="s">
        <v>1167</v>
      </c>
      <c r="D791" s="9" t="s">
        <v>1189</v>
      </c>
      <c r="E791" s="9" t="s">
        <v>229</v>
      </c>
      <c r="F791" s="10">
        <v>1</v>
      </c>
      <c r="G791" s="14">
        <v>15950</v>
      </c>
      <c r="H791" s="9" t="s">
        <v>1169</v>
      </c>
      <c r="I791" s="9" t="s">
        <v>1170</v>
      </c>
      <c r="J791" s="9" t="s">
        <v>459</v>
      </c>
      <c r="K791" s="9" t="s">
        <v>4405</v>
      </c>
      <c r="L791" s="9" t="s">
        <v>546</v>
      </c>
      <c r="M791" s="11">
        <v>40483</v>
      </c>
      <c r="N791" s="11"/>
      <c r="O791">
        <f>MONTH(M791)</f>
        <v>11</v>
      </c>
      <c r="P791" t="str">
        <f>LEFT(D791,2)</f>
        <v>22</v>
      </c>
      <c r="R791" t="str">
        <f>LEFT(C791,4)</f>
        <v>2208</v>
      </c>
    </row>
    <row r="792" spans="1:18">
      <c r="A792" s="9">
        <v>668416</v>
      </c>
      <c r="B792" s="9" t="s">
        <v>4043</v>
      </c>
      <c r="C792" s="9" t="s">
        <v>1167</v>
      </c>
      <c r="D792" s="9" t="s">
        <v>1168</v>
      </c>
      <c r="E792" s="9" t="s">
        <v>553</v>
      </c>
      <c r="F792" s="10">
        <v>1</v>
      </c>
      <c r="G792" s="14">
        <v>20650</v>
      </c>
      <c r="H792" s="9" t="s">
        <v>1169</v>
      </c>
      <c r="I792" s="9" t="s">
        <v>1170</v>
      </c>
      <c r="J792" s="9" t="s">
        <v>459</v>
      </c>
      <c r="K792" s="9" t="s">
        <v>4405</v>
      </c>
      <c r="L792" s="9" t="s">
        <v>546</v>
      </c>
      <c r="M792" s="11">
        <v>37956</v>
      </c>
      <c r="N792" s="11"/>
      <c r="O792">
        <f>MONTH(M792)</f>
        <v>12</v>
      </c>
      <c r="P792" t="str">
        <f>LEFT(D792,2)</f>
        <v>22</v>
      </c>
      <c r="R792" t="str">
        <f>LEFT(C792,4)</f>
        <v>2208</v>
      </c>
    </row>
    <row r="793" spans="1:18">
      <c r="A793" s="9">
        <v>670964</v>
      </c>
      <c r="B793" s="9" t="s">
        <v>4353</v>
      </c>
      <c r="C793" s="9" t="s">
        <v>1167</v>
      </c>
      <c r="D793" s="9" t="s">
        <v>1184</v>
      </c>
      <c r="E793" s="9" t="s">
        <v>238</v>
      </c>
      <c r="F793" s="10">
        <v>1</v>
      </c>
      <c r="G793" s="14">
        <v>9800</v>
      </c>
      <c r="H793" s="9" t="s">
        <v>1169</v>
      </c>
      <c r="I793" s="9" t="s">
        <v>1170</v>
      </c>
      <c r="J793" s="9" t="s">
        <v>459</v>
      </c>
      <c r="K793" s="9" t="s">
        <v>4405</v>
      </c>
      <c r="L793" s="9" t="s">
        <v>546</v>
      </c>
      <c r="M793" s="11">
        <v>38930</v>
      </c>
      <c r="N793" s="11"/>
      <c r="O793">
        <f>MONTH(M793)</f>
        <v>8</v>
      </c>
      <c r="P793" t="str">
        <f>LEFT(D793,2)</f>
        <v>22</v>
      </c>
      <c r="R793" t="str">
        <f>LEFT(C793,4)</f>
        <v>2208</v>
      </c>
    </row>
    <row r="794" spans="1:18">
      <c r="A794" s="9">
        <v>84861</v>
      </c>
      <c r="B794" s="9" t="s">
        <v>4125</v>
      </c>
      <c r="C794" s="9" t="s">
        <v>1190</v>
      </c>
      <c r="D794" s="9" t="s">
        <v>1195</v>
      </c>
      <c r="E794" s="9" t="s">
        <v>229</v>
      </c>
      <c r="F794" s="10">
        <v>1</v>
      </c>
      <c r="G794" s="14">
        <v>12000</v>
      </c>
      <c r="H794" s="9" t="s">
        <v>1196</v>
      </c>
      <c r="I794" s="9" t="s">
        <v>1197</v>
      </c>
      <c r="J794" s="9" t="s">
        <v>459</v>
      </c>
      <c r="K794" s="9" t="s">
        <v>4405</v>
      </c>
      <c r="L794" s="9" t="s">
        <v>546</v>
      </c>
      <c r="M794" s="11">
        <v>40483</v>
      </c>
      <c r="N794" s="11"/>
      <c r="O794">
        <f>MONTH(M794)</f>
        <v>11</v>
      </c>
      <c r="P794" t="str">
        <f>LEFT(D794,2)</f>
        <v>22</v>
      </c>
      <c r="R794" t="str">
        <f>LEFT(C794,4)</f>
        <v>2208</v>
      </c>
    </row>
    <row r="795" spans="1:18">
      <c r="A795" s="9">
        <v>86954</v>
      </c>
      <c r="B795" s="9" t="s">
        <v>4098</v>
      </c>
      <c r="C795" s="9" t="s">
        <v>1190</v>
      </c>
      <c r="D795" s="9" t="s">
        <v>1203</v>
      </c>
      <c r="E795" s="9" t="s">
        <v>559</v>
      </c>
      <c r="F795" s="10">
        <v>1</v>
      </c>
      <c r="G795" s="14">
        <v>9000</v>
      </c>
      <c r="H795" s="9" t="s">
        <v>1192</v>
      </c>
      <c r="I795" s="9" t="s">
        <v>1193</v>
      </c>
      <c r="J795" s="9" t="s">
        <v>459</v>
      </c>
      <c r="K795" s="9" t="s">
        <v>4405</v>
      </c>
      <c r="L795" s="9" t="s">
        <v>546</v>
      </c>
      <c r="M795" s="11">
        <v>40770</v>
      </c>
      <c r="N795" s="11"/>
      <c r="O795">
        <f>MONTH(M795)</f>
        <v>8</v>
      </c>
      <c r="P795" t="str">
        <f>LEFT(D795,2)</f>
        <v>22</v>
      </c>
      <c r="R795" t="str">
        <f>LEFT(C795,4)</f>
        <v>2208</v>
      </c>
    </row>
    <row r="796" spans="1:18">
      <c r="A796" s="9">
        <v>84952</v>
      </c>
      <c r="B796" s="9" t="s">
        <v>4061</v>
      </c>
      <c r="C796" s="9" t="s">
        <v>1190</v>
      </c>
      <c r="D796" s="9" t="s">
        <v>1201</v>
      </c>
      <c r="E796" s="9" t="s">
        <v>229</v>
      </c>
      <c r="F796" s="10">
        <v>1</v>
      </c>
      <c r="G796" s="14">
        <v>12400</v>
      </c>
      <c r="H796" s="9" t="s">
        <v>1192</v>
      </c>
      <c r="I796" s="9" t="s">
        <v>1193</v>
      </c>
      <c r="J796" s="9" t="s">
        <v>459</v>
      </c>
      <c r="K796" s="9" t="s">
        <v>4405</v>
      </c>
      <c r="L796" s="9" t="s">
        <v>546</v>
      </c>
      <c r="M796" s="11">
        <v>40546</v>
      </c>
      <c r="N796" s="11"/>
      <c r="O796">
        <f>MONTH(M796)</f>
        <v>1</v>
      </c>
      <c r="P796" t="str">
        <f>LEFT(D796,2)</f>
        <v>22</v>
      </c>
      <c r="R796" t="str">
        <f>LEFT(C796,4)</f>
        <v>2208</v>
      </c>
    </row>
    <row r="797" spans="1:18">
      <c r="A797" s="9">
        <v>84588</v>
      </c>
      <c r="B797" s="9" t="s">
        <v>4046</v>
      </c>
      <c r="C797" s="9" t="s">
        <v>1190</v>
      </c>
      <c r="D797" s="9" t="s">
        <v>1198</v>
      </c>
      <c r="E797" s="9" t="s">
        <v>559</v>
      </c>
      <c r="F797" s="10">
        <v>1</v>
      </c>
      <c r="G797" s="14">
        <v>10750</v>
      </c>
      <c r="H797" s="9" t="s">
        <v>1192</v>
      </c>
      <c r="I797" s="9" t="s">
        <v>1193</v>
      </c>
      <c r="J797" s="9" t="s">
        <v>459</v>
      </c>
      <c r="K797" s="9" t="s">
        <v>4405</v>
      </c>
      <c r="L797" s="9" t="s">
        <v>546</v>
      </c>
      <c r="M797" s="11">
        <v>40466</v>
      </c>
      <c r="N797" s="11"/>
      <c r="O797">
        <f>MONTH(M797)</f>
        <v>10</v>
      </c>
      <c r="P797" t="str">
        <f>LEFT(D797,2)</f>
        <v>22</v>
      </c>
      <c r="R797" t="str">
        <f>LEFT(C797,4)</f>
        <v>2208</v>
      </c>
    </row>
    <row r="798" spans="1:18">
      <c r="A798" s="9">
        <v>71036</v>
      </c>
      <c r="B798" s="9" t="s">
        <v>4115</v>
      </c>
      <c r="C798" s="9" t="s">
        <v>1190</v>
      </c>
      <c r="D798" s="9" t="s">
        <v>1200</v>
      </c>
      <c r="E798" s="9" t="s">
        <v>238</v>
      </c>
      <c r="F798" s="10">
        <v>1</v>
      </c>
      <c r="G798" s="14">
        <v>9400</v>
      </c>
      <c r="H798" s="9" t="s">
        <v>1192</v>
      </c>
      <c r="I798" s="9" t="s">
        <v>1193</v>
      </c>
      <c r="J798" s="9" t="s">
        <v>459</v>
      </c>
      <c r="K798" s="9" t="s">
        <v>4405</v>
      </c>
      <c r="L798" s="9" t="s">
        <v>546</v>
      </c>
      <c r="M798" s="11">
        <v>39678</v>
      </c>
      <c r="N798" s="11"/>
      <c r="O798">
        <f>MONTH(M798)</f>
        <v>8</v>
      </c>
      <c r="P798" t="str">
        <f>LEFT(D798,2)</f>
        <v>22</v>
      </c>
      <c r="R798" t="str">
        <f>LEFT(C798,4)</f>
        <v>2208</v>
      </c>
    </row>
    <row r="799" spans="1:18">
      <c r="A799" s="9">
        <v>86611</v>
      </c>
      <c r="B799" s="9" t="s">
        <v>4112</v>
      </c>
      <c r="C799" s="9" t="s">
        <v>1190</v>
      </c>
      <c r="D799" s="9" t="s">
        <v>1202</v>
      </c>
      <c r="E799" s="9" t="s">
        <v>559</v>
      </c>
      <c r="F799" s="10">
        <v>1</v>
      </c>
      <c r="G799" s="14">
        <v>9000</v>
      </c>
      <c r="H799" s="9" t="s">
        <v>1192</v>
      </c>
      <c r="I799" s="9" t="s">
        <v>1193</v>
      </c>
      <c r="J799" s="9" t="s">
        <v>459</v>
      </c>
      <c r="K799" s="9" t="s">
        <v>4405</v>
      </c>
      <c r="L799" s="9" t="s">
        <v>546</v>
      </c>
      <c r="M799" s="11">
        <v>40725</v>
      </c>
      <c r="N799" s="11"/>
      <c r="O799">
        <f>MONTH(M799)</f>
        <v>7</v>
      </c>
      <c r="P799" t="str">
        <f>LEFT(D799,2)</f>
        <v>22</v>
      </c>
      <c r="R799" t="str">
        <f>LEFT(C799,4)</f>
        <v>2208</v>
      </c>
    </row>
    <row r="800" spans="1:18">
      <c r="A800" s="9">
        <v>86961</v>
      </c>
      <c r="B800" s="9" t="s">
        <v>4054</v>
      </c>
      <c r="C800" s="9" t="s">
        <v>1190</v>
      </c>
      <c r="D800" s="9" t="s">
        <v>1204</v>
      </c>
      <c r="E800" s="9" t="s">
        <v>559</v>
      </c>
      <c r="F800" s="10">
        <v>1</v>
      </c>
      <c r="G800" s="14">
        <v>6300</v>
      </c>
      <c r="H800" s="9" t="s">
        <v>1192</v>
      </c>
      <c r="I800" s="9" t="s">
        <v>1193</v>
      </c>
      <c r="J800" s="9" t="s">
        <v>459</v>
      </c>
      <c r="K800" s="9" t="s">
        <v>4405</v>
      </c>
      <c r="L800" s="9" t="s">
        <v>546</v>
      </c>
      <c r="M800" s="11">
        <v>40770</v>
      </c>
      <c r="N800" s="11"/>
      <c r="O800">
        <f>MONTH(M800)</f>
        <v>8</v>
      </c>
      <c r="P800" t="str">
        <f>LEFT(D800,2)</f>
        <v>22</v>
      </c>
      <c r="R800" t="str">
        <f>LEFT(C800,4)</f>
        <v>2208</v>
      </c>
    </row>
    <row r="801" spans="1:18">
      <c r="A801" s="9">
        <v>76349</v>
      </c>
      <c r="B801" s="9" t="s">
        <v>4163</v>
      </c>
      <c r="C801" s="9" t="s">
        <v>1190</v>
      </c>
      <c r="D801" s="9" t="s">
        <v>1191</v>
      </c>
      <c r="E801" s="9" t="s">
        <v>553</v>
      </c>
      <c r="F801" s="10">
        <v>1</v>
      </c>
      <c r="G801" s="14">
        <v>34100</v>
      </c>
      <c r="H801" s="9" t="s">
        <v>1192</v>
      </c>
      <c r="I801" s="9" t="s">
        <v>1193</v>
      </c>
      <c r="J801" s="9" t="s">
        <v>459</v>
      </c>
      <c r="K801" s="9" t="s">
        <v>4405</v>
      </c>
      <c r="L801" s="9" t="s">
        <v>546</v>
      </c>
      <c r="M801" s="11">
        <v>40330</v>
      </c>
      <c r="N801" s="11"/>
      <c r="O801">
        <f>MONTH(M801)</f>
        <v>6</v>
      </c>
      <c r="P801" t="str">
        <f>LEFT(D801,2)</f>
        <v>22</v>
      </c>
      <c r="R801" t="str">
        <f>LEFT(C801,4)</f>
        <v>2208</v>
      </c>
    </row>
    <row r="802" spans="1:18">
      <c r="A802" s="9">
        <v>87171</v>
      </c>
      <c r="B802" s="9" t="s">
        <v>4138</v>
      </c>
      <c r="C802" s="9" t="s">
        <v>1190</v>
      </c>
      <c r="D802" s="9" t="s">
        <v>1194</v>
      </c>
      <c r="E802" s="9" t="s">
        <v>559</v>
      </c>
      <c r="F802" s="10">
        <v>1</v>
      </c>
      <c r="G802" s="14">
        <v>9900</v>
      </c>
      <c r="H802" s="9" t="s">
        <v>1192</v>
      </c>
      <c r="I802" s="9" t="s">
        <v>1193</v>
      </c>
      <c r="J802" s="9" t="s">
        <v>459</v>
      </c>
      <c r="K802" s="9" t="s">
        <v>4405</v>
      </c>
      <c r="L802" s="9" t="s">
        <v>546</v>
      </c>
      <c r="M802" s="11">
        <v>40787</v>
      </c>
      <c r="N802" s="11"/>
      <c r="O802">
        <f>MONTH(M802)</f>
        <v>9</v>
      </c>
      <c r="P802" t="str">
        <f>LEFT(D802,2)</f>
        <v>22</v>
      </c>
      <c r="R802" t="str">
        <f>LEFT(C802,4)</f>
        <v>2208</v>
      </c>
    </row>
    <row r="803" spans="1:18">
      <c r="A803" s="9">
        <v>88032</v>
      </c>
      <c r="B803" s="9" t="s">
        <v>4058</v>
      </c>
      <c r="C803" s="9" t="s">
        <v>1190</v>
      </c>
      <c r="D803" s="9" t="s">
        <v>1199</v>
      </c>
      <c r="E803" s="9" t="s">
        <v>559</v>
      </c>
      <c r="F803" s="10">
        <v>1</v>
      </c>
      <c r="G803" s="14">
        <v>7200</v>
      </c>
      <c r="H803" s="9" t="s">
        <v>1192</v>
      </c>
      <c r="I803" s="9" t="s">
        <v>1193</v>
      </c>
      <c r="J803" s="9" t="s">
        <v>459</v>
      </c>
      <c r="K803" s="9" t="s">
        <v>4405</v>
      </c>
      <c r="L803" s="9" t="s">
        <v>546</v>
      </c>
      <c r="M803" s="11">
        <v>40969</v>
      </c>
      <c r="N803" s="11"/>
      <c r="O803">
        <f>MONTH(M803)</f>
        <v>3</v>
      </c>
      <c r="P803" t="str">
        <f>LEFT(D803,2)</f>
        <v>22</v>
      </c>
      <c r="R803" t="str">
        <f>LEFT(C803,4)</f>
        <v>2208</v>
      </c>
    </row>
    <row r="804" spans="1:18">
      <c r="A804" s="9">
        <v>84994</v>
      </c>
      <c r="B804" s="9" t="s">
        <v>4122</v>
      </c>
      <c r="C804" s="9" t="s">
        <v>1205</v>
      </c>
      <c r="D804" s="9" t="s">
        <v>1209</v>
      </c>
      <c r="E804" s="9" t="s">
        <v>559</v>
      </c>
      <c r="F804" s="10">
        <v>1</v>
      </c>
      <c r="G804" s="14">
        <v>7000</v>
      </c>
      <c r="H804" s="9" t="s">
        <v>1207</v>
      </c>
      <c r="I804" s="9" t="s">
        <v>1208</v>
      </c>
      <c r="J804" s="9" t="s">
        <v>459</v>
      </c>
      <c r="K804" s="9" t="s">
        <v>4405</v>
      </c>
      <c r="L804" s="9" t="s">
        <v>546</v>
      </c>
      <c r="M804" s="11">
        <v>40513</v>
      </c>
      <c r="N804" s="11"/>
      <c r="O804">
        <f>MONTH(M804)</f>
        <v>12</v>
      </c>
      <c r="P804" t="str">
        <f>LEFT(D804,2)</f>
        <v>22</v>
      </c>
      <c r="R804" t="str">
        <f>LEFT(C804,4)</f>
        <v>2208</v>
      </c>
    </row>
    <row r="805" spans="1:18">
      <c r="A805" s="9">
        <v>85330</v>
      </c>
      <c r="B805" s="9" t="s">
        <v>4051</v>
      </c>
      <c r="C805" s="9" t="s">
        <v>1205</v>
      </c>
      <c r="D805" s="9" t="s">
        <v>1210</v>
      </c>
      <c r="E805" s="9" t="s">
        <v>238</v>
      </c>
      <c r="F805" s="10">
        <v>1</v>
      </c>
      <c r="G805" s="14">
        <v>9000</v>
      </c>
      <c r="H805" s="9" t="s">
        <v>1207</v>
      </c>
      <c r="I805" s="9" t="s">
        <v>1208</v>
      </c>
      <c r="J805" s="9" t="s">
        <v>459</v>
      </c>
      <c r="K805" s="9" t="s">
        <v>4405</v>
      </c>
      <c r="L805" s="9" t="s">
        <v>546</v>
      </c>
      <c r="M805" s="11">
        <v>40546</v>
      </c>
      <c r="N805" s="11"/>
      <c r="O805">
        <f>MONTH(M805)</f>
        <v>1</v>
      </c>
      <c r="P805" t="str">
        <f>LEFT(D805,2)</f>
        <v>22</v>
      </c>
      <c r="R805" t="str">
        <f>LEFT(C805,4)</f>
        <v>2208</v>
      </c>
    </row>
    <row r="806" spans="1:18">
      <c r="A806" s="9">
        <v>86891</v>
      </c>
      <c r="B806" s="9" t="s">
        <v>4091</v>
      </c>
      <c r="C806" s="9" t="s">
        <v>1205</v>
      </c>
      <c r="D806" s="9" t="s">
        <v>1212</v>
      </c>
      <c r="E806" s="9" t="s">
        <v>229</v>
      </c>
      <c r="F806" s="10">
        <v>1</v>
      </c>
      <c r="G806" s="14">
        <v>15000</v>
      </c>
      <c r="H806" s="9" t="s">
        <v>1207</v>
      </c>
      <c r="I806" s="9" t="s">
        <v>1208</v>
      </c>
      <c r="J806" s="9" t="s">
        <v>459</v>
      </c>
      <c r="K806" s="9" t="s">
        <v>4405</v>
      </c>
      <c r="L806" s="9" t="s">
        <v>546</v>
      </c>
      <c r="M806" s="11">
        <v>40756</v>
      </c>
      <c r="N806" s="11"/>
      <c r="O806">
        <f>MONTH(M806)</f>
        <v>8</v>
      </c>
      <c r="P806" t="str">
        <f>LEFT(D806,2)</f>
        <v>22</v>
      </c>
      <c r="R806" t="str">
        <f>LEFT(C806,4)</f>
        <v>2208</v>
      </c>
    </row>
    <row r="807" spans="1:18">
      <c r="A807" s="9">
        <v>71393</v>
      </c>
      <c r="B807" s="9" t="s">
        <v>4104</v>
      </c>
      <c r="C807" s="9" t="s">
        <v>1205</v>
      </c>
      <c r="D807" s="9" t="s">
        <v>1206</v>
      </c>
      <c r="E807" s="9" t="s">
        <v>553</v>
      </c>
      <c r="F807" s="10">
        <v>1</v>
      </c>
      <c r="G807" s="14">
        <v>29150</v>
      </c>
      <c r="H807" s="9" t="s">
        <v>1207</v>
      </c>
      <c r="I807" s="9" t="s">
        <v>1208</v>
      </c>
      <c r="J807" s="9" t="s">
        <v>459</v>
      </c>
      <c r="K807" s="9" t="s">
        <v>4405</v>
      </c>
      <c r="L807" s="9" t="s">
        <v>546</v>
      </c>
      <c r="M807" s="11">
        <v>39722</v>
      </c>
      <c r="N807" s="11"/>
      <c r="O807">
        <f>MONTH(M807)</f>
        <v>10</v>
      </c>
      <c r="P807" t="str">
        <f>LEFT(D807,2)</f>
        <v>22</v>
      </c>
      <c r="R807" t="str">
        <f>LEFT(C807,4)</f>
        <v>2208</v>
      </c>
    </row>
    <row r="808" spans="1:18">
      <c r="A808" s="9">
        <v>87927</v>
      </c>
      <c r="B808" s="9" t="s">
        <v>4216</v>
      </c>
      <c r="C808" s="9" t="s">
        <v>1205</v>
      </c>
      <c r="D808" s="9" t="s">
        <v>1211</v>
      </c>
      <c r="E808" s="9" t="s">
        <v>559</v>
      </c>
      <c r="F808" s="10">
        <v>1</v>
      </c>
      <c r="G808" s="14">
        <v>9500</v>
      </c>
      <c r="H808" s="9" t="s">
        <v>1207</v>
      </c>
      <c r="I808" s="9" t="s">
        <v>1208</v>
      </c>
      <c r="J808" s="9" t="s">
        <v>459</v>
      </c>
      <c r="K808" s="9" t="s">
        <v>4405</v>
      </c>
      <c r="L808" s="9" t="s">
        <v>546</v>
      </c>
      <c r="M808" s="11">
        <v>40940</v>
      </c>
      <c r="N808" s="11"/>
      <c r="O808">
        <f>MONTH(M808)</f>
        <v>2</v>
      </c>
      <c r="P808" t="str">
        <f>LEFT(D808,2)</f>
        <v>22</v>
      </c>
      <c r="R808" t="str">
        <f>LEFT(C808,4)</f>
        <v>2208</v>
      </c>
    </row>
    <row r="809" spans="1:18">
      <c r="A809" s="9">
        <v>86863</v>
      </c>
      <c r="B809" s="9" t="s">
        <v>4134</v>
      </c>
      <c r="C809" s="9" t="s">
        <v>1213</v>
      </c>
      <c r="D809" s="9" t="s">
        <v>1217</v>
      </c>
      <c r="E809" s="9" t="s">
        <v>559</v>
      </c>
      <c r="F809" s="10">
        <v>1</v>
      </c>
      <c r="G809" s="14">
        <v>7000</v>
      </c>
      <c r="H809" s="9" t="s">
        <v>1215</v>
      </c>
      <c r="I809" s="9" t="s">
        <v>1216</v>
      </c>
      <c r="J809" s="9" t="s">
        <v>459</v>
      </c>
      <c r="K809" s="9" t="s">
        <v>4405</v>
      </c>
      <c r="L809" s="9" t="s">
        <v>546</v>
      </c>
      <c r="M809" s="11">
        <v>40756</v>
      </c>
      <c r="N809" s="11"/>
      <c r="O809">
        <f>MONTH(M809)</f>
        <v>8</v>
      </c>
      <c r="P809" t="str">
        <f>LEFT(D809,2)</f>
        <v>22</v>
      </c>
      <c r="R809" t="str">
        <f>LEFT(C809,4)</f>
        <v>2208</v>
      </c>
    </row>
    <row r="810" spans="1:18">
      <c r="A810" s="9">
        <v>246771</v>
      </c>
      <c r="B810" s="9" t="s">
        <v>4288</v>
      </c>
      <c r="C810" s="9" t="s">
        <v>1213</v>
      </c>
      <c r="D810" s="9" t="s">
        <v>1214</v>
      </c>
      <c r="E810" s="9" t="s">
        <v>553</v>
      </c>
      <c r="F810" s="10">
        <v>1</v>
      </c>
      <c r="G810" s="14">
        <v>28600</v>
      </c>
      <c r="H810" s="9" t="s">
        <v>1215</v>
      </c>
      <c r="I810" s="9" t="s">
        <v>1216</v>
      </c>
      <c r="J810" s="9" t="s">
        <v>459</v>
      </c>
      <c r="K810" s="9" t="s">
        <v>4405</v>
      </c>
      <c r="L810" s="9" t="s">
        <v>546</v>
      </c>
      <c r="M810" s="11">
        <v>38261</v>
      </c>
      <c r="N810" s="11"/>
      <c r="O810">
        <f>MONTH(M810)</f>
        <v>10</v>
      </c>
      <c r="P810" t="str">
        <f>LEFT(D810,2)</f>
        <v>22</v>
      </c>
      <c r="R810" t="str">
        <f>LEFT(C810,4)</f>
        <v>2208</v>
      </c>
    </row>
    <row r="811" spans="1:18">
      <c r="A811" s="9">
        <v>88046</v>
      </c>
      <c r="B811" s="9" t="s">
        <v>4165</v>
      </c>
      <c r="C811" s="9" t="s">
        <v>1213</v>
      </c>
      <c r="D811" s="9" t="s">
        <v>1219</v>
      </c>
      <c r="E811" s="9" t="s">
        <v>559</v>
      </c>
      <c r="F811" s="10">
        <v>1</v>
      </c>
      <c r="G811" s="14">
        <v>8550</v>
      </c>
      <c r="H811" s="9" t="s">
        <v>1215</v>
      </c>
      <c r="I811" s="9" t="s">
        <v>1216</v>
      </c>
      <c r="J811" s="9" t="s">
        <v>459</v>
      </c>
      <c r="K811" s="9" t="s">
        <v>4405</v>
      </c>
      <c r="L811" s="9" t="s">
        <v>546</v>
      </c>
      <c r="M811" s="11">
        <v>40980</v>
      </c>
      <c r="N811" s="11"/>
      <c r="O811">
        <f>MONTH(M811)</f>
        <v>3</v>
      </c>
      <c r="P811" t="str">
        <f>LEFT(D811,2)</f>
        <v>22</v>
      </c>
      <c r="R811" t="str">
        <f>LEFT(C811,4)</f>
        <v>2208</v>
      </c>
    </row>
    <row r="812" spans="1:18">
      <c r="A812" s="9">
        <v>86772</v>
      </c>
      <c r="B812" s="9" t="s">
        <v>4115</v>
      </c>
      <c r="C812" s="9" t="s">
        <v>1213</v>
      </c>
      <c r="D812" s="9" t="s">
        <v>1218</v>
      </c>
      <c r="E812" s="9" t="s">
        <v>238</v>
      </c>
      <c r="F812" s="10">
        <v>1</v>
      </c>
      <c r="G812" s="14">
        <v>12000</v>
      </c>
      <c r="H812" s="9" t="s">
        <v>1215</v>
      </c>
      <c r="I812" s="9" t="s">
        <v>1216</v>
      </c>
      <c r="J812" s="9" t="s">
        <v>459</v>
      </c>
      <c r="K812" s="9" t="s">
        <v>4405</v>
      </c>
      <c r="L812" s="9" t="s">
        <v>546</v>
      </c>
      <c r="M812" s="11">
        <v>40756</v>
      </c>
      <c r="N812" s="11"/>
      <c r="O812">
        <f>MONTH(M812)</f>
        <v>8</v>
      </c>
      <c r="P812" t="str">
        <f>LEFT(D812,2)</f>
        <v>22</v>
      </c>
      <c r="R812" t="str">
        <f>LEFT(C812,4)</f>
        <v>2208</v>
      </c>
    </row>
    <row r="813" spans="1:18">
      <c r="A813" s="9">
        <v>87458</v>
      </c>
      <c r="B813" s="9" t="s">
        <v>4048</v>
      </c>
      <c r="C813" s="9" t="s">
        <v>1220</v>
      </c>
      <c r="D813" s="9" t="s">
        <v>1225</v>
      </c>
      <c r="E813" s="9" t="s">
        <v>559</v>
      </c>
      <c r="F813" s="10">
        <v>1</v>
      </c>
      <c r="G813" s="14">
        <v>6650</v>
      </c>
      <c r="H813" s="9" t="s">
        <v>1222</v>
      </c>
      <c r="I813" s="9" t="s">
        <v>1223</v>
      </c>
      <c r="J813" s="9" t="s">
        <v>459</v>
      </c>
      <c r="K813" s="9" t="s">
        <v>4405</v>
      </c>
      <c r="L813" s="9" t="s">
        <v>546</v>
      </c>
      <c r="M813" s="11">
        <v>40862</v>
      </c>
      <c r="N813" s="11"/>
      <c r="O813">
        <f>MONTH(M813)</f>
        <v>11</v>
      </c>
      <c r="P813" t="str">
        <f>LEFT(D813,2)</f>
        <v>22</v>
      </c>
      <c r="R813" t="str">
        <f>LEFT(C813,4)</f>
        <v>2208</v>
      </c>
    </row>
    <row r="814" spans="1:18">
      <c r="A814" s="9">
        <v>87178</v>
      </c>
      <c r="B814" s="9" t="s">
        <v>4126</v>
      </c>
      <c r="C814" s="9" t="s">
        <v>1220</v>
      </c>
      <c r="D814" s="9" t="s">
        <v>1221</v>
      </c>
      <c r="E814" s="9" t="s">
        <v>553</v>
      </c>
      <c r="F814" s="10">
        <v>1</v>
      </c>
      <c r="G814" s="14">
        <v>27500</v>
      </c>
      <c r="H814" s="9" t="s">
        <v>1222</v>
      </c>
      <c r="I814" s="9" t="s">
        <v>1223</v>
      </c>
      <c r="J814" s="9" t="s">
        <v>459</v>
      </c>
      <c r="K814" s="9" t="s">
        <v>4405</v>
      </c>
      <c r="L814" s="9" t="s">
        <v>546</v>
      </c>
      <c r="M814" s="11">
        <v>40787</v>
      </c>
      <c r="N814" s="11"/>
      <c r="O814">
        <f>MONTH(M814)</f>
        <v>9</v>
      </c>
      <c r="P814" t="str">
        <f>LEFT(D814,2)</f>
        <v>22</v>
      </c>
      <c r="R814" t="str">
        <f>LEFT(C814,4)</f>
        <v>2208</v>
      </c>
    </row>
    <row r="815" spans="1:18">
      <c r="A815" s="9">
        <v>85400</v>
      </c>
      <c r="B815" s="9" t="s">
        <v>4134</v>
      </c>
      <c r="C815" s="9" t="s">
        <v>1220</v>
      </c>
      <c r="D815" s="9" t="s">
        <v>1224</v>
      </c>
      <c r="E815" s="9" t="s">
        <v>238</v>
      </c>
      <c r="F815" s="10">
        <v>1</v>
      </c>
      <c r="G815" s="14">
        <v>11000</v>
      </c>
      <c r="H815" s="9" t="s">
        <v>1222</v>
      </c>
      <c r="I815" s="9" t="s">
        <v>1223</v>
      </c>
      <c r="J815" s="9" t="s">
        <v>459</v>
      </c>
      <c r="K815" s="9" t="s">
        <v>4405</v>
      </c>
      <c r="L815" s="9" t="s">
        <v>546</v>
      </c>
      <c r="M815" s="11">
        <v>40575</v>
      </c>
      <c r="N815" s="11"/>
      <c r="O815">
        <f>MONTH(M815)</f>
        <v>2</v>
      </c>
      <c r="P815" t="str">
        <f>LEFT(D815,2)</f>
        <v>22</v>
      </c>
      <c r="R815" t="str">
        <f>LEFT(C815,4)</f>
        <v>2208</v>
      </c>
    </row>
    <row r="816" spans="1:18">
      <c r="A816" s="9">
        <v>87437</v>
      </c>
      <c r="B816" s="9" t="s">
        <v>4069</v>
      </c>
      <c r="C816" s="9" t="s">
        <v>1220</v>
      </c>
      <c r="D816" s="9" t="s">
        <v>1226</v>
      </c>
      <c r="E816" s="9" t="s">
        <v>559</v>
      </c>
      <c r="F816" s="10">
        <v>1</v>
      </c>
      <c r="G816" s="14">
        <v>10450</v>
      </c>
      <c r="H816" s="9" t="s">
        <v>1222</v>
      </c>
      <c r="I816" s="9" t="s">
        <v>1223</v>
      </c>
      <c r="J816" s="9" t="s">
        <v>459</v>
      </c>
      <c r="K816" s="9" t="s">
        <v>4405</v>
      </c>
      <c r="L816" s="9" t="s">
        <v>546</v>
      </c>
      <c r="M816" s="11">
        <v>40848</v>
      </c>
      <c r="N816" s="11"/>
      <c r="O816">
        <f>MONTH(M816)</f>
        <v>11</v>
      </c>
      <c r="P816" t="str">
        <f>LEFT(D816,2)</f>
        <v>22</v>
      </c>
      <c r="R816" t="str">
        <f>LEFT(C816,4)</f>
        <v>2208</v>
      </c>
    </row>
    <row r="817" spans="1:18">
      <c r="A817" s="9">
        <v>670278</v>
      </c>
      <c r="B817" s="9" t="s">
        <v>4202</v>
      </c>
      <c r="C817" s="9" t="s">
        <v>1227</v>
      </c>
      <c r="D817" s="9" t="s">
        <v>1229</v>
      </c>
      <c r="E817" s="9" t="s">
        <v>86</v>
      </c>
      <c r="F817" s="10">
        <v>0.5</v>
      </c>
      <c r="G817" s="14">
        <v>5775</v>
      </c>
      <c r="H817" s="9" t="s">
        <v>457</v>
      </c>
      <c r="I817" s="9" t="s">
        <v>458</v>
      </c>
      <c r="J817" s="9" t="s">
        <v>459</v>
      </c>
      <c r="K817" s="9" t="s">
        <v>4405</v>
      </c>
      <c r="L817" s="9" t="s">
        <v>546</v>
      </c>
      <c r="M817" s="11">
        <v>38687</v>
      </c>
      <c r="N817" s="11"/>
      <c r="O817">
        <f>MONTH(M817)</f>
        <v>12</v>
      </c>
      <c r="P817" t="str">
        <f>LEFT(D817,2)</f>
        <v>22</v>
      </c>
      <c r="R817" t="str">
        <f>LEFT(C817,4)</f>
        <v>2208</v>
      </c>
    </row>
    <row r="818" spans="1:18">
      <c r="A818" s="9">
        <v>630119</v>
      </c>
      <c r="B818" s="9" t="s">
        <v>4097</v>
      </c>
      <c r="C818" s="9" t="s">
        <v>1227</v>
      </c>
      <c r="D818" s="9" t="s">
        <v>1230</v>
      </c>
      <c r="E818" s="9" t="s">
        <v>46</v>
      </c>
      <c r="F818" s="10">
        <v>1</v>
      </c>
      <c r="G818" s="14">
        <v>28000</v>
      </c>
      <c r="H818" s="9" t="s">
        <v>457</v>
      </c>
      <c r="I818" s="9" t="s">
        <v>458</v>
      </c>
      <c r="J818" s="9" t="s">
        <v>459</v>
      </c>
      <c r="K818" s="9" t="s">
        <v>4405</v>
      </c>
      <c r="L818" s="9" t="s">
        <v>546</v>
      </c>
      <c r="M818" s="11">
        <v>36708</v>
      </c>
      <c r="N818" s="11"/>
      <c r="O818">
        <f>MONTH(M818)</f>
        <v>7</v>
      </c>
      <c r="P818" t="str">
        <f>LEFT(D818,2)</f>
        <v>22</v>
      </c>
      <c r="R818" t="str">
        <f>LEFT(C818,4)</f>
        <v>2208</v>
      </c>
    </row>
    <row r="819" spans="1:18">
      <c r="A819" s="9">
        <v>669284</v>
      </c>
      <c r="B819" s="9" t="s">
        <v>4058</v>
      </c>
      <c r="C819" s="9" t="s">
        <v>1227</v>
      </c>
      <c r="D819" s="9" t="s">
        <v>1228</v>
      </c>
      <c r="E819" s="9" t="s">
        <v>74</v>
      </c>
      <c r="F819" s="10">
        <v>1</v>
      </c>
      <c r="G819" s="14">
        <v>41895</v>
      </c>
      <c r="H819" s="9" t="s">
        <v>457</v>
      </c>
      <c r="I819" s="9" t="s">
        <v>458</v>
      </c>
      <c r="J819" s="9" t="s">
        <v>459</v>
      </c>
      <c r="K819" s="9" t="s">
        <v>4405</v>
      </c>
      <c r="L819" s="9" t="s">
        <v>546</v>
      </c>
      <c r="M819" s="11">
        <v>38201</v>
      </c>
      <c r="N819" s="11"/>
      <c r="O819">
        <f>MONTH(M819)</f>
        <v>8</v>
      </c>
      <c r="P819" t="str">
        <f>LEFT(D819,2)</f>
        <v>22</v>
      </c>
      <c r="R819" t="str">
        <f>LEFT(C819,4)</f>
        <v>2208</v>
      </c>
    </row>
    <row r="820" spans="1:18">
      <c r="A820" s="9">
        <v>87913</v>
      </c>
      <c r="B820" s="9" t="s">
        <v>4088</v>
      </c>
      <c r="C820" s="9" t="s">
        <v>1231</v>
      </c>
      <c r="D820" s="9" t="s">
        <v>1236</v>
      </c>
      <c r="E820" s="9" t="s">
        <v>229</v>
      </c>
      <c r="F820" s="10">
        <v>1</v>
      </c>
      <c r="G820" s="14">
        <v>12600</v>
      </c>
      <c r="H820" s="9" t="s">
        <v>1237</v>
      </c>
      <c r="I820" s="9" t="s">
        <v>1238</v>
      </c>
      <c r="J820" s="9" t="s">
        <v>459</v>
      </c>
      <c r="K820" s="9" t="s">
        <v>4405</v>
      </c>
      <c r="L820" s="9" t="s">
        <v>546</v>
      </c>
      <c r="M820" s="11">
        <v>40940</v>
      </c>
      <c r="N820" s="11"/>
      <c r="O820">
        <f>MONTH(M820)</f>
        <v>2</v>
      </c>
      <c r="P820" t="str">
        <f>LEFT(D820,2)</f>
        <v>22</v>
      </c>
      <c r="R820" t="str">
        <f>LEFT(C820,4)</f>
        <v>2208</v>
      </c>
    </row>
    <row r="821" spans="1:18">
      <c r="A821" s="9">
        <v>251979</v>
      </c>
      <c r="B821" s="9" t="s">
        <v>4070</v>
      </c>
      <c r="C821" s="9" t="s">
        <v>1231</v>
      </c>
      <c r="D821" s="9" t="s">
        <v>1241</v>
      </c>
      <c r="E821" s="9" t="s">
        <v>229</v>
      </c>
      <c r="F821" s="10">
        <v>1</v>
      </c>
      <c r="G821" s="14">
        <v>10850</v>
      </c>
      <c r="H821" s="9" t="s">
        <v>1233</v>
      </c>
      <c r="I821" s="9" t="s">
        <v>1234</v>
      </c>
      <c r="J821" s="9" t="s">
        <v>459</v>
      </c>
      <c r="K821" s="9" t="s">
        <v>4405</v>
      </c>
      <c r="L821" s="9" t="s">
        <v>546</v>
      </c>
      <c r="M821" s="11">
        <v>39063</v>
      </c>
      <c r="N821" s="11"/>
      <c r="O821">
        <f>MONTH(M821)</f>
        <v>12</v>
      </c>
      <c r="P821" t="str">
        <f>LEFT(D821,2)</f>
        <v>22</v>
      </c>
      <c r="R821" t="str">
        <f>LEFT(C821,4)</f>
        <v>2208</v>
      </c>
    </row>
    <row r="822" spans="1:18">
      <c r="A822" s="9">
        <v>83559</v>
      </c>
      <c r="B822" s="9" t="s">
        <v>4071</v>
      </c>
      <c r="C822" s="9" t="s">
        <v>1231</v>
      </c>
      <c r="D822" s="9" t="s">
        <v>1232</v>
      </c>
      <c r="E822" s="9" t="s">
        <v>553</v>
      </c>
      <c r="F822" s="10">
        <v>1</v>
      </c>
      <c r="G822" s="14">
        <v>15750</v>
      </c>
      <c r="H822" s="9" t="s">
        <v>1233</v>
      </c>
      <c r="I822" s="9" t="s">
        <v>1234</v>
      </c>
      <c r="J822" s="9" t="s">
        <v>459</v>
      </c>
      <c r="K822" s="9" t="s">
        <v>4405</v>
      </c>
      <c r="L822" s="9" t="s">
        <v>546</v>
      </c>
      <c r="M822" s="11">
        <v>39601</v>
      </c>
      <c r="N822" s="11"/>
      <c r="O822">
        <f>MONTH(M822)</f>
        <v>6</v>
      </c>
      <c r="P822" t="str">
        <f>LEFT(D822,2)</f>
        <v>22</v>
      </c>
      <c r="R822" t="str">
        <f>LEFT(C822,4)</f>
        <v>2208</v>
      </c>
    </row>
    <row r="823" spans="1:18">
      <c r="A823" s="9">
        <v>253309</v>
      </c>
      <c r="B823" s="9" t="s">
        <v>4054</v>
      </c>
      <c r="C823" s="9" t="s">
        <v>1231</v>
      </c>
      <c r="D823" s="9" t="s">
        <v>1235</v>
      </c>
      <c r="E823" s="9" t="s">
        <v>559</v>
      </c>
      <c r="F823" s="10">
        <v>1</v>
      </c>
      <c r="G823" s="14">
        <v>7950</v>
      </c>
      <c r="H823" s="9" t="s">
        <v>1233</v>
      </c>
      <c r="I823" s="9" t="s">
        <v>1234</v>
      </c>
      <c r="J823" s="9" t="s">
        <v>459</v>
      </c>
      <c r="K823" s="9" t="s">
        <v>4405</v>
      </c>
      <c r="L823" s="9" t="s">
        <v>546</v>
      </c>
      <c r="M823" s="11">
        <v>39223</v>
      </c>
      <c r="N823" s="11"/>
      <c r="O823">
        <f>MONTH(M823)</f>
        <v>5</v>
      </c>
      <c r="P823" t="str">
        <f>LEFT(D823,2)</f>
        <v>22</v>
      </c>
      <c r="R823" t="str">
        <f>LEFT(C823,4)</f>
        <v>2208</v>
      </c>
    </row>
    <row r="824" spans="1:18">
      <c r="A824" s="9">
        <v>80486</v>
      </c>
      <c r="B824" s="9" t="s">
        <v>4073</v>
      </c>
      <c r="C824" s="9" t="s">
        <v>1231</v>
      </c>
      <c r="D824" s="9" t="s">
        <v>1239</v>
      </c>
      <c r="E824" s="9" t="s">
        <v>559</v>
      </c>
      <c r="F824" s="10">
        <v>1</v>
      </c>
      <c r="G824" s="14">
        <v>8500</v>
      </c>
      <c r="H824" s="9" t="s">
        <v>1233</v>
      </c>
      <c r="I824" s="9" t="s">
        <v>1234</v>
      </c>
      <c r="J824" s="9" t="s">
        <v>459</v>
      </c>
      <c r="K824" s="9" t="s">
        <v>4405</v>
      </c>
      <c r="L824" s="9" t="s">
        <v>546</v>
      </c>
      <c r="M824" s="11">
        <v>40452</v>
      </c>
      <c r="N824" s="11"/>
      <c r="O824">
        <f>MONTH(M824)</f>
        <v>10</v>
      </c>
      <c r="P824" t="str">
        <f>LEFT(D824,2)</f>
        <v>22</v>
      </c>
      <c r="R824" t="str">
        <f>LEFT(C824,4)</f>
        <v>2208</v>
      </c>
    </row>
    <row r="825" spans="1:18">
      <c r="A825" s="9">
        <v>83944</v>
      </c>
      <c r="B825" s="9" t="s">
        <v>4338</v>
      </c>
      <c r="C825" s="9" t="s">
        <v>1231</v>
      </c>
      <c r="D825" s="9" t="s">
        <v>1240</v>
      </c>
      <c r="E825" s="9" t="s">
        <v>238</v>
      </c>
      <c r="F825" s="10">
        <v>1</v>
      </c>
      <c r="G825" s="14">
        <v>7700</v>
      </c>
      <c r="H825" s="9" t="s">
        <v>1233</v>
      </c>
      <c r="I825" s="9" t="s">
        <v>1234</v>
      </c>
      <c r="J825" s="9" t="s">
        <v>459</v>
      </c>
      <c r="K825" s="9" t="s">
        <v>4405</v>
      </c>
      <c r="L825" s="9" t="s">
        <v>546</v>
      </c>
      <c r="M825" s="11">
        <v>39601</v>
      </c>
      <c r="N825" s="11"/>
      <c r="O825">
        <f>MONTH(M825)</f>
        <v>6</v>
      </c>
      <c r="P825" t="str">
        <f>LEFT(D825,2)</f>
        <v>22</v>
      </c>
      <c r="R825" t="str">
        <f>LEFT(C825,4)</f>
        <v>2208</v>
      </c>
    </row>
    <row r="826" spans="1:18">
      <c r="A826" s="9">
        <v>420721</v>
      </c>
      <c r="B826" s="9" t="s">
        <v>4097</v>
      </c>
      <c r="C826" s="9" t="s">
        <v>1242</v>
      </c>
      <c r="D826" s="9" t="s">
        <v>1243</v>
      </c>
      <c r="E826" s="9" t="s">
        <v>553</v>
      </c>
      <c r="F826" s="10">
        <v>1</v>
      </c>
      <c r="G826" s="14">
        <v>32850</v>
      </c>
      <c r="H826" s="9" t="s">
        <v>1244</v>
      </c>
      <c r="I826" s="9" t="s">
        <v>1245</v>
      </c>
      <c r="J826" s="9" t="s">
        <v>459</v>
      </c>
      <c r="K826" s="9" t="s">
        <v>4405</v>
      </c>
      <c r="L826" s="9" t="s">
        <v>546</v>
      </c>
      <c r="M826" s="11">
        <v>36444</v>
      </c>
      <c r="N826" s="11"/>
      <c r="O826">
        <f>MONTH(M826)</f>
        <v>10</v>
      </c>
      <c r="P826" t="str">
        <f>LEFT(D826,2)</f>
        <v>22</v>
      </c>
      <c r="R826" t="str">
        <f>LEFT(C826,4)</f>
        <v>2208</v>
      </c>
    </row>
    <row r="827" spans="1:18">
      <c r="A827" s="9">
        <v>420315</v>
      </c>
      <c r="B827" s="9" t="s">
        <v>4104</v>
      </c>
      <c r="C827" s="9" t="s">
        <v>1242</v>
      </c>
      <c r="D827" s="9" t="s">
        <v>1255</v>
      </c>
      <c r="E827" s="9" t="s">
        <v>688</v>
      </c>
      <c r="F827" s="10">
        <v>1</v>
      </c>
      <c r="G827" s="14">
        <v>13500</v>
      </c>
      <c r="H827" s="9" t="s">
        <v>1244</v>
      </c>
      <c r="I827" s="9" t="s">
        <v>1245</v>
      </c>
      <c r="J827" s="9" t="s">
        <v>459</v>
      </c>
      <c r="K827" s="9" t="s">
        <v>4405</v>
      </c>
      <c r="L827" s="9" t="s">
        <v>546</v>
      </c>
      <c r="M827" s="11">
        <v>37073</v>
      </c>
      <c r="N827" s="11"/>
      <c r="O827">
        <f>MONTH(M827)</f>
        <v>7</v>
      </c>
      <c r="P827" t="str">
        <f>LEFT(D827,2)</f>
        <v>22</v>
      </c>
      <c r="R827" t="str">
        <f>LEFT(C827,4)</f>
        <v>2208</v>
      </c>
    </row>
    <row r="828" spans="1:18">
      <c r="A828" s="9">
        <v>81662</v>
      </c>
      <c r="B828" s="9" t="s">
        <v>4084</v>
      </c>
      <c r="C828" s="9" t="s">
        <v>1242</v>
      </c>
      <c r="D828" s="9" t="s">
        <v>1250</v>
      </c>
      <c r="E828" s="9" t="s">
        <v>238</v>
      </c>
      <c r="F828" s="10">
        <v>1</v>
      </c>
      <c r="G828" s="14">
        <v>7875</v>
      </c>
      <c r="H828" s="9" t="s">
        <v>1244</v>
      </c>
      <c r="I828" s="9" t="s">
        <v>1245</v>
      </c>
      <c r="J828" s="9" t="s">
        <v>459</v>
      </c>
      <c r="K828" s="9" t="s">
        <v>4405</v>
      </c>
      <c r="L828" s="9" t="s">
        <v>546</v>
      </c>
      <c r="M828" s="11">
        <v>39363</v>
      </c>
      <c r="N828" s="11"/>
      <c r="O828">
        <f>MONTH(M828)</f>
        <v>10</v>
      </c>
      <c r="P828" t="str">
        <f>LEFT(D828,2)</f>
        <v>22</v>
      </c>
      <c r="R828" t="str">
        <f>LEFT(C828,4)</f>
        <v>2208</v>
      </c>
    </row>
    <row r="829" spans="1:18">
      <c r="A829" s="9">
        <v>87367</v>
      </c>
      <c r="B829" s="9" t="s">
        <v>4135</v>
      </c>
      <c r="C829" s="9" t="s">
        <v>1242</v>
      </c>
      <c r="D829" s="9" t="s">
        <v>1263</v>
      </c>
      <c r="E829" s="9" t="s">
        <v>559</v>
      </c>
      <c r="F829" s="10">
        <v>1</v>
      </c>
      <c r="G829" s="14">
        <v>8800</v>
      </c>
      <c r="H829" s="9" t="s">
        <v>1244</v>
      </c>
      <c r="I829" s="9" t="s">
        <v>1245</v>
      </c>
      <c r="J829" s="9" t="s">
        <v>459</v>
      </c>
      <c r="K829" s="9" t="s">
        <v>4405</v>
      </c>
      <c r="L829" s="9" t="s">
        <v>546</v>
      </c>
      <c r="M829" s="11">
        <v>41031</v>
      </c>
      <c r="N829" s="11"/>
      <c r="O829">
        <f>MONTH(M829)</f>
        <v>5</v>
      </c>
      <c r="P829" t="str">
        <f>LEFT(D829,2)</f>
        <v>22</v>
      </c>
      <c r="R829" t="str">
        <f>LEFT(C829,4)</f>
        <v>2208</v>
      </c>
    </row>
    <row r="830" spans="1:18">
      <c r="A830" s="9">
        <v>76307</v>
      </c>
      <c r="B830" s="9" t="s">
        <v>4070</v>
      </c>
      <c r="C830" s="9" t="s">
        <v>1242</v>
      </c>
      <c r="D830" s="9" t="s">
        <v>1257</v>
      </c>
      <c r="E830" s="9" t="s">
        <v>559</v>
      </c>
      <c r="F830" s="10">
        <v>1</v>
      </c>
      <c r="G830" s="14">
        <v>8100</v>
      </c>
      <c r="H830" s="9" t="s">
        <v>1244</v>
      </c>
      <c r="I830" s="9" t="s">
        <v>1245</v>
      </c>
      <c r="J830" s="9" t="s">
        <v>459</v>
      </c>
      <c r="K830" s="9" t="s">
        <v>4405</v>
      </c>
      <c r="L830" s="9" t="s">
        <v>546</v>
      </c>
      <c r="M830" s="11">
        <v>40330</v>
      </c>
      <c r="N830" s="11"/>
      <c r="O830">
        <f>MONTH(M830)</f>
        <v>6</v>
      </c>
      <c r="P830" t="str">
        <f>LEFT(D830,2)</f>
        <v>22</v>
      </c>
      <c r="R830" t="str">
        <f>LEFT(C830,4)</f>
        <v>2208</v>
      </c>
    </row>
    <row r="831" spans="1:18">
      <c r="A831" s="9">
        <v>75782</v>
      </c>
      <c r="B831" s="9" t="s">
        <v>4165</v>
      </c>
      <c r="C831" s="9" t="s">
        <v>1242</v>
      </c>
      <c r="D831" s="9" t="s">
        <v>1249</v>
      </c>
      <c r="E831" s="9" t="s">
        <v>238</v>
      </c>
      <c r="F831" s="10">
        <v>1</v>
      </c>
      <c r="G831" s="14">
        <v>7600</v>
      </c>
      <c r="H831" s="9" t="s">
        <v>1244</v>
      </c>
      <c r="I831" s="9" t="s">
        <v>1245</v>
      </c>
      <c r="J831" s="9" t="s">
        <v>459</v>
      </c>
      <c r="K831" s="9" t="s">
        <v>4405</v>
      </c>
      <c r="L831" s="9" t="s">
        <v>546</v>
      </c>
      <c r="M831" s="11">
        <v>40252</v>
      </c>
      <c r="N831" s="11"/>
      <c r="O831">
        <f>MONTH(M831)</f>
        <v>3</v>
      </c>
      <c r="P831" t="str">
        <f>LEFT(D831,2)</f>
        <v>22</v>
      </c>
      <c r="R831" t="str">
        <f>LEFT(C831,4)</f>
        <v>2208</v>
      </c>
    </row>
    <row r="832" spans="1:18">
      <c r="A832" s="9">
        <v>82180</v>
      </c>
      <c r="B832" s="9" t="s">
        <v>4043</v>
      </c>
      <c r="C832" s="9" t="s">
        <v>1242</v>
      </c>
      <c r="D832" s="9" t="s">
        <v>1258</v>
      </c>
      <c r="E832" s="9" t="s">
        <v>229</v>
      </c>
      <c r="F832" s="10">
        <v>1</v>
      </c>
      <c r="G832" s="14">
        <v>11900</v>
      </c>
      <c r="H832" s="9" t="s">
        <v>1244</v>
      </c>
      <c r="I832" s="9" t="s">
        <v>1245</v>
      </c>
      <c r="J832" s="9" t="s">
        <v>459</v>
      </c>
      <c r="K832" s="9" t="s">
        <v>4405</v>
      </c>
      <c r="L832" s="9" t="s">
        <v>546</v>
      </c>
      <c r="M832" s="11">
        <v>39419</v>
      </c>
      <c r="N832" s="11"/>
      <c r="O832">
        <f>MONTH(M832)</f>
        <v>12</v>
      </c>
      <c r="P832" t="str">
        <f>LEFT(D832,2)</f>
        <v>22</v>
      </c>
      <c r="R832" t="str">
        <f>LEFT(C832,4)</f>
        <v>2208</v>
      </c>
    </row>
    <row r="833" spans="1:18">
      <c r="A833" s="9">
        <v>79863</v>
      </c>
      <c r="B833" s="9" t="s">
        <v>4266</v>
      </c>
      <c r="C833" s="9" t="s">
        <v>1242</v>
      </c>
      <c r="D833" s="9" t="s">
        <v>1251</v>
      </c>
      <c r="E833" s="9" t="s">
        <v>229</v>
      </c>
      <c r="F833" s="10">
        <v>1</v>
      </c>
      <c r="G833" s="14">
        <v>16500</v>
      </c>
      <c r="H833" s="9" t="s">
        <v>1252</v>
      </c>
      <c r="I833" s="9" t="s">
        <v>1253</v>
      </c>
      <c r="J833" s="9" t="s">
        <v>459</v>
      </c>
      <c r="K833" s="9" t="s">
        <v>4405</v>
      </c>
      <c r="L833" s="9" t="s">
        <v>546</v>
      </c>
      <c r="M833" s="11">
        <v>40422</v>
      </c>
      <c r="N833" s="11"/>
      <c r="O833">
        <f>MONTH(M833)</f>
        <v>9</v>
      </c>
      <c r="P833" t="str">
        <f>LEFT(D833,2)</f>
        <v>22</v>
      </c>
      <c r="R833" t="str">
        <f>LEFT(C833,4)</f>
        <v>2208</v>
      </c>
    </row>
    <row r="834" spans="1:18">
      <c r="A834" s="9">
        <v>87192</v>
      </c>
      <c r="B834" s="9" t="s">
        <v>4134</v>
      </c>
      <c r="C834" s="9" t="s">
        <v>1242</v>
      </c>
      <c r="D834" s="9" t="s">
        <v>1264</v>
      </c>
      <c r="E834" s="9" t="s">
        <v>559</v>
      </c>
      <c r="F834" s="10">
        <v>1</v>
      </c>
      <c r="G834" s="14">
        <v>9900</v>
      </c>
      <c r="H834" s="9" t="s">
        <v>1244</v>
      </c>
      <c r="I834" s="9" t="s">
        <v>1245</v>
      </c>
      <c r="J834" s="9" t="s">
        <v>459</v>
      </c>
      <c r="K834" s="9" t="s">
        <v>4405</v>
      </c>
      <c r="L834" s="9" t="s">
        <v>546</v>
      </c>
      <c r="M834" s="11">
        <v>40819</v>
      </c>
      <c r="N834" s="11"/>
      <c r="O834">
        <f>MONTH(M834)</f>
        <v>10</v>
      </c>
      <c r="P834" t="str">
        <f>LEFT(D834,2)</f>
        <v>22</v>
      </c>
      <c r="R834" t="str">
        <f>LEFT(C834,4)</f>
        <v>2208</v>
      </c>
    </row>
    <row r="835" spans="1:18">
      <c r="A835" s="9">
        <v>83251</v>
      </c>
      <c r="B835" s="9" t="s">
        <v>4090</v>
      </c>
      <c r="C835" s="9" t="s">
        <v>1242</v>
      </c>
      <c r="D835" s="9" t="s">
        <v>1247</v>
      </c>
      <c r="E835" s="9" t="s">
        <v>229</v>
      </c>
      <c r="F835" s="10">
        <v>1</v>
      </c>
      <c r="G835" s="14">
        <v>14850</v>
      </c>
      <c r="H835" s="9" t="s">
        <v>1244</v>
      </c>
      <c r="I835" s="9" t="s">
        <v>1245</v>
      </c>
      <c r="J835" s="9" t="s">
        <v>459</v>
      </c>
      <c r="K835" s="9" t="s">
        <v>4405</v>
      </c>
      <c r="L835" s="9" t="s">
        <v>546</v>
      </c>
      <c r="M835" s="11">
        <v>39539</v>
      </c>
      <c r="N835" s="11"/>
      <c r="O835">
        <f>MONTH(M835)</f>
        <v>4</v>
      </c>
      <c r="P835" t="str">
        <f>LEFT(D835,2)</f>
        <v>22</v>
      </c>
      <c r="R835" t="str">
        <f>LEFT(C835,4)</f>
        <v>2208</v>
      </c>
    </row>
    <row r="836" spans="1:18">
      <c r="A836" s="9">
        <v>84749</v>
      </c>
      <c r="B836" s="9" t="s">
        <v>4043</v>
      </c>
      <c r="C836" s="9" t="s">
        <v>1242</v>
      </c>
      <c r="D836" s="9" t="s">
        <v>1262</v>
      </c>
      <c r="E836" s="9" t="s">
        <v>229</v>
      </c>
      <c r="F836" s="10">
        <v>1</v>
      </c>
      <c r="G836" s="14">
        <v>15000</v>
      </c>
      <c r="H836" s="9" t="s">
        <v>1244</v>
      </c>
      <c r="I836" s="9" t="s">
        <v>1245</v>
      </c>
      <c r="J836" s="9" t="s">
        <v>459</v>
      </c>
      <c r="K836" s="9" t="s">
        <v>4405</v>
      </c>
      <c r="L836" s="9" t="s">
        <v>546</v>
      </c>
      <c r="M836" s="11">
        <v>40483</v>
      </c>
      <c r="N836" s="11"/>
      <c r="O836">
        <f>MONTH(M836)</f>
        <v>11</v>
      </c>
      <c r="P836" t="str">
        <f>LEFT(D836,2)</f>
        <v>22</v>
      </c>
      <c r="R836" t="str">
        <f>LEFT(C836,4)</f>
        <v>2208</v>
      </c>
    </row>
    <row r="837" spans="1:18">
      <c r="A837" s="9">
        <v>84119</v>
      </c>
      <c r="B837" s="9" t="s">
        <v>4061</v>
      </c>
      <c r="C837" s="9" t="s">
        <v>1242</v>
      </c>
      <c r="D837" s="9" t="s">
        <v>1246</v>
      </c>
      <c r="E837" s="9" t="s">
        <v>229</v>
      </c>
      <c r="F837" s="10">
        <v>1</v>
      </c>
      <c r="G837" s="14">
        <v>12500</v>
      </c>
      <c r="H837" s="9" t="s">
        <v>1244</v>
      </c>
      <c r="I837" s="9" t="s">
        <v>1245</v>
      </c>
      <c r="J837" s="9" t="s">
        <v>459</v>
      </c>
      <c r="K837" s="9" t="s">
        <v>4405</v>
      </c>
      <c r="L837" s="9" t="s">
        <v>546</v>
      </c>
      <c r="M837" s="11">
        <v>39630</v>
      </c>
      <c r="N837" s="11"/>
      <c r="O837">
        <f>MONTH(M837)</f>
        <v>7</v>
      </c>
      <c r="P837" t="str">
        <f>LEFT(D837,2)</f>
        <v>22</v>
      </c>
      <c r="R837" t="str">
        <f>LEFT(C837,4)</f>
        <v>2208</v>
      </c>
    </row>
    <row r="838" spans="1:18">
      <c r="A838" s="9">
        <v>76748</v>
      </c>
      <c r="B838" s="9" t="s">
        <v>4120</v>
      </c>
      <c r="C838" s="9" t="s">
        <v>1242</v>
      </c>
      <c r="D838" s="9" t="s">
        <v>1261</v>
      </c>
      <c r="E838" s="9" t="s">
        <v>559</v>
      </c>
      <c r="F838" s="10">
        <v>1</v>
      </c>
      <c r="G838" s="14">
        <v>6800</v>
      </c>
      <c r="H838" s="9" t="s">
        <v>1244</v>
      </c>
      <c r="I838" s="9" t="s">
        <v>1245</v>
      </c>
      <c r="J838" s="9" t="s">
        <v>459</v>
      </c>
      <c r="K838" s="9" t="s">
        <v>4405</v>
      </c>
      <c r="L838" s="9" t="s">
        <v>546</v>
      </c>
      <c r="M838" s="11">
        <v>40422</v>
      </c>
      <c r="N838" s="11"/>
      <c r="O838">
        <f>MONTH(M838)</f>
        <v>9</v>
      </c>
      <c r="P838" t="str">
        <f>LEFT(D838,2)</f>
        <v>22</v>
      </c>
      <c r="R838" t="str">
        <f>LEFT(C838,4)</f>
        <v>2208</v>
      </c>
    </row>
    <row r="839" spans="1:18">
      <c r="A839" s="9">
        <v>87234</v>
      </c>
      <c r="B839" s="9" t="s">
        <v>4141</v>
      </c>
      <c r="C839" s="9" t="s">
        <v>1242</v>
      </c>
      <c r="D839" s="9" t="s">
        <v>1248</v>
      </c>
      <c r="E839" s="9" t="s">
        <v>559</v>
      </c>
      <c r="F839" s="10">
        <v>1</v>
      </c>
      <c r="G839" s="14">
        <v>6400</v>
      </c>
      <c r="H839" s="9" t="s">
        <v>1244</v>
      </c>
      <c r="I839" s="9" t="s">
        <v>1245</v>
      </c>
      <c r="J839" s="9" t="s">
        <v>459</v>
      </c>
      <c r="K839" s="9" t="s">
        <v>4405</v>
      </c>
      <c r="L839" s="9" t="s">
        <v>546</v>
      </c>
      <c r="M839" s="11">
        <v>40819</v>
      </c>
      <c r="N839" s="11"/>
      <c r="O839">
        <f>MONTH(M839)</f>
        <v>10</v>
      </c>
      <c r="P839" t="str">
        <f>LEFT(D839,2)</f>
        <v>22</v>
      </c>
      <c r="R839" t="str">
        <f>LEFT(C839,4)</f>
        <v>2208</v>
      </c>
    </row>
    <row r="840" spans="1:18">
      <c r="A840" s="9">
        <v>82187</v>
      </c>
      <c r="B840" s="9" t="s">
        <v>4090</v>
      </c>
      <c r="C840" s="9" t="s">
        <v>1242</v>
      </c>
      <c r="D840" s="9" t="s">
        <v>1256</v>
      </c>
      <c r="E840" s="9" t="s">
        <v>238</v>
      </c>
      <c r="F840" s="10">
        <v>1</v>
      </c>
      <c r="G840" s="14">
        <v>11825</v>
      </c>
      <c r="H840" s="9" t="s">
        <v>1244</v>
      </c>
      <c r="I840" s="9" t="s">
        <v>1245</v>
      </c>
      <c r="J840" s="9" t="s">
        <v>459</v>
      </c>
      <c r="K840" s="9" t="s">
        <v>4405</v>
      </c>
      <c r="L840" s="9" t="s">
        <v>546</v>
      </c>
      <c r="M840" s="11">
        <v>39419</v>
      </c>
      <c r="N840" s="11"/>
      <c r="O840">
        <f>MONTH(M840)</f>
        <v>12</v>
      </c>
      <c r="P840" t="str">
        <f>LEFT(D840,2)</f>
        <v>22</v>
      </c>
      <c r="R840" t="str">
        <f>LEFT(C840,4)</f>
        <v>2208</v>
      </c>
    </row>
    <row r="841" spans="1:18">
      <c r="A841" s="9">
        <v>420840</v>
      </c>
      <c r="B841" s="9" t="s">
        <v>4134</v>
      </c>
      <c r="C841" s="9" t="s">
        <v>1242</v>
      </c>
      <c r="D841" s="9" t="s">
        <v>1260</v>
      </c>
      <c r="E841" s="9" t="s">
        <v>229</v>
      </c>
      <c r="F841" s="10">
        <v>1</v>
      </c>
      <c r="G841" s="14">
        <v>15750</v>
      </c>
      <c r="H841" s="9" t="s">
        <v>1244</v>
      </c>
      <c r="I841" s="9" t="s">
        <v>1245</v>
      </c>
      <c r="J841" s="9" t="s">
        <v>459</v>
      </c>
      <c r="K841" s="9" t="s">
        <v>4405</v>
      </c>
      <c r="L841" s="9" t="s">
        <v>546</v>
      </c>
      <c r="M841" s="11">
        <v>39356</v>
      </c>
      <c r="N841" s="11"/>
      <c r="O841">
        <f>MONTH(M841)</f>
        <v>10</v>
      </c>
      <c r="P841" t="str">
        <f>LEFT(D841,2)</f>
        <v>22</v>
      </c>
      <c r="R841" t="str">
        <f>LEFT(C841,4)</f>
        <v>2208</v>
      </c>
    </row>
    <row r="842" spans="1:18">
      <c r="A842" s="9">
        <v>74823</v>
      </c>
      <c r="B842" s="9" t="s">
        <v>4222</v>
      </c>
      <c r="C842" s="9" t="s">
        <v>1242</v>
      </c>
      <c r="D842" s="9" t="s">
        <v>1259</v>
      </c>
      <c r="E842" s="9" t="s">
        <v>229</v>
      </c>
      <c r="F842" s="10">
        <v>1</v>
      </c>
      <c r="G842" s="14">
        <v>14000</v>
      </c>
      <c r="H842" s="9" t="s">
        <v>1252</v>
      </c>
      <c r="I842" s="9" t="s">
        <v>1253</v>
      </c>
      <c r="J842" s="9" t="s">
        <v>459</v>
      </c>
      <c r="K842" s="9" t="s">
        <v>4405</v>
      </c>
      <c r="L842" s="9" t="s">
        <v>546</v>
      </c>
      <c r="M842" s="11">
        <v>40087</v>
      </c>
      <c r="N842" s="11"/>
      <c r="O842">
        <f>MONTH(M842)</f>
        <v>10</v>
      </c>
      <c r="P842" t="str">
        <f>LEFT(D842,2)</f>
        <v>22</v>
      </c>
      <c r="R842" t="str">
        <f>LEFT(C842,4)</f>
        <v>2208</v>
      </c>
    </row>
    <row r="843" spans="1:18">
      <c r="A843" s="9">
        <v>86415</v>
      </c>
      <c r="B843" s="9" t="s">
        <v>4048</v>
      </c>
      <c r="C843" s="9" t="s">
        <v>1242</v>
      </c>
      <c r="D843" s="9" t="s">
        <v>1254</v>
      </c>
      <c r="E843" s="9" t="s">
        <v>229</v>
      </c>
      <c r="F843" s="10">
        <v>1</v>
      </c>
      <c r="G843" s="14">
        <v>11250</v>
      </c>
      <c r="H843" s="9" t="s">
        <v>1244</v>
      </c>
      <c r="I843" s="9" t="s">
        <v>1245</v>
      </c>
      <c r="J843" s="9" t="s">
        <v>459</v>
      </c>
      <c r="K843" s="9" t="s">
        <v>4405</v>
      </c>
      <c r="L843" s="9" t="s">
        <v>546</v>
      </c>
      <c r="M843" s="11">
        <v>40725</v>
      </c>
      <c r="N843" s="11"/>
      <c r="O843">
        <f>MONTH(M843)</f>
        <v>7</v>
      </c>
      <c r="P843" t="str">
        <f>LEFT(D843,2)</f>
        <v>22</v>
      </c>
      <c r="R843" t="str">
        <f>LEFT(C843,4)</f>
        <v>2208</v>
      </c>
    </row>
    <row r="844" spans="1:18">
      <c r="A844" s="9">
        <v>79716</v>
      </c>
      <c r="B844" s="9" t="s">
        <v>4103</v>
      </c>
      <c r="C844" s="9" t="s">
        <v>1265</v>
      </c>
      <c r="D844" s="9" t="s">
        <v>1276</v>
      </c>
      <c r="E844" s="9" t="s">
        <v>559</v>
      </c>
      <c r="F844" s="10">
        <v>1</v>
      </c>
      <c r="G844" s="14">
        <v>9225</v>
      </c>
      <c r="H844" s="9" t="s">
        <v>1267</v>
      </c>
      <c r="I844" s="9" t="s">
        <v>1268</v>
      </c>
      <c r="J844" s="9" t="s">
        <v>459</v>
      </c>
      <c r="K844" s="9" t="s">
        <v>4405</v>
      </c>
      <c r="L844" s="9" t="s">
        <v>546</v>
      </c>
      <c r="M844" s="11">
        <v>40422</v>
      </c>
      <c r="N844" s="11"/>
      <c r="O844">
        <f>MONTH(M844)</f>
        <v>9</v>
      </c>
      <c r="P844" t="str">
        <f>LEFT(D844,2)</f>
        <v>22</v>
      </c>
      <c r="R844" t="str">
        <f>LEFT(C844,4)</f>
        <v>2208</v>
      </c>
    </row>
    <row r="845" spans="1:18">
      <c r="A845" s="9">
        <v>79562</v>
      </c>
      <c r="B845" s="9" t="s">
        <v>4077</v>
      </c>
      <c r="C845" s="9" t="s">
        <v>1265</v>
      </c>
      <c r="D845" s="9" t="s">
        <v>1271</v>
      </c>
      <c r="E845" s="9" t="s">
        <v>559</v>
      </c>
      <c r="F845" s="10">
        <v>1</v>
      </c>
      <c r="G845" s="14">
        <v>7320</v>
      </c>
      <c r="H845" s="9" t="s">
        <v>1267</v>
      </c>
      <c r="I845" s="9" t="s">
        <v>1268</v>
      </c>
      <c r="J845" s="9" t="s">
        <v>459</v>
      </c>
      <c r="K845" s="9" t="s">
        <v>4405</v>
      </c>
      <c r="L845" s="9" t="s">
        <v>546</v>
      </c>
      <c r="M845" s="11">
        <v>40392</v>
      </c>
      <c r="N845" s="11"/>
      <c r="O845">
        <f>MONTH(M845)</f>
        <v>8</v>
      </c>
      <c r="P845" t="str">
        <f>LEFT(D845,2)</f>
        <v>22</v>
      </c>
      <c r="R845" t="str">
        <f>LEFT(C845,4)</f>
        <v>2208</v>
      </c>
    </row>
    <row r="846" spans="1:18">
      <c r="A846" s="9">
        <v>252448</v>
      </c>
      <c r="B846" s="9" t="s">
        <v>4043</v>
      </c>
      <c r="C846" s="9" t="s">
        <v>1265</v>
      </c>
      <c r="D846" s="9" t="s">
        <v>1269</v>
      </c>
      <c r="E846" s="9" t="s">
        <v>559</v>
      </c>
      <c r="F846" s="10">
        <v>1</v>
      </c>
      <c r="G846" s="14">
        <v>10050</v>
      </c>
      <c r="H846" s="9" t="s">
        <v>1267</v>
      </c>
      <c r="I846" s="9" t="s">
        <v>1268</v>
      </c>
      <c r="J846" s="9" t="s">
        <v>459</v>
      </c>
      <c r="K846" s="9" t="s">
        <v>4405</v>
      </c>
      <c r="L846" s="9" t="s">
        <v>546</v>
      </c>
      <c r="M846" s="11">
        <v>39118</v>
      </c>
      <c r="N846" s="11"/>
      <c r="O846">
        <f>MONTH(M846)</f>
        <v>2</v>
      </c>
      <c r="P846" t="str">
        <f>LEFT(D846,2)</f>
        <v>22</v>
      </c>
      <c r="R846" t="str">
        <f>LEFT(C846,4)</f>
        <v>2208</v>
      </c>
    </row>
    <row r="847" spans="1:18">
      <c r="A847" s="9">
        <v>87633</v>
      </c>
      <c r="B847" s="9" t="s">
        <v>4110</v>
      </c>
      <c r="C847" s="9" t="s">
        <v>1265</v>
      </c>
      <c r="D847" s="9" t="s">
        <v>1274</v>
      </c>
      <c r="E847" s="9" t="s">
        <v>559</v>
      </c>
      <c r="F847" s="10">
        <v>1</v>
      </c>
      <c r="G847" s="14">
        <v>9000</v>
      </c>
      <c r="H847" s="9" t="s">
        <v>1267</v>
      </c>
      <c r="I847" s="9" t="s">
        <v>1268</v>
      </c>
      <c r="J847" s="9" t="s">
        <v>459</v>
      </c>
      <c r="K847" s="9" t="s">
        <v>4405</v>
      </c>
      <c r="L847" s="9" t="s">
        <v>546</v>
      </c>
      <c r="M847" s="11">
        <v>40910</v>
      </c>
      <c r="N847" s="11"/>
      <c r="O847">
        <f>MONTH(M847)</f>
        <v>1</v>
      </c>
      <c r="P847" t="str">
        <f>LEFT(D847,2)</f>
        <v>22</v>
      </c>
      <c r="R847" t="str">
        <f>LEFT(C847,4)</f>
        <v>2208</v>
      </c>
    </row>
    <row r="848" spans="1:18">
      <c r="A848" s="9">
        <v>78218</v>
      </c>
      <c r="B848" s="9" t="s">
        <v>4169</v>
      </c>
      <c r="C848" s="9" t="s">
        <v>1265</v>
      </c>
      <c r="D848" s="9" t="s">
        <v>1280</v>
      </c>
      <c r="E848" s="9" t="s">
        <v>229</v>
      </c>
      <c r="F848" s="10">
        <v>1</v>
      </c>
      <c r="G848" s="14">
        <v>8750</v>
      </c>
      <c r="H848" s="9" t="s">
        <v>1267</v>
      </c>
      <c r="I848" s="9" t="s">
        <v>1268</v>
      </c>
      <c r="J848" s="9" t="s">
        <v>459</v>
      </c>
      <c r="K848" s="9" t="s">
        <v>4405</v>
      </c>
      <c r="L848" s="9" t="s">
        <v>546</v>
      </c>
      <c r="M848" s="11">
        <v>40392</v>
      </c>
      <c r="N848" s="11"/>
      <c r="O848">
        <f>MONTH(M848)</f>
        <v>8</v>
      </c>
      <c r="P848" t="str">
        <f>LEFT(D848,2)</f>
        <v>22</v>
      </c>
      <c r="R848" t="str">
        <f>LEFT(C848,4)</f>
        <v>2208</v>
      </c>
    </row>
    <row r="849" spans="1:18">
      <c r="A849" s="9">
        <v>76545</v>
      </c>
      <c r="B849" s="9" t="s">
        <v>4104</v>
      </c>
      <c r="C849" s="9" t="s">
        <v>1265</v>
      </c>
      <c r="D849" s="9" t="s">
        <v>1275</v>
      </c>
      <c r="E849" s="9" t="s">
        <v>229</v>
      </c>
      <c r="F849" s="10">
        <v>1</v>
      </c>
      <c r="G849" s="14">
        <v>11250</v>
      </c>
      <c r="H849" s="9" t="s">
        <v>1267</v>
      </c>
      <c r="I849" s="9" t="s">
        <v>1268</v>
      </c>
      <c r="J849" s="9" t="s">
        <v>459</v>
      </c>
      <c r="K849" s="9" t="s">
        <v>4405</v>
      </c>
      <c r="L849" s="9" t="s">
        <v>546</v>
      </c>
      <c r="M849" s="11">
        <v>40360</v>
      </c>
      <c r="N849" s="11"/>
      <c r="O849">
        <f>MONTH(M849)</f>
        <v>7</v>
      </c>
      <c r="P849" t="str">
        <f>LEFT(D849,2)</f>
        <v>22</v>
      </c>
      <c r="R849" t="str">
        <f>LEFT(C849,4)</f>
        <v>2208</v>
      </c>
    </row>
    <row r="850" spans="1:18">
      <c r="A850" s="9">
        <v>668346</v>
      </c>
      <c r="B850" s="9" t="s">
        <v>4149</v>
      </c>
      <c r="C850" s="9" t="s">
        <v>1265</v>
      </c>
      <c r="D850" s="9" t="s">
        <v>1266</v>
      </c>
      <c r="E850" s="9" t="s">
        <v>553</v>
      </c>
      <c r="F850" s="10">
        <v>1</v>
      </c>
      <c r="G850" s="14">
        <v>22000</v>
      </c>
      <c r="H850" s="9" t="s">
        <v>1267</v>
      </c>
      <c r="I850" s="9" t="s">
        <v>1268</v>
      </c>
      <c r="J850" s="9" t="s">
        <v>459</v>
      </c>
      <c r="K850" s="9" t="s">
        <v>4405</v>
      </c>
      <c r="L850" s="9" t="s">
        <v>546</v>
      </c>
      <c r="M850" s="11">
        <v>37943</v>
      </c>
      <c r="N850" s="11"/>
      <c r="O850">
        <f>MONTH(M850)</f>
        <v>11</v>
      </c>
      <c r="P850" t="str">
        <f>LEFT(D850,2)</f>
        <v>22</v>
      </c>
      <c r="R850" t="str">
        <f>LEFT(C850,4)</f>
        <v>2208</v>
      </c>
    </row>
    <row r="851" spans="1:18">
      <c r="A851" s="9">
        <v>420322</v>
      </c>
      <c r="B851" s="9" t="s">
        <v>4089</v>
      </c>
      <c r="C851" s="9" t="s">
        <v>1265</v>
      </c>
      <c r="D851" s="9" t="s">
        <v>1273</v>
      </c>
      <c r="E851" s="9" t="s">
        <v>238</v>
      </c>
      <c r="F851" s="10">
        <v>1</v>
      </c>
      <c r="G851" s="14">
        <v>10710</v>
      </c>
      <c r="H851" s="9" t="s">
        <v>1267</v>
      </c>
      <c r="I851" s="9" t="s">
        <v>1268</v>
      </c>
      <c r="J851" s="9" t="s">
        <v>459</v>
      </c>
      <c r="K851" s="9" t="s">
        <v>4405</v>
      </c>
      <c r="L851" s="9" t="s">
        <v>546</v>
      </c>
      <c r="M851" s="11">
        <v>37073</v>
      </c>
      <c r="N851" s="11"/>
      <c r="O851">
        <f>MONTH(M851)</f>
        <v>7</v>
      </c>
      <c r="P851" t="str">
        <f>LEFT(D851,2)</f>
        <v>22</v>
      </c>
      <c r="R851" t="str">
        <f>LEFT(C851,4)</f>
        <v>2208</v>
      </c>
    </row>
    <row r="852" spans="1:18">
      <c r="A852" s="9">
        <v>420308</v>
      </c>
      <c r="B852" s="9" t="s">
        <v>4111</v>
      </c>
      <c r="C852" s="9" t="s">
        <v>1265</v>
      </c>
      <c r="D852" s="9" t="s">
        <v>1272</v>
      </c>
      <c r="E852" s="9" t="s">
        <v>238</v>
      </c>
      <c r="F852" s="10">
        <v>1</v>
      </c>
      <c r="G852" s="14">
        <v>9360</v>
      </c>
      <c r="H852" s="9" t="s">
        <v>1267</v>
      </c>
      <c r="I852" s="9" t="s">
        <v>1268</v>
      </c>
      <c r="J852" s="9" t="s">
        <v>459</v>
      </c>
      <c r="K852" s="9" t="s">
        <v>4405</v>
      </c>
      <c r="L852" s="9" t="s">
        <v>546</v>
      </c>
      <c r="M852" s="11">
        <v>37043</v>
      </c>
      <c r="N852" s="11"/>
      <c r="O852">
        <f>MONTH(M852)</f>
        <v>6</v>
      </c>
      <c r="P852" t="str">
        <f>LEFT(D852,2)</f>
        <v>22</v>
      </c>
      <c r="R852" t="str">
        <f>LEFT(C852,4)</f>
        <v>2208</v>
      </c>
    </row>
    <row r="853" spans="1:18">
      <c r="A853" s="9">
        <v>85918</v>
      </c>
      <c r="B853" s="9" t="s">
        <v>4094</v>
      </c>
      <c r="C853" s="9" t="s">
        <v>1265</v>
      </c>
      <c r="D853" s="9" t="s">
        <v>1270</v>
      </c>
      <c r="E853" s="9" t="s">
        <v>229</v>
      </c>
      <c r="F853" s="10">
        <v>1</v>
      </c>
      <c r="G853" s="14">
        <v>12500</v>
      </c>
      <c r="H853" s="9" t="s">
        <v>1267</v>
      </c>
      <c r="I853" s="9" t="s">
        <v>1268</v>
      </c>
      <c r="J853" s="9" t="s">
        <v>459</v>
      </c>
      <c r="K853" s="9" t="s">
        <v>4405</v>
      </c>
      <c r="L853" s="9" t="s">
        <v>546</v>
      </c>
      <c r="M853" s="11">
        <v>40634</v>
      </c>
      <c r="N853" s="11"/>
      <c r="O853">
        <f>MONTH(M853)</f>
        <v>4</v>
      </c>
      <c r="P853" t="str">
        <f>LEFT(D853,2)</f>
        <v>22</v>
      </c>
      <c r="R853" t="str">
        <f>LEFT(C853,4)</f>
        <v>2208</v>
      </c>
    </row>
    <row r="854" spans="1:18">
      <c r="A854" s="9">
        <v>666379</v>
      </c>
      <c r="B854" s="9" t="s">
        <v>4043</v>
      </c>
      <c r="C854" s="9" t="s">
        <v>1265</v>
      </c>
      <c r="D854" s="9" t="s">
        <v>1277</v>
      </c>
      <c r="E854" s="9" t="s">
        <v>688</v>
      </c>
      <c r="F854" s="10">
        <v>1</v>
      </c>
      <c r="G854" s="14">
        <v>16800</v>
      </c>
      <c r="H854" s="9" t="s">
        <v>1278</v>
      </c>
      <c r="I854" s="9" t="s">
        <v>1279</v>
      </c>
      <c r="J854" s="9" t="s">
        <v>459</v>
      </c>
      <c r="K854" s="9" t="s">
        <v>4405</v>
      </c>
      <c r="L854" s="9" t="s">
        <v>546</v>
      </c>
      <c r="M854" s="11">
        <v>37074</v>
      </c>
      <c r="N854" s="11"/>
      <c r="O854">
        <f>MONTH(M854)</f>
        <v>7</v>
      </c>
      <c r="P854" t="str">
        <f>LEFT(D854,2)</f>
        <v>22</v>
      </c>
      <c r="R854" t="str">
        <f>LEFT(C854,4)</f>
        <v>2208</v>
      </c>
    </row>
    <row r="855" spans="1:18">
      <c r="A855" s="9">
        <v>671069</v>
      </c>
      <c r="B855" s="9" t="s">
        <v>4111</v>
      </c>
      <c r="C855" s="9" t="s">
        <v>1281</v>
      </c>
      <c r="D855" s="9" t="s">
        <v>1304</v>
      </c>
      <c r="E855" s="9" t="s">
        <v>229</v>
      </c>
      <c r="F855" s="10">
        <v>1</v>
      </c>
      <c r="G855" s="14">
        <v>14850</v>
      </c>
      <c r="H855" s="9" t="s">
        <v>1283</v>
      </c>
      <c r="I855" s="9" t="s">
        <v>1284</v>
      </c>
      <c r="J855" s="9" t="s">
        <v>459</v>
      </c>
      <c r="K855" s="9" t="s">
        <v>4405</v>
      </c>
      <c r="L855" s="9" t="s">
        <v>546</v>
      </c>
      <c r="M855" s="11">
        <v>38930</v>
      </c>
      <c r="N855" s="11"/>
      <c r="O855">
        <f>MONTH(M855)</f>
        <v>8</v>
      </c>
      <c r="P855" t="str">
        <f>LEFT(D855,2)</f>
        <v>22</v>
      </c>
      <c r="R855" t="str">
        <f>LEFT(C855,4)</f>
        <v>2208</v>
      </c>
    </row>
    <row r="856" spans="1:18">
      <c r="A856" s="9">
        <v>85470</v>
      </c>
      <c r="B856" s="9" t="s">
        <v>4070</v>
      </c>
      <c r="C856" s="9" t="s">
        <v>1281</v>
      </c>
      <c r="D856" s="9" t="s">
        <v>1298</v>
      </c>
      <c r="E856" s="9" t="s">
        <v>559</v>
      </c>
      <c r="F856" s="10">
        <v>1</v>
      </c>
      <c r="G856" s="14">
        <v>7650</v>
      </c>
      <c r="H856" s="9" t="s">
        <v>1283</v>
      </c>
      <c r="I856" s="9" t="s">
        <v>1284</v>
      </c>
      <c r="J856" s="9" t="s">
        <v>459</v>
      </c>
      <c r="K856" s="9" t="s">
        <v>4405</v>
      </c>
      <c r="L856" s="9" t="s">
        <v>546</v>
      </c>
      <c r="M856" s="11">
        <v>40575</v>
      </c>
      <c r="N856" s="11"/>
      <c r="O856">
        <f>MONTH(M856)</f>
        <v>2</v>
      </c>
      <c r="P856" t="str">
        <f>LEFT(D856,2)</f>
        <v>22</v>
      </c>
      <c r="R856" t="str">
        <f>LEFT(C856,4)</f>
        <v>2208</v>
      </c>
    </row>
    <row r="857" spans="1:18">
      <c r="A857" s="9">
        <v>87227</v>
      </c>
      <c r="B857" s="9" t="s">
        <v>4269</v>
      </c>
      <c r="C857" s="9" t="s">
        <v>1281</v>
      </c>
      <c r="D857" s="9" t="s">
        <v>1294</v>
      </c>
      <c r="E857" s="9" t="s">
        <v>229</v>
      </c>
      <c r="F857" s="10">
        <v>1</v>
      </c>
      <c r="G857" s="14">
        <v>13750</v>
      </c>
      <c r="H857" s="9" t="s">
        <v>1283</v>
      </c>
      <c r="I857" s="9" t="s">
        <v>1284</v>
      </c>
      <c r="J857" s="9" t="s">
        <v>459</v>
      </c>
      <c r="K857" s="9" t="s">
        <v>4405</v>
      </c>
      <c r="L857" s="9" t="s">
        <v>546</v>
      </c>
      <c r="M857" s="11">
        <v>40787</v>
      </c>
      <c r="N857" s="11"/>
      <c r="O857">
        <f>MONTH(M857)</f>
        <v>9</v>
      </c>
      <c r="P857" t="str">
        <f>LEFT(D857,2)</f>
        <v>22</v>
      </c>
      <c r="R857" t="str">
        <f>LEFT(C857,4)</f>
        <v>2208</v>
      </c>
    </row>
    <row r="858" spans="1:18">
      <c r="A858" s="9">
        <v>75656</v>
      </c>
      <c r="B858" s="9" t="s">
        <v>4135</v>
      </c>
      <c r="C858" s="9" t="s">
        <v>1281</v>
      </c>
      <c r="D858" s="9" t="s">
        <v>1282</v>
      </c>
      <c r="E858" s="9" t="s">
        <v>553</v>
      </c>
      <c r="F858" s="10">
        <v>1</v>
      </c>
      <c r="G858" s="14">
        <v>31075</v>
      </c>
      <c r="H858" s="9" t="s">
        <v>1283</v>
      </c>
      <c r="I858" s="9" t="s">
        <v>1284</v>
      </c>
      <c r="J858" s="9" t="s">
        <v>459</v>
      </c>
      <c r="K858" s="9" t="s">
        <v>4405</v>
      </c>
      <c r="L858" s="9" t="s">
        <v>546</v>
      </c>
      <c r="M858" s="11">
        <v>40269</v>
      </c>
      <c r="N858" s="11"/>
      <c r="O858">
        <f>MONTH(M858)</f>
        <v>4</v>
      </c>
      <c r="P858" t="str">
        <f>LEFT(D858,2)</f>
        <v>22</v>
      </c>
      <c r="R858" t="str">
        <f>LEFT(C858,4)</f>
        <v>2208</v>
      </c>
    </row>
    <row r="859" spans="1:18">
      <c r="A859" s="9">
        <v>87773</v>
      </c>
      <c r="B859" s="9" t="s">
        <v>4061</v>
      </c>
      <c r="C859" s="9" t="s">
        <v>1281</v>
      </c>
      <c r="D859" s="9" t="s">
        <v>1292</v>
      </c>
      <c r="E859" s="9" t="s">
        <v>229</v>
      </c>
      <c r="F859" s="10">
        <v>1</v>
      </c>
      <c r="G859" s="14">
        <v>9200</v>
      </c>
      <c r="H859" s="9" t="s">
        <v>1283</v>
      </c>
      <c r="I859" s="9" t="s">
        <v>1284</v>
      </c>
      <c r="J859" s="9" t="s">
        <v>459</v>
      </c>
      <c r="K859" s="9" t="s">
        <v>4405</v>
      </c>
      <c r="L859" s="9" t="s">
        <v>546</v>
      </c>
      <c r="M859" s="11">
        <v>40910</v>
      </c>
      <c r="N859" s="11"/>
      <c r="O859">
        <f>MONTH(M859)</f>
        <v>1</v>
      </c>
      <c r="P859" t="str">
        <f>LEFT(D859,2)</f>
        <v>22</v>
      </c>
      <c r="R859" t="str">
        <f>LEFT(C859,4)</f>
        <v>2208</v>
      </c>
    </row>
    <row r="860" spans="1:18">
      <c r="A860" s="9">
        <v>86478</v>
      </c>
      <c r="B860" s="9" t="s">
        <v>4120</v>
      </c>
      <c r="C860" s="9" t="s">
        <v>1281</v>
      </c>
      <c r="D860" s="9" t="s">
        <v>1300</v>
      </c>
      <c r="E860" s="9" t="s">
        <v>559</v>
      </c>
      <c r="F860" s="10">
        <v>1</v>
      </c>
      <c r="G860" s="14">
        <v>7500</v>
      </c>
      <c r="H860" s="9" t="s">
        <v>1283</v>
      </c>
      <c r="I860" s="9" t="s">
        <v>1284</v>
      </c>
      <c r="J860" s="9" t="s">
        <v>459</v>
      </c>
      <c r="K860" s="9" t="s">
        <v>4405</v>
      </c>
      <c r="L860" s="9" t="s">
        <v>546</v>
      </c>
      <c r="M860" s="11">
        <v>40725</v>
      </c>
      <c r="N860" s="11"/>
      <c r="O860">
        <f>MONTH(M860)</f>
        <v>7</v>
      </c>
      <c r="P860" t="str">
        <f>LEFT(D860,2)</f>
        <v>22</v>
      </c>
      <c r="R860" t="str">
        <f>LEFT(C860,4)</f>
        <v>2208</v>
      </c>
    </row>
    <row r="861" spans="1:18">
      <c r="A861" s="9">
        <v>630329</v>
      </c>
      <c r="B861" s="9" t="s">
        <v>4277</v>
      </c>
      <c r="C861" s="9" t="s">
        <v>1281</v>
      </c>
      <c r="D861" s="9" t="s">
        <v>1285</v>
      </c>
      <c r="E861" s="9" t="s">
        <v>229</v>
      </c>
      <c r="F861" s="10">
        <v>1</v>
      </c>
      <c r="G861" s="14">
        <v>16500</v>
      </c>
      <c r="H861" s="9" t="s">
        <v>1286</v>
      </c>
      <c r="I861" s="9" t="s">
        <v>1287</v>
      </c>
      <c r="J861" s="9" t="s">
        <v>459</v>
      </c>
      <c r="K861" s="9" t="s">
        <v>4405</v>
      </c>
      <c r="L861" s="9" t="s">
        <v>546</v>
      </c>
      <c r="M861" s="11">
        <v>39084</v>
      </c>
      <c r="N861" s="11"/>
      <c r="O861">
        <f>MONTH(M861)</f>
        <v>1</v>
      </c>
      <c r="P861" t="str">
        <f>LEFT(D861,2)</f>
        <v>22</v>
      </c>
      <c r="R861" t="str">
        <f>LEFT(C861,4)</f>
        <v>2208</v>
      </c>
    </row>
    <row r="862" spans="1:18">
      <c r="A862" s="9">
        <v>420413</v>
      </c>
      <c r="B862" s="9" t="s">
        <v>4120</v>
      </c>
      <c r="C862" s="9" t="s">
        <v>1281</v>
      </c>
      <c r="D862" s="9" t="s">
        <v>1288</v>
      </c>
      <c r="E862" s="9" t="s">
        <v>559</v>
      </c>
      <c r="F862" s="10">
        <v>1</v>
      </c>
      <c r="G862" s="14">
        <v>9585</v>
      </c>
      <c r="H862" s="9" t="s">
        <v>1283</v>
      </c>
      <c r="I862" s="9" t="s">
        <v>1284</v>
      </c>
      <c r="J862" s="9" t="s">
        <v>459</v>
      </c>
      <c r="K862" s="9" t="s">
        <v>4405</v>
      </c>
      <c r="L862" s="9" t="s">
        <v>546</v>
      </c>
      <c r="M862" s="11">
        <v>37417</v>
      </c>
      <c r="N862" s="11"/>
      <c r="O862">
        <f>MONTH(M862)</f>
        <v>6</v>
      </c>
      <c r="P862" t="str">
        <f>LEFT(D862,2)</f>
        <v>22</v>
      </c>
      <c r="R862" t="str">
        <f>LEFT(C862,4)</f>
        <v>2208</v>
      </c>
    </row>
    <row r="863" spans="1:18">
      <c r="A863" s="9">
        <v>672063</v>
      </c>
      <c r="B863" s="9" t="s">
        <v>4089</v>
      </c>
      <c r="C863" s="9" t="s">
        <v>1281</v>
      </c>
      <c r="D863" s="9" t="s">
        <v>1305</v>
      </c>
      <c r="E863" s="9" t="s">
        <v>559</v>
      </c>
      <c r="F863" s="10">
        <v>1</v>
      </c>
      <c r="G863" s="14">
        <v>7560</v>
      </c>
      <c r="H863" s="9" t="s">
        <v>1283</v>
      </c>
      <c r="I863" s="9" t="s">
        <v>1284</v>
      </c>
      <c r="J863" s="9" t="s">
        <v>459</v>
      </c>
      <c r="K863" s="9" t="s">
        <v>4405</v>
      </c>
      <c r="L863" s="9" t="s">
        <v>546</v>
      </c>
      <c r="M863" s="11">
        <v>39248</v>
      </c>
      <c r="N863" s="11"/>
      <c r="O863">
        <f>MONTH(M863)</f>
        <v>6</v>
      </c>
      <c r="P863" t="str">
        <f>LEFT(D863,2)</f>
        <v>22</v>
      </c>
      <c r="R863" t="str">
        <f>LEFT(C863,4)</f>
        <v>2208</v>
      </c>
    </row>
    <row r="864" spans="1:18">
      <c r="A864" s="9">
        <v>630343</v>
      </c>
      <c r="B864" s="9" t="s">
        <v>4097</v>
      </c>
      <c r="C864" s="9" t="s">
        <v>1281</v>
      </c>
      <c r="D864" s="9" t="s">
        <v>1301</v>
      </c>
      <c r="E864" s="9" t="s">
        <v>238</v>
      </c>
      <c r="F864" s="10">
        <v>1</v>
      </c>
      <c r="G864" s="14">
        <v>8000</v>
      </c>
      <c r="H864" s="9" t="s">
        <v>1283</v>
      </c>
      <c r="I864" s="9" t="s">
        <v>1284</v>
      </c>
      <c r="J864" s="9" t="s">
        <v>459</v>
      </c>
      <c r="K864" s="9" t="s">
        <v>4405</v>
      </c>
      <c r="L864" s="9" t="s">
        <v>546</v>
      </c>
      <c r="M864" s="11">
        <v>39265</v>
      </c>
      <c r="N864" s="11"/>
      <c r="O864">
        <f>MONTH(M864)</f>
        <v>7</v>
      </c>
      <c r="P864" t="str">
        <f>LEFT(D864,2)</f>
        <v>22</v>
      </c>
      <c r="R864" t="str">
        <f>LEFT(C864,4)</f>
        <v>2208</v>
      </c>
    </row>
    <row r="865" spans="1:18">
      <c r="A865" s="9">
        <v>630203</v>
      </c>
      <c r="B865" s="9" t="s">
        <v>4051</v>
      </c>
      <c r="C865" s="9" t="s">
        <v>1281</v>
      </c>
      <c r="D865" s="9" t="s">
        <v>1296</v>
      </c>
      <c r="E865" s="9" t="s">
        <v>238</v>
      </c>
      <c r="F865" s="10">
        <v>1</v>
      </c>
      <c r="G865" s="14">
        <v>11935</v>
      </c>
      <c r="H865" s="9" t="s">
        <v>1283</v>
      </c>
      <c r="I865" s="9" t="s">
        <v>1284</v>
      </c>
      <c r="J865" s="9" t="s">
        <v>459</v>
      </c>
      <c r="K865" s="9" t="s">
        <v>4405</v>
      </c>
      <c r="L865" s="9" t="s">
        <v>546</v>
      </c>
      <c r="M865" s="11">
        <v>37104</v>
      </c>
      <c r="N865" s="11"/>
      <c r="O865">
        <f>MONTH(M865)</f>
        <v>8</v>
      </c>
      <c r="P865" t="str">
        <f>LEFT(D865,2)</f>
        <v>22</v>
      </c>
      <c r="R865" t="str">
        <f>LEFT(C865,4)</f>
        <v>2208</v>
      </c>
    </row>
    <row r="866" spans="1:18">
      <c r="A866" s="9">
        <v>83895</v>
      </c>
      <c r="B866" s="9" t="s">
        <v>4079</v>
      </c>
      <c r="C866" s="9" t="s">
        <v>1281</v>
      </c>
      <c r="D866" s="9" t="s">
        <v>1306</v>
      </c>
      <c r="E866" s="9" t="s">
        <v>238</v>
      </c>
      <c r="F866" s="10">
        <v>1</v>
      </c>
      <c r="G866" s="14">
        <v>6230</v>
      </c>
      <c r="H866" s="9" t="s">
        <v>1283</v>
      </c>
      <c r="I866" s="9" t="s">
        <v>1284</v>
      </c>
      <c r="J866" s="9" t="s">
        <v>459</v>
      </c>
      <c r="K866" s="9" t="s">
        <v>4405</v>
      </c>
      <c r="L866" s="9" t="s">
        <v>546</v>
      </c>
      <c r="M866" s="11">
        <v>39615</v>
      </c>
      <c r="N866" s="11"/>
      <c r="O866">
        <f>MONTH(M866)</f>
        <v>6</v>
      </c>
      <c r="P866" t="str">
        <f>LEFT(D866,2)</f>
        <v>22</v>
      </c>
      <c r="R866" t="str">
        <f>LEFT(C866,4)</f>
        <v>2208</v>
      </c>
    </row>
    <row r="867" spans="1:18">
      <c r="A867" s="9">
        <v>420406</v>
      </c>
      <c r="B867" s="9" t="s">
        <v>4339</v>
      </c>
      <c r="C867" s="9" t="s">
        <v>1281</v>
      </c>
      <c r="D867" s="9" t="s">
        <v>1303</v>
      </c>
      <c r="E867" s="9" t="s">
        <v>229</v>
      </c>
      <c r="F867" s="10">
        <v>1</v>
      </c>
      <c r="G867" s="14">
        <v>11600</v>
      </c>
      <c r="H867" s="9" t="s">
        <v>1286</v>
      </c>
      <c r="I867" s="9" t="s">
        <v>1287</v>
      </c>
      <c r="J867" s="9" t="s">
        <v>459</v>
      </c>
      <c r="K867" s="9" t="s">
        <v>4405</v>
      </c>
      <c r="L867" s="9" t="s">
        <v>546</v>
      </c>
      <c r="M867" s="11">
        <v>37408</v>
      </c>
      <c r="N867" s="11"/>
      <c r="O867">
        <f>MONTH(M867)</f>
        <v>6</v>
      </c>
      <c r="P867" t="str">
        <f>LEFT(D867,2)</f>
        <v>22</v>
      </c>
      <c r="R867" t="str">
        <f>LEFT(C867,4)</f>
        <v>2208</v>
      </c>
    </row>
    <row r="868" spans="1:18">
      <c r="A868" s="9">
        <v>630231</v>
      </c>
      <c r="B868" s="9" t="s">
        <v>4051</v>
      </c>
      <c r="C868" s="9" t="s">
        <v>1281</v>
      </c>
      <c r="D868" s="9" t="s">
        <v>1297</v>
      </c>
      <c r="E868" s="9" t="s">
        <v>229</v>
      </c>
      <c r="F868" s="10">
        <v>1</v>
      </c>
      <c r="G868" s="14">
        <v>14670</v>
      </c>
      <c r="H868" s="9" t="s">
        <v>1283</v>
      </c>
      <c r="I868" s="9" t="s">
        <v>1284</v>
      </c>
      <c r="J868" s="9" t="s">
        <v>459</v>
      </c>
      <c r="K868" s="9" t="s">
        <v>4405</v>
      </c>
      <c r="L868" s="9" t="s">
        <v>546</v>
      </c>
      <c r="M868" s="11">
        <v>37257</v>
      </c>
      <c r="N868" s="11"/>
      <c r="O868">
        <f>MONTH(M868)</f>
        <v>1</v>
      </c>
      <c r="P868" t="str">
        <f>LEFT(D868,2)</f>
        <v>22</v>
      </c>
      <c r="R868" t="str">
        <f>LEFT(C868,4)</f>
        <v>2208</v>
      </c>
    </row>
    <row r="869" spans="1:18">
      <c r="A869" s="9">
        <v>630084</v>
      </c>
      <c r="B869" s="9" t="s">
        <v>4083</v>
      </c>
      <c r="C869" s="9" t="s">
        <v>1281</v>
      </c>
      <c r="D869" s="9" t="s">
        <v>1293</v>
      </c>
      <c r="E869" s="9" t="s">
        <v>559</v>
      </c>
      <c r="F869" s="10">
        <v>1</v>
      </c>
      <c r="G869" s="14">
        <v>11100</v>
      </c>
      <c r="H869" s="9" t="s">
        <v>1283</v>
      </c>
      <c r="I869" s="9" t="s">
        <v>1284</v>
      </c>
      <c r="J869" s="9" t="s">
        <v>459</v>
      </c>
      <c r="K869" s="9" t="s">
        <v>4405</v>
      </c>
      <c r="L869" s="9" t="s">
        <v>546</v>
      </c>
      <c r="M869" s="11">
        <v>36161</v>
      </c>
      <c r="N869" s="11"/>
      <c r="O869">
        <f>MONTH(M869)</f>
        <v>1</v>
      </c>
      <c r="P869" t="str">
        <f>LEFT(D869,2)</f>
        <v>22</v>
      </c>
      <c r="R869" t="str">
        <f>LEFT(C869,4)</f>
        <v>2208</v>
      </c>
    </row>
    <row r="870" spans="1:18">
      <c r="A870" s="9">
        <v>87577</v>
      </c>
      <c r="B870" s="9" t="s">
        <v>4165</v>
      </c>
      <c r="C870" s="9" t="s">
        <v>1281</v>
      </c>
      <c r="D870" s="9" t="s">
        <v>1302</v>
      </c>
      <c r="E870" s="9" t="s">
        <v>229</v>
      </c>
      <c r="F870" s="10">
        <v>1</v>
      </c>
      <c r="G870" s="14">
        <v>11500</v>
      </c>
      <c r="H870" s="9" t="s">
        <v>1283</v>
      </c>
      <c r="I870" s="9" t="s">
        <v>1284</v>
      </c>
      <c r="J870" s="9" t="s">
        <v>459</v>
      </c>
      <c r="K870" s="9" t="s">
        <v>4405</v>
      </c>
      <c r="L870" s="9" t="s">
        <v>546</v>
      </c>
      <c r="M870" s="11">
        <v>40878</v>
      </c>
      <c r="N870" s="11"/>
      <c r="O870">
        <f>MONTH(M870)</f>
        <v>12</v>
      </c>
      <c r="P870" t="str">
        <f>LEFT(D870,2)</f>
        <v>22</v>
      </c>
      <c r="R870" t="str">
        <f>LEFT(C870,4)</f>
        <v>2208</v>
      </c>
    </row>
    <row r="871" spans="1:18">
      <c r="A871" s="9">
        <v>85155</v>
      </c>
      <c r="B871" s="9" t="s">
        <v>4138</v>
      </c>
      <c r="C871" s="9" t="s">
        <v>1281</v>
      </c>
      <c r="D871" s="9" t="s">
        <v>1295</v>
      </c>
      <c r="E871" s="9" t="s">
        <v>559</v>
      </c>
      <c r="F871" s="10">
        <v>1</v>
      </c>
      <c r="G871" s="14">
        <v>7750</v>
      </c>
      <c r="H871" s="9" t="s">
        <v>1283</v>
      </c>
      <c r="I871" s="9" t="s">
        <v>1284</v>
      </c>
      <c r="J871" s="9" t="s">
        <v>459</v>
      </c>
      <c r="K871" s="9" t="s">
        <v>4405</v>
      </c>
      <c r="L871" s="9" t="s">
        <v>546</v>
      </c>
      <c r="M871" s="11">
        <v>40527</v>
      </c>
      <c r="N871" s="11"/>
      <c r="O871">
        <f>MONTH(M871)</f>
        <v>12</v>
      </c>
      <c r="P871" t="str">
        <f>LEFT(D871,2)</f>
        <v>22</v>
      </c>
      <c r="R871" t="str">
        <f>LEFT(C871,4)</f>
        <v>2208</v>
      </c>
    </row>
    <row r="872" spans="1:18">
      <c r="A872" s="9">
        <v>85841</v>
      </c>
      <c r="B872" s="9" t="s">
        <v>4349</v>
      </c>
      <c r="C872" s="9" t="s">
        <v>1281</v>
      </c>
      <c r="D872" s="9" t="s">
        <v>1299</v>
      </c>
      <c r="E872" s="9" t="s">
        <v>229</v>
      </c>
      <c r="F872" s="10">
        <v>1</v>
      </c>
      <c r="G872" s="14">
        <v>13750</v>
      </c>
      <c r="H872" s="9" t="s">
        <v>1283</v>
      </c>
      <c r="I872" s="9" t="s">
        <v>1284</v>
      </c>
      <c r="J872" s="9" t="s">
        <v>459</v>
      </c>
      <c r="K872" s="9" t="s">
        <v>4405</v>
      </c>
      <c r="L872" s="9" t="s">
        <v>546</v>
      </c>
      <c r="M872" s="11">
        <v>40617</v>
      </c>
      <c r="N872" s="11"/>
      <c r="O872">
        <f>MONTH(M872)</f>
        <v>3</v>
      </c>
      <c r="P872" t="str">
        <f>LEFT(D872,2)</f>
        <v>22</v>
      </c>
      <c r="R872" t="str">
        <f>LEFT(C872,4)</f>
        <v>2208</v>
      </c>
    </row>
    <row r="873" spans="1:18">
      <c r="A873" s="9">
        <v>630042</v>
      </c>
      <c r="B873" s="9" t="s">
        <v>4097</v>
      </c>
      <c r="C873" s="9" t="s">
        <v>1281</v>
      </c>
      <c r="D873" s="9" t="s">
        <v>1290</v>
      </c>
      <c r="E873" s="9" t="s">
        <v>238</v>
      </c>
      <c r="F873" s="10">
        <v>1</v>
      </c>
      <c r="G873" s="14">
        <v>9500</v>
      </c>
      <c r="H873" s="9" t="s">
        <v>1283</v>
      </c>
      <c r="I873" s="9" t="s">
        <v>1284</v>
      </c>
      <c r="J873" s="9" t="s">
        <v>459</v>
      </c>
      <c r="K873" s="9" t="s">
        <v>4405</v>
      </c>
      <c r="L873" s="9" t="s">
        <v>546</v>
      </c>
      <c r="M873" s="11">
        <v>35674</v>
      </c>
      <c r="N873" s="11"/>
      <c r="O873">
        <f>MONTH(M873)</f>
        <v>9</v>
      </c>
      <c r="P873" t="str">
        <f>LEFT(D873,2)</f>
        <v>22</v>
      </c>
      <c r="R873" t="str">
        <f>LEFT(C873,4)</f>
        <v>2208</v>
      </c>
    </row>
    <row r="874" spans="1:18">
      <c r="A874" s="9">
        <v>671629</v>
      </c>
      <c r="B874" s="9" t="s">
        <v>4190</v>
      </c>
      <c r="C874" s="9" t="s">
        <v>1281</v>
      </c>
      <c r="D874" s="9" t="s">
        <v>1289</v>
      </c>
      <c r="E874" s="9" t="s">
        <v>229</v>
      </c>
      <c r="F874" s="10">
        <v>0.5</v>
      </c>
      <c r="G874" s="14">
        <v>8500</v>
      </c>
      <c r="H874" s="9" t="s">
        <v>1286</v>
      </c>
      <c r="I874" s="9" t="s">
        <v>1287</v>
      </c>
      <c r="J874" s="9" t="s">
        <v>459</v>
      </c>
      <c r="K874" s="9" t="s">
        <v>4405</v>
      </c>
      <c r="L874" s="9" t="s">
        <v>546</v>
      </c>
      <c r="M874" s="11">
        <v>39114</v>
      </c>
      <c r="N874" s="11"/>
      <c r="O874">
        <f>MONTH(M874)</f>
        <v>2</v>
      </c>
      <c r="P874" t="str">
        <f>LEFT(D874,2)</f>
        <v>22</v>
      </c>
      <c r="R874" t="str">
        <f>LEFT(C874,4)</f>
        <v>2208</v>
      </c>
    </row>
    <row r="875" spans="1:18">
      <c r="A875" s="9">
        <v>71099</v>
      </c>
      <c r="B875" s="9" t="s">
        <v>4061</v>
      </c>
      <c r="C875" s="9" t="s">
        <v>1281</v>
      </c>
      <c r="D875" s="9" t="s">
        <v>1291</v>
      </c>
      <c r="E875" s="9" t="s">
        <v>688</v>
      </c>
      <c r="F875" s="10">
        <v>1</v>
      </c>
      <c r="G875" s="14">
        <v>14400</v>
      </c>
      <c r="H875" s="9" t="s">
        <v>1283</v>
      </c>
      <c r="I875" s="9" t="s">
        <v>1284</v>
      </c>
      <c r="J875" s="9" t="s">
        <v>459</v>
      </c>
      <c r="K875" s="9" t="s">
        <v>4405</v>
      </c>
      <c r="L875" s="9" t="s">
        <v>546</v>
      </c>
      <c r="M875" s="11">
        <v>39692</v>
      </c>
      <c r="N875" s="11"/>
      <c r="O875">
        <f>MONTH(M875)</f>
        <v>9</v>
      </c>
      <c r="P875" t="str">
        <f>LEFT(D875,2)</f>
        <v>22</v>
      </c>
      <c r="R875" t="str">
        <f>LEFT(C875,4)</f>
        <v>2208</v>
      </c>
    </row>
    <row r="876" spans="1:18">
      <c r="A876" s="9">
        <v>420819</v>
      </c>
      <c r="B876" s="9" t="s">
        <v>4209</v>
      </c>
      <c r="C876" s="9" t="s">
        <v>1307</v>
      </c>
      <c r="D876" s="9" t="s">
        <v>1313</v>
      </c>
      <c r="E876" s="9" t="s">
        <v>238</v>
      </c>
      <c r="F876" s="10">
        <v>1</v>
      </c>
      <c r="G876" s="14">
        <v>8040</v>
      </c>
      <c r="H876" s="9" t="s">
        <v>1309</v>
      </c>
      <c r="I876" s="9" t="s">
        <v>1310</v>
      </c>
      <c r="J876" s="9" t="s">
        <v>459</v>
      </c>
      <c r="K876" s="9" t="s">
        <v>4405</v>
      </c>
      <c r="L876" s="9" t="s">
        <v>546</v>
      </c>
      <c r="M876" s="11">
        <v>39174</v>
      </c>
      <c r="N876" s="11"/>
      <c r="O876">
        <f>MONTH(M876)</f>
        <v>4</v>
      </c>
      <c r="P876" t="str">
        <f>LEFT(D876,2)</f>
        <v>22</v>
      </c>
      <c r="R876" t="str">
        <f>LEFT(C876,4)</f>
        <v>2208</v>
      </c>
    </row>
    <row r="877" spans="1:18">
      <c r="A877" s="9">
        <v>87969</v>
      </c>
      <c r="B877" s="9" t="s">
        <v>4048</v>
      </c>
      <c r="C877" s="9" t="s">
        <v>1307</v>
      </c>
      <c r="D877" s="9" t="s">
        <v>1315</v>
      </c>
      <c r="E877" s="9" t="s">
        <v>559</v>
      </c>
      <c r="F877" s="10">
        <v>1</v>
      </c>
      <c r="G877" s="14">
        <v>7200</v>
      </c>
      <c r="H877" s="9" t="s">
        <v>1309</v>
      </c>
      <c r="I877" s="9" t="s">
        <v>1310</v>
      </c>
      <c r="J877" s="9" t="s">
        <v>459</v>
      </c>
      <c r="K877" s="9" t="s">
        <v>4405</v>
      </c>
      <c r="L877" s="9" t="s">
        <v>546</v>
      </c>
      <c r="M877" s="11">
        <v>40969</v>
      </c>
      <c r="N877" s="11"/>
      <c r="O877">
        <f>MONTH(M877)</f>
        <v>3</v>
      </c>
      <c r="P877" t="str">
        <f>LEFT(D877,2)</f>
        <v>22</v>
      </c>
      <c r="R877" t="str">
        <f>LEFT(C877,4)</f>
        <v>2208</v>
      </c>
    </row>
    <row r="878" spans="1:18">
      <c r="A878" s="9">
        <v>242137</v>
      </c>
      <c r="B878" s="9" t="s">
        <v>4061</v>
      </c>
      <c r="C878" s="9" t="s">
        <v>1307</v>
      </c>
      <c r="D878" s="9" t="s">
        <v>1311</v>
      </c>
      <c r="E878" s="9" t="s">
        <v>229</v>
      </c>
      <c r="F878" s="10">
        <v>1</v>
      </c>
      <c r="G878" s="14">
        <v>13860</v>
      </c>
      <c r="H878" s="9" t="s">
        <v>1309</v>
      </c>
      <c r="I878" s="9" t="s">
        <v>1310</v>
      </c>
      <c r="J878" s="9" t="s">
        <v>459</v>
      </c>
      <c r="K878" s="9" t="s">
        <v>4405</v>
      </c>
      <c r="L878" s="9" t="s">
        <v>546</v>
      </c>
      <c r="M878" s="11">
        <v>37622</v>
      </c>
      <c r="N878" s="11"/>
      <c r="O878">
        <f>MONTH(M878)</f>
        <v>1</v>
      </c>
      <c r="P878" t="str">
        <f>LEFT(D878,2)</f>
        <v>22</v>
      </c>
      <c r="R878" t="str">
        <f>LEFT(C878,4)</f>
        <v>2208</v>
      </c>
    </row>
    <row r="879" spans="1:18">
      <c r="A879" s="9">
        <v>76104</v>
      </c>
      <c r="B879" s="9" t="s">
        <v>4142</v>
      </c>
      <c r="C879" s="9" t="s">
        <v>1307</v>
      </c>
      <c r="D879" s="9" t="s">
        <v>1314</v>
      </c>
      <c r="E879" s="9" t="s">
        <v>559</v>
      </c>
      <c r="F879" s="10">
        <v>1</v>
      </c>
      <c r="G879" s="14">
        <v>5705</v>
      </c>
      <c r="H879" s="9" t="s">
        <v>1309</v>
      </c>
      <c r="I879" s="9" t="s">
        <v>1310</v>
      </c>
      <c r="J879" s="9" t="s">
        <v>459</v>
      </c>
      <c r="K879" s="9" t="s">
        <v>4405</v>
      </c>
      <c r="L879" s="9" t="s">
        <v>546</v>
      </c>
      <c r="M879" s="11">
        <v>40301</v>
      </c>
      <c r="N879" s="11"/>
      <c r="O879">
        <f>MONTH(M879)</f>
        <v>5</v>
      </c>
      <c r="P879" t="str">
        <f>LEFT(D879,2)</f>
        <v>22</v>
      </c>
      <c r="R879" t="str">
        <f>LEFT(C879,4)</f>
        <v>2208</v>
      </c>
    </row>
    <row r="880" spans="1:18">
      <c r="A880" s="9">
        <v>420714</v>
      </c>
      <c r="B880" s="9" t="s">
        <v>4090</v>
      </c>
      <c r="C880" s="9" t="s">
        <v>1307</v>
      </c>
      <c r="D880" s="9" t="s">
        <v>1308</v>
      </c>
      <c r="E880" s="9" t="s">
        <v>553</v>
      </c>
      <c r="F880" s="10">
        <v>1</v>
      </c>
      <c r="G880" s="14">
        <v>20000</v>
      </c>
      <c r="H880" s="9" t="s">
        <v>1309</v>
      </c>
      <c r="I880" s="9" t="s">
        <v>1310</v>
      </c>
      <c r="J880" s="9" t="s">
        <v>459</v>
      </c>
      <c r="K880" s="9" t="s">
        <v>4405</v>
      </c>
      <c r="L880" s="9" t="s">
        <v>546</v>
      </c>
      <c r="M880" s="11">
        <v>36374</v>
      </c>
      <c r="N880" s="11"/>
      <c r="O880">
        <f>MONTH(M880)</f>
        <v>8</v>
      </c>
      <c r="P880" t="str">
        <f>LEFT(D880,2)</f>
        <v>22</v>
      </c>
      <c r="R880" t="str">
        <f>LEFT(C880,4)</f>
        <v>2208</v>
      </c>
    </row>
    <row r="881" spans="1:18">
      <c r="A881" s="9">
        <v>85631</v>
      </c>
      <c r="B881" s="9" t="s">
        <v>4061</v>
      </c>
      <c r="C881" s="9" t="s">
        <v>1307</v>
      </c>
      <c r="D881" s="9" t="s">
        <v>1312</v>
      </c>
      <c r="E881" s="9" t="s">
        <v>238</v>
      </c>
      <c r="F881" s="10">
        <v>1</v>
      </c>
      <c r="G881" s="14">
        <v>6300</v>
      </c>
      <c r="H881" s="9" t="s">
        <v>1309</v>
      </c>
      <c r="I881" s="9" t="s">
        <v>1310</v>
      </c>
      <c r="J881" s="9" t="s">
        <v>459</v>
      </c>
      <c r="K881" s="9" t="s">
        <v>4405</v>
      </c>
      <c r="L881" s="9" t="s">
        <v>546</v>
      </c>
      <c r="M881" s="11">
        <v>40603</v>
      </c>
      <c r="N881" s="11"/>
      <c r="O881">
        <f>MONTH(M881)</f>
        <v>3</v>
      </c>
      <c r="P881" t="str">
        <f>LEFT(D881,2)</f>
        <v>22</v>
      </c>
      <c r="R881" t="str">
        <f>LEFT(C881,4)</f>
        <v>2208</v>
      </c>
    </row>
    <row r="882" spans="1:18">
      <c r="A882" s="9">
        <v>672756</v>
      </c>
      <c r="B882" s="9" t="s">
        <v>4095</v>
      </c>
      <c r="C882" s="9" t="s">
        <v>1316</v>
      </c>
      <c r="D882" s="9" t="s">
        <v>1322</v>
      </c>
      <c r="E882" s="9" t="s">
        <v>229</v>
      </c>
      <c r="F882" s="10">
        <v>1</v>
      </c>
      <c r="G882" s="14">
        <v>10000</v>
      </c>
      <c r="H882" s="9" t="s">
        <v>1318</v>
      </c>
      <c r="I882" s="9" t="s">
        <v>1319</v>
      </c>
      <c r="J882" s="9" t="s">
        <v>459</v>
      </c>
      <c r="K882" s="9" t="s">
        <v>4405</v>
      </c>
      <c r="L882" s="9" t="s">
        <v>546</v>
      </c>
      <c r="M882" s="11">
        <v>39356</v>
      </c>
      <c r="N882" s="11"/>
      <c r="O882">
        <f>MONTH(M882)</f>
        <v>10</v>
      </c>
      <c r="P882" t="str">
        <f>LEFT(D882,2)</f>
        <v>22</v>
      </c>
      <c r="R882" t="str">
        <f>LEFT(C882,4)</f>
        <v>2208</v>
      </c>
    </row>
    <row r="883" spans="1:18">
      <c r="A883" s="9">
        <v>668934</v>
      </c>
      <c r="B883" s="9" t="s">
        <v>4046</v>
      </c>
      <c r="C883" s="9" t="s">
        <v>1316</v>
      </c>
      <c r="D883" s="9" t="s">
        <v>1323</v>
      </c>
      <c r="E883" s="9" t="s">
        <v>238</v>
      </c>
      <c r="F883" s="10">
        <v>1</v>
      </c>
      <c r="G883" s="14">
        <v>10500</v>
      </c>
      <c r="H883" s="9" t="s">
        <v>1318</v>
      </c>
      <c r="I883" s="9" t="s">
        <v>1319</v>
      </c>
      <c r="J883" s="9" t="s">
        <v>459</v>
      </c>
      <c r="K883" s="9" t="s">
        <v>4405</v>
      </c>
      <c r="L883" s="9" t="s">
        <v>546</v>
      </c>
      <c r="M883" s="11">
        <v>38078</v>
      </c>
      <c r="N883" s="11"/>
      <c r="O883">
        <f>MONTH(M883)</f>
        <v>4</v>
      </c>
      <c r="P883" t="str">
        <f>LEFT(D883,2)</f>
        <v>22</v>
      </c>
      <c r="R883" t="str">
        <f>LEFT(C883,4)</f>
        <v>2208</v>
      </c>
    </row>
    <row r="884" spans="1:18">
      <c r="A884" s="9">
        <v>668759</v>
      </c>
      <c r="B884" s="9" t="s">
        <v>4201</v>
      </c>
      <c r="C884" s="9" t="s">
        <v>1316</v>
      </c>
      <c r="D884" s="9" t="s">
        <v>1317</v>
      </c>
      <c r="E884" s="9" t="s">
        <v>553</v>
      </c>
      <c r="F884" s="10">
        <v>1</v>
      </c>
      <c r="G884" s="14">
        <v>24750</v>
      </c>
      <c r="H884" s="9" t="s">
        <v>1318</v>
      </c>
      <c r="I884" s="9" t="s">
        <v>1319</v>
      </c>
      <c r="J884" s="9" t="s">
        <v>459</v>
      </c>
      <c r="K884" s="9" t="s">
        <v>4405</v>
      </c>
      <c r="L884" s="9" t="s">
        <v>546</v>
      </c>
      <c r="M884" s="11">
        <v>38047</v>
      </c>
      <c r="N884" s="11"/>
      <c r="O884">
        <f>MONTH(M884)</f>
        <v>3</v>
      </c>
      <c r="P884" t="str">
        <f>LEFT(D884,2)</f>
        <v>22</v>
      </c>
      <c r="R884" t="str">
        <f>LEFT(C884,4)</f>
        <v>2208</v>
      </c>
    </row>
    <row r="885" spans="1:18">
      <c r="A885" s="9">
        <v>85652</v>
      </c>
      <c r="B885" s="9" t="s">
        <v>4081</v>
      </c>
      <c r="C885" s="9" t="s">
        <v>1316</v>
      </c>
      <c r="D885" s="9" t="s">
        <v>1320</v>
      </c>
      <c r="E885" s="9" t="s">
        <v>229</v>
      </c>
      <c r="F885" s="10">
        <v>1</v>
      </c>
      <c r="G885" s="14">
        <v>14500</v>
      </c>
      <c r="H885" s="9" t="s">
        <v>1318</v>
      </c>
      <c r="I885" s="9" t="s">
        <v>1319</v>
      </c>
      <c r="J885" s="9" t="s">
        <v>459</v>
      </c>
      <c r="K885" s="9" t="s">
        <v>4405</v>
      </c>
      <c r="L885" s="9" t="s">
        <v>546</v>
      </c>
      <c r="M885" s="11">
        <v>40634</v>
      </c>
      <c r="N885" s="11"/>
      <c r="O885">
        <f>MONTH(M885)</f>
        <v>4</v>
      </c>
      <c r="P885" t="str">
        <f>LEFT(D885,2)</f>
        <v>22</v>
      </c>
      <c r="R885" t="str">
        <f>LEFT(C885,4)</f>
        <v>2208</v>
      </c>
    </row>
    <row r="886" spans="1:18">
      <c r="A886" s="9">
        <v>87598</v>
      </c>
      <c r="B886" s="9" t="s">
        <v>4078</v>
      </c>
      <c r="C886" s="9" t="s">
        <v>1316</v>
      </c>
      <c r="D886" s="9" t="s">
        <v>1321</v>
      </c>
      <c r="E886" s="9" t="s">
        <v>559</v>
      </c>
      <c r="F886" s="10">
        <v>1</v>
      </c>
      <c r="G886" s="14">
        <v>8100</v>
      </c>
      <c r="H886" s="9" t="s">
        <v>1318</v>
      </c>
      <c r="I886" s="9" t="s">
        <v>1319</v>
      </c>
      <c r="J886" s="9" t="s">
        <v>459</v>
      </c>
      <c r="K886" s="9" t="s">
        <v>4405</v>
      </c>
      <c r="L886" s="9" t="s">
        <v>546</v>
      </c>
      <c r="M886" s="11">
        <v>40878</v>
      </c>
      <c r="N886" s="11"/>
      <c r="O886">
        <f>MONTH(M886)</f>
        <v>12</v>
      </c>
      <c r="P886" t="str">
        <f>LEFT(D886,2)</f>
        <v>22</v>
      </c>
      <c r="R886" t="str">
        <f>LEFT(C886,4)</f>
        <v>2208</v>
      </c>
    </row>
    <row r="887" spans="1:18">
      <c r="A887" s="9">
        <v>73850</v>
      </c>
      <c r="B887" s="9" t="s">
        <v>4087</v>
      </c>
      <c r="C887" s="9" t="s">
        <v>1316</v>
      </c>
      <c r="D887" s="9" t="s">
        <v>1324</v>
      </c>
      <c r="E887" s="9" t="s">
        <v>559</v>
      </c>
      <c r="F887" s="10">
        <v>1</v>
      </c>
      <c r="G887" s="14">
        <v>8550</v>
      </c>
      <c r="H887" s="9" t="s">
        <v>1318</v>
      </c>
      <c r="I887" s="9" t="s">
        <v>1319</v>
      </c>
      <c r="J887" s="9" t="s">
        <v>459</v>
      </c>
      <c r="K887" s="9" t="s">
        <v>4405</v>
      </c>
      <c r="L887" s="9" t="s">
        <v>546</v>
      </c>
      <c r="M887" s="11">
        <v>39874</v>
      </c>
      <c r="N887" s="11"/>
      <c r="O887">
        <f>MONTH(M887)</f>
        <v>3</v>
      </c>
      <c r="P887" t="str">
        <f>LEFT(D887,2)</f>
        <v>22</v>
      </c>
      <c r="R887" t="str">
        <f>LEFT(C887,4)</f>
        <v>2208</v>
      </c>
    </row>
    <row r="888" spans="1:18">
      <c r="A888" s="9">
        <v>670516</v>
      </c>
      <c r="B888" s="9" t="s">
        <v>4088</v>
      </c>
      <c r="C888" s="9" t="s">
        <v>1325</v>
      </c>
      <c r="D888" s="9" t="s">
        <v>1334</v>
      </c>
      <c r="E888" s="9" t="s">
        <v>238</v>
      </c>
      <c r="F888" s="10">
        <v>1</v>
      </c>
      <c r="G888" s="14">
        <v>7320</v>
      </c>
      <c r="H888" s="9" t="s">
        <v>1327</v>
      </c>
      <c r="I888" s="9" t="s">
        <v>1328</v>
      </c>
      <c r="J888" s="9" t="s">
        <v>459</v>
      </c>
      <c r="K888" s="9" t="s">
        <v>4405</v>
      </c>
      <c r="L888" s="9" t="s">
        <v>546</v>
      </c>
      <c r="M888" s="11">
        <v>39204</v>
      </c>
      <c r="N888" s="11"/>
      <c r="O888">
        <f>MONTH(M888)</f>
        <v>5</v>
      </c>
      <c r="P888" t="str">
        <f>LEFT(D888,2)</f>
        <v>22</v>
      </c>
      <c r="R888" t="str">
        <f>LEFT(C888,4)</f>
        <v>2208</v>
      </c>
    </row>
    <row r="889" spans="1:18">
      <c r="A889" s="9">
        <v>671657</v>
      </c>
      <c r="B889" s="9" t="s">
        <v>4263</v>
      </c>
      <c r="C889" s="9" t="s">
        <v>1325</v>
      </c>
      <c r="D889" s="9" t="s">
        <v>1335</v>
      </c>
      <c r="E889" s="9" t="s">
        <v>238</v>
      </c>
      <c r="F889" s="10">
        <v>1</v>
      </c>
      <c r="G889" s="14">
        <v>9810</v>
      </c>
      <c r="H889" s="9" t="s">
        <v>1327</v>
      </c>
      <c r="I889" s="9" t="s">
        <v>1328</v>
      </c>
      <c r="J889" s="9" t="s">
        <v>459</v>
      </c>
      <c r="K889" s="9" t="s">
        <v>4405</v>
      </c>
      <c r="L889" s="9" t="s">
        <v>546</v>
      </c>
      <c r="M889" s="11">
        <v>39114</v>
      </c>
      <c r="N889" s="11"/>
      <c r="O889">
        <f>MONTH(M889)</f>
        <v>2</v>
      </c>
      <c r="P889" t="str">
        <f>LEFT(D889,2)</f>
        <v>22</v>
      </c>
      <c r="R889" t="str">
        <f>LEFT(C889,4)</f>
        <v>2208</v>
      </c>
    </row>
    <row r="890" spans="1:18">
      <c r="A890" s="9">
        <v>88207</v>
      </c>
      <c r="B890" s="9" t="s">
        <v>4069</v>
      </c>
      <c r="C890" s="9" t="s">
        <v>1325</v>
      </c>
      <c r="D890" s="9" t="s">
        <v>1332</v>
      </c>
      <c r="E890" s="9" t="s">
        <v>229</v>
      </c>
      <c r="F890" s="10">
        <v>1</v>
      </c>
      <c r="G890" s="14">
        <v>12500</v>
      </c>
      <c r="H890" s="9" t="s">
        <v>1327</v>
      </c>
      <c r="I890" s="9" t="s">
        <v>1328</v>
      </c>
      <c r="J890" s="9" t="s">
        <v>459</v>
      </c>
      <c r="K890" s="9" t="s">
        <v>4405</v>
      </c>
      <c r="L890" s="9" t="s">
        <v>546</v>
      </c>
      <c r="M890" s="11">
        <v>41031</v>
      </c>
      <c r="N890" s="11"/>
      <c r="O890">
        <f>MONTH(M890)</f>
        <v>5</v>
      </c>
      <c r="P890" t="str">
        <f>LEFT(D890,2)</f>
        <v>22</v>
      </c>
      <c r="R890" t="str">
        <f>LEFT(C890,4)</f>
        <v>2208</v>
      </c>
    </row>
    <row r="891" spans="1:18">
      <c r="A891" s="9">
        <v>670103</v>
      </c>
      <c r="B891" s="9" t="s">
        <v>4070</v>
      </c>
      <c r="C891" s="9" t="s">
        <v>1325</v>
      </c>
      <c r="D891" s="9" t="s">
        <v>1336</v>
      </c>
      <c r="E891" s="9" t="s">
        <v>229</v>
      </c>
      <c r="F891" s="10">
        <v>1</v>
      </c>
      <c r="G891" s="14">
        <v>14500</v>
      </c>
      <c r="H891" s="9" t="s">
        <v>1337</v>
      </c>
      <c r="I891" s="9" t="s">
        <v>1338</v>
      </c>
      <c r="J891" s="9" t="s">
        <v>459</v>
      </c>
      <c r="K891" s="9" t="s">
        <v>4405</v>
      </c>
      <c r="L891" s="9" t="s">
        <v>546</v>
      </c>
      <c r="M891" s="11">
        <v>38596</v>
      </c>
      <c r="N891" s="11"/>
      <c r="O891">
        <f>MONTH(M891)</f>
        <v>9</v>
      </c>
      <c r="P891" t="str">
        <f>LEFT(D891,2)</f>
        <v>22</v>
      </c>
      <c r="R891" t="str">
        <f>LEFT(C891,4)</f>
        <v>2208</v>
      </c>
    </row>
    <row r="892" spans="1:18">
      <c r="A892" s="9">
        <v>85442</v>
      </c>
      <c r="B892" s="9" t="s">
        <v>4087</v>
      </c>
      <c r="C892" s="9" t="s">
        <v>1325</v>
      </c>
      <c r="D892" s="9" t="s">
        <v>1329</v>
      </c>
      <c r="E892" s="9" t="s">
        <v>559</v>
      </c>
      <c r="F892" s="10">
        <v>1</v>
      </c>
      <c r="G892" s="14">
        <v>5775</v>
      </c>
      <c r="H892" s="9" t="s">
        <v>1327</v>
      </c>
      <c r="I892" s="9" t="s">
        <v>1328</v>
      </c>
      <c r="J892" s="9" t="s">
        <v>459</v>
      </c>
      <c r="K892" s="9" t="s">
        <v>4405</v>
      </c>
      <c r="L892" s="9" t="s">
        <v>546</v>
      </c>
      <c r="M892" s="11">
        <v>40567</v>
      </c>
      <c r="N892" s="11"/>
      <c r="O892">
        <f>MONTH(M892)</f>
        <v>1</v>
      </c>
      <c r="P892" t="str">
        <f>LEFT(D892,2)</f>
        <v>22</v>
      </c>
      <c r="R892" t="str">
        <f>LEFT(C892,4)</f>
        <v>2208</v>
      </c>
    </row>
    <row r="893" spans="1:18">
      <c r="A893" s="9">
        <v>79835</v>
      </c>
      <c r="B893" s="9" t="s">
        <v>4138</v>
      </c>
      <c r="C893" s="9" t="s">
        <v>1325</v>
      </c>
      <c r="D893" s="9" t="s">
        <v>1340</v>
      </c>
      <c r="E893" s="9" t="s">
        <v>229</v>
      </c>
      <c r="F893" s="10">
        <v>1</v>
      </c>
      <c r="G893" s="14">
        <v>15950</v>
      </c>
      <c r="H893" s="9" t="s">
        <v>1327</v>
      </c>
      <c r="I893" s="9" t="s">
        <v>1328</v>
      </c>
      <c r="J893" s="9" t="s">
        <v>459</v>
      </c>
      <c r="K893" s="9" t="s">
        <v>4405</v>
      </c>
      <c r="L893" s="9" t="s">
        <v>546</v>
      </c>
      <c r="M893" s="11">
        <v>40452</v>
      </c>
      <c r="N893" s="11"/>
      <c r="O893">
        <f>MONTH(M893)</f>
        <v>10</v>
      </c>
      <c r="P893" t="str">
        <f>LEFT(D893,2)</f>
        <v>22</v>
      </c>
      <c r="R893" t="str">
        <f>LEFT(C893,4)</f>
        <v>2208</v>
      </c>
    </row>
    <row r="894" spans="1:18">
      <c r="A894" s="9">
        <v>666323</v>
      </c>
      <c r="B894" s="9" t="s">
        <v>4065</v>
      </c>
      <c r="C894" s="9" t="s">
        <v>1325</v>
      </c>
      <c r="D894" s="9" t="s">
        <v>1341</v>
      </c>
      <c r="E894" s="9" t="s">
        <v>559</v>
      </c>
      <c r="F894" s="10">
        <v>1</v>
      </c>
      <c r="G894" s="14">
        <v>8800</v>
      </c>
      <c r="H894" s="9" t="s">
        <v>1327</v>
      </c>
      <c r="I894" s="9" t="s">
        <v>1328</v>
      </c>
      <c r="J894" s="9" t="s">
        <v>459</v>
      </c>
      <c r="K894" s="9" t="s">
        <v>4405</v>
      </c>
      <c r="L894" s="9" t="s">
        <v>546</v>
      </c>
      <c r="M894" s="11">
        <v>37043</v>
      </c>
      <c r="N894" s="11"/>
      <c r="O894">
        <f>MONTH(M894)</f>
        <v>6</v>
      </c>
      <c r="P894" t="str">
        <f>LEFT(D894,2)</f>
        <v>22</v>
      </c>
      <c r="R894" t="str">
        <f>LEFT(C894,4)</f>
        <v>2208</v>
      </c>
    </row>
    <row r="895" spans="1:18">
      <c r="A895" s="9">
        <v>76377</v>
      </c>
      <c r="B895" s="9" t="s">
        <v>4048</v>
      </c>
      <c r="C895" s="9" t="s">
        <v>1325</v>
      </c>
      <c r="D895" s="9" t="s">
        <v>1326</v>
      </c>
      <c r="E895" s="9" t="s">
        <v>553</v>
      </c>
      <c r="F895" s="10">
        <v>1</v>
      </c>
      <c r="G895" s="14">
        <v>28250</v>
      </c>
      <c r="H895" s="9" t="s">
        <v>1327</v>
      </c>
      <c r="I895" s="9" t="s">
        <v>1328</v>
      </c>
      <c r="J895" s="9" t="s">
        <v>459</v>
      </c>
      <c r="K895" s="9" t="s">
        <v>4405</v>
      </c>
      <c r="L895" s="9" t="s">
        <v>546</v>
      </c>
      <c r="M895" s="11">
        <v>40330</v>
      </c>
      <c r="N895" s="11"/>
      <c r="O895">
        <f>MONTH(M895)</f>
        <v>6</v>
      </c>
      <c r="P895" t="str">
        <f>LEFT(D895,2)</f>
        <v>22</v>
      </c>
      <c r="R895" t="str">
        <f>LEFT(C895,4)</f>
        <v>2208</v>
      </c>
    </row>
    <row r="896" spans="1:18">
      <c r="A896" s="9">
        <v>75894</v>
      </c>
      <c r="B896" s="9" t="s">
        <v>4083</v>
      </c>
      <c r="C896" s="9" t="s">
        <v>1325</v>
      </c>
      <c r="D896" s="9" t="s">
        <v>1342</v>
      </c>
      <c r="E896" s="9" t="s">
        <v>559</v>
      </c>
      <c r="F896" s="10">
        <v>1</v>
      </c>
      <c r="G896" s="14">
        <v>7425</v>
      </c>
      <c r="H896" s="9" t="s">
        <v>1327</v>
      </c>
      <c r="I896" s="9" t="s">
        <v>1328</v>
      </c>
      <c r="J896" s="9" t="s">
        <v>459</v>
      </c>
      <c r="K896" s="9" t="s">
        <v>4405</v>
      </c>
      <c r="L896" s="9" t="s">
        <v>546</v>
      </c>
      <c r="M896" s="11">
        <v>40299</v>
      </c>
      <c r="N896" s="11"/>
      <c r="O896">
        <f>MONTH(M896)</f>
        <v>5</v>
      </c>
      <c r="P896" t="str">
        <f>LEFT(D896,2)</f>
        <v>22</v>
      </c>
      <c r="R896" t="str">
        <f>LEFT(C896,4)</f>
        <v>2208</v>
      </c>
    </row>
    <row r="897" spans="1:18">
      <c r="A897" s="9">
        <v>87556</v>
      </c>
      <c r="B897" s="9" t="s">
        <v>4110</v>
      </c>
      <c r="C897" s="9" t="s">
        <v>1325</v>
      </c>
      <c r="D897" s="9" t="s">
        <v>1333</v>
      </c>
      <c r="E897" s="9" t="s">
        <v>229</v>
      </c>
      <c r="F897" s="10">
        <v>1</v>
      </c>
      <c r="G897" s="14">
        <v>9200</v>
      </c>
      <c r="H897" s="9" t="s">
        <v>1327</v>
      </c>
      <c r="I897" s="9" t="s">
        <v>1328</v>
      </c>
      <c r="J897" s="9" t="s">
        <v>459</v>
      </c>
      <c r="K897" s="9" t="s">
        <v>4405</v>
      </c>
      <c r="L897" s="9" t="s">
        <v>546</v>
      </c>
      <c r="M897" s="11">
        <v>40878</v>
      </c>
      <c r="N897" s="11"/>
      <c r="O897">
        <f>MONTH(M897)</f>
        <v>12</v>
      </c>
      <c r="P897" t="str">
        <f>LEFT(D897,2)</f>
        <v>22</v>
      </c>
      <c r="R897" t="str">
        <f>LEFT(C897,4)</f>
        <v>2208</v>
      </c>
    </row>
    <row r="898" spans="1:18">
      <c r="A898" s="9">
        <v>87283</v>
      </c>
      <c r="B898" s="9" t="s">
        <v>4117</v>
      </c>
      <c r="C898" s="9" t="s">
        <v>1325</v>
      </c>
      <c r="D898" s="9" t="s">
        <v>1331</v>
      </c>
      <c r="E898" s="9" t="s">
        <v>229</v>
      </c>
      <c r="F898" s="10">
        <v>1</v>
      </c>
      <c r="G898" s="14">
        <v>9200</v>
      </c>
      <c r="H898" s="9" t="s">
        <v>1327</v>
      </c>
      <c r="I898" s="9" t="s">
        <v>1328</v>
      </c>
      <c r="J898" s="9" t="s">
        <v>459</v>
      </c>
      <c r="K898" s="9" t="s">
        <v>4405</v>
      </c>
      <c r="L898" s="9" t="s">
        <v>546</v>
      </c>
      <c r="M898" s="11">
        <v>40801</v>
      </c>
      <c r="N898" s="11"/>
      <c r="O898">
        <f>MONTH(M898)</f>
        <v>9</v>
      </c>
      <c r="P898" t="str">
        <f>LEFT(D898,2)</f>
        <v>22</v>
      </c>
      <c r="R898" t="str">
        <f>LEFT(C898,4)</f>
        <v>2208</v>
      </c>
    </row>
    <row r="899" spans="1:18">
      <c r="A899" s="9">
        <v>668990</v>
      </c>
      <c r="B899" s="9" t="s">
        <v>4056</v>
      </c>
      <c r="C899" s="9" t="s">
        <v>1325</v>
      </c>
      <c r="D899" s="9" t="s">
        <v>1339</v>
      </c>
      <c r="E899" s="9" t="s">
        <v>229</v>
      </c>
      <c r="F899" s="10">
        <v>1</v>
      </c>
      <c r="G899" s="14">
        <v>19250</v>
      </c>
      <c r="H899" s="9" t="s">
        <v>1337</v>
      </c>
      <c r="I899" s="9" t="s">
        <v>1338</v>
      </c>
      <c r="J899" s="9" t="s">
        <v>459</v>
      </c>
      <c r="K899" s="9" t="s">
        <v>4405</v>
      </c>
      <c r="L899" s="9" t="s">
        <v>546</v>
      </c>
      <c r="M899" s="11">
        <v>38078</v>
      </c>
      <c r="N899" s="11"/>
      <c r="O899">
        <f>MONTH(M899)</f>
        <v>4</v>
      </c>
      <c r="P899" t="str">
        <f>LEFT(D899,2)</f>
        <v>22</v>
      </c>
      <c r="R899" t="str">
        <f>LEFT(C899,4)</f>
        <v>2208</v>
      </c>
    </row>
    <row r="900" spans="1:18">
      <c r="A900" s="9">
        <v>672833</v>
      </c>
      <c r="B900" s="9" t="s">
        <v>4051</v>
      </c>
      <c r="C900" s="9" t="s">
        <v>1325</v>
      </c>
      <c r="D900" s="9" t="s">
        <v>1330</v>
      </c>
      <c r="E900" s="9" t="s">
        <v>229</v>
      </c>
      <c r="F900" s="10">
        <v>1</v>
      </c>
      <c r="G900" s="14">
        <v>13000</v>
      </c>
      <c r="H900" s="9" t="s">
        <v>1327</v>
      </c>
      <c r="I900" s="9" t="s">
        <v>1328</v>
      </c>
      <c r="J900" s="9" t="s">
        <v>459</v>
      </c>
      <c r="K900" s="9" t="s">
        <v>4405</v>
      </c>
      <c r="L900" s="9" t="s">
        <v>546</v>
      </c>
      <c r="M900" s="11">
        <v>39356</v>
      </c>
      <c r="N900" s="11"/>
      <c r="O900">
        <f>MONTH(M900)</f>
        <v>10</v>
      </c>
      <c r="P900" t="str">
        <f>LEFT(D900,2)</f>
        <v>22</v>
      </c>
      <c r="R900" t="str">
        <f>LEFT(C900,4)</f>
        <v>2208</v>
      </c>
    </row>
    <row r="901" spans="1:18">
      <c r="A901" s="9">
        <v>75670</v>
      </c>
      <c r="B901" s="9" t="s">
        <v>4048</v>
      </c>
      <c r="C901" s="9" t="s">
        <v>1343</v>
      </c>
      <c r="D901" s="9" t="s">
        <v>1344</v>
      </c>
      <c r="E901" s="9" t="s">
        <v>553</v>
      </c>
      <c r="F901" s="10">
        <v>1</v>
      </c>
      <c r="G901" s="14">
        <v>15600</v>
      </c>
      <c r="H901" s="9" t="s">
        <v>1345</v>
      </c>
      <c r="I901" s="9" t="s">
        <v>1346</v>
      </c>
      <c r="J901" s="9" t="s">
        <v>459</v>
      </c>
      <c r="K901" s="9" t="s">
        <v>4405</v>
      </c>
      <c r="L901" s="9" t="s">
        <v>546</v>
      </c>
      <c r="M901" s="11">
        <v>40269</v>
      </c>
      <c r="N901" s="11"/>
      <c r="O901">
        <f>MONTH(M901)</f>
        <v>4</v>
      </c>
      <c r="P901" t="str">
        <f>LEFT(D901,2)</f>
        <v>22</v>
      </c>
      <c r="R901" t="str">
        <f>LEFT(C901,4)</f>
        <v>2208</v>
      </c>
    </row>
    <row r="902" spans="1:18">
      <c r="A902" s="9">
        <v>79639</v>
      </c>
      <c r="B902" s="9" t="s">
        <v>4054</v>
      </c>
      <c r="C902" s="9" t="s">
        <v>1343</v>
      </c>
      <c r="D902" s="9" t="s">
        <v>1348</v>
      </c>
      <c r="E902" s="9" t="s">
        <v>238</v>
      </c>
      <c r="F902" s="10">
        <v>1</v>
      </c>
      <c r="G902" s="14">
        <v>7200</v>
      </c>
      <c r="H902" s="9" t="s">
        <v>1345</v>
      </c>
      <c r="I902" s="9" t="s">
        <v>1346</v>
      </c>
      <c r="J902" s="9" t="s">
        <v>459</v>
      </c>
      <c r="K902" s="9" t="s">
        <v>4405</v>
      </c>
      <c r="L902" s="9" t="s">
        <v>546</v>
      </c>
      <c r="M902" s="11">
        <v>40406</v>
      </c>
      <c r="N902" s="11"/>
      <c r="O902">
        <f>MONTH(M902)</f>
        <v>8</v>
      </c>
      <c r="P902" t="str">
        <f>LEFT(D902,2)</f>
        <v>22</v>
      </c>
      <c r="R902" t="str">
        <f>LEFT(C902,4)</f>
        <v>2208</v>
      </c>
    </row>
    <row r="903" spans="1:18">
      <c r="A903" s="9">
        <v>87745</v>
      </c>
      <c r="B903" s="9" t="s">
        <v>4061</v>
      </c>
      <c r="C903" s="9" t="s">
        <v>1343</v>
      </c>
      <c r="D903" s="9" t="s">
        <v>1349</v>
      </c>
      <c r="E903" s="9" t="s">
        <v>559</v>
      </c>
      <c r="F903" s="10">
        <v>1</v>
      </c>
      <c r="G903" s="14">
        <v>7200</v>
      </c>
      <c r="H903" s="9" t="s">
        <v>1345</v>
      </c>
      <c r="I903" s="9" t="s">
        <v>1346</v>
      </c>
      <c r="J903" s="9" t="s">
        <v>459</v>
      </c>
      <c r="K903" s="9" t="s">
        <v>4405</v>
      </c>
      <c r="L903" s="9" t="s">
        <v>546</v>
      </c>
      <c r="M903" s="11">
        <v>40910</v>
      </c>
      <c r="N903" s="11"/>
      <c r="O903">
        <f>MONTH(M903)</f>
        <v>1</v>
      </c>
      <c r="P903" t="str">
        <f>LEFT(D903,2)</f>
        <v>22</v>
      </c>
      <c r="R903" t="str">
        <f>LEFT(C903,4)</f>
        <v>2208</v>
      </c>
    </row>
    <row r="904" spans="1:18">
      <c r="A904" s="9">
        <v>75103</v>
      </c>
      <c r="B904" s="9" t="s">
        <v>4097</v>
      </c>
      <c r="C904" s="9" t="s">
        <v>1343</v>
      </c>
      <c r="D904" s="9" t="s">
        <v>1347</v>
      </c>
      <c r="E904" s="9" t="s">
        <v>559</v>
      </c>
      <c r="F904" s="10">
        <v>1</v>
      </c>
      <c r="G904" s="14">
        <v>6600</v>
      </c>
      <c r="H904" s="9" t="s">
        <v>1345</v>
      </c>
      <c r="I904" s="9" t="s">
        <v>1346</v>
      </c>
      <c r="J904" s="9" t="s">
        <v>459</v>
      </c>
      <c r="K904" s="9" t="s">
        <v>4405</v>
      </c>
      <c r="L904" s="9" t="s">
        <v>546</v>
      </c>
      <c r="M904" s="11">
        <v>40182</v>
      </c>
      <c r="N904" s="11"/>
      <c r="O904">
        <f>MONTH(M904)</f>
        <v>1</v>
      </c>
      <c r="P904" t="str">
        <f>LEFT(D904,2)</f>
        <v>22</v>
      </c>
      <c r="R904" t="str">
        <f>LEFT(C904,4)</f>
        <v>2208</v>
      </c>
    </row>
    <row r="905" spans="1:18">
      <c r="A905" s="9">
        <v>75194</v>
      </c>
      <c r="B905" s="9" t="s">
        <v>4176</v>
      </c>
      <c r="C905" s="9" t="s">
        <v>1350</v>
      </c>
      <c r="D905" s="9" t="s">
        <v>1362</v>
      </c>
      <c r="E905" s="9" t="s">
        <v>238</v>
      </c>
      <c r="F905" s="10">
        <v>1</v>
      </c>
      <c r="G905" s="14">
        <v>10340</v>
      </c>
      <c r="H905" s="9" t="s">
        <v>1352</v>
      </c>
      <c r="I905" s="9" t="s">
        <v>1353</v>
      </c>
      <c r="J905" s="9" t="s">
        <v>459</v>
      </c>
      <c r="K905" s="9" t="s">
        <v>4405</v>
      </c>
      <c r="L905" s="9" t="s">
        <v>546</v>
      </c>
      <c r="M905" s="11">
        <v>40148</v>
      </c>
      <c r="N905" s="11"/>
      <c r="O905">
        <f>MONTH(M905)</f>
        <v>12</v>
      </c>
      <c r="P905" t="str">
        <f>LEFT(D905,2)</f>
        <v>22</v>
      </c>
      <c r="R905" t="str">
        <f>LEFT(C905,4)</f>
        <v>2208</v>
      </c>
    </row>
    <row r="906" spans="1:18">
      <c r="A906" s="9">
        <v>75180</v>
      </c>
      <c r="B906" s="9" t="s">
        <v>4105</v>
      </c>
      <c r="C906" s="9" t="s">
        <v>1350</v>
      </c>
      <c r="D906" s="9" t="s">
        <v>1360</v>
      </c>
      <c r="E906" s="9" t="s">
        <v>229</v>
      </c>
      <c r="F906" s="10">
        <v>1</v>
      </c>
      <c r="G906" s="14">
        <v>12500</v>
      </c>
      <c r="H906" s="9" t="s">
        <v>1352</v>
      </c>
      <c r="I906" s="9" t="s">
        <v>1353</v>
      </c>
      <c r="J906" s="9" t="s">
        <v>459</v>
      </c>
      <c r="K906" s="9" t="s">
        <v>4405</v>
      </c>
      <c r="L906" s="9" t="s">
        <v>546</v>
      </c>
      <c r="M906" s="11">
        <v>40148</v>
      </c>
      <c r="N906" s="11"/>
      <c r="O906">
        <f>MONTH(M906)</f>
        <v>12</v>
      </c>
      <c r="P906" t="str">
        <f>LEFT(D906,2)</f>
        <v>22</v>
      </c>
      <c r="R906" t="str">
        <f>LEFT(C906,4)</f>
        <v>2208</v>
      </c>
    </row>
    <row r="907" spans="1:18">
      <c r="A907" s="9">
        <v>74977</v>
      </c>
      <c r="B907" s="9" t="s">
        <v>4094</v>
      </c>
      <c r="C907" s="9" t="s">
        <v>1350</v>
      </c>
      <c r="D907" s="9" t="s">
        <v>1358</v>
      </c>
      <c r="E907" s="9" t="s">
        <v>229</v>
      </c>
      <c r="F907" s="10">
        <v>1</v>
      </c>
      <c r="G907" s="14">
        <v>17050</v>
      </c>
      <c r="H907" s="9" t="s">
        <v>1352</v>
      </c>
      <c r="I907" s="9" t="s">
        <v>1353</v>
      </c>
      <c r="J907" s="9" t="s">
        <v>459</v>
      </c>
      <c r="K907" s="9" t="s">
        <v>4405</v>
      </c>
      <c r="L907" s="9" t="s">
        <v>546</v>
      </c>
      <c r="M907" s="11">
        <v>40133</v>
      </c>
      <c r="N907" s="11"/>
      <c r="O907">
        <f>MONTH(M907)</f>
        <v>11</v>
      </c>
      <c r="P907" t="str">
        <f>LEFT(D907,2)</f>
        <v>22</v>
      </c>
      <c r="R907" t="str">
        <f>LEFT(C907,4)</f>
        <v>2208</v>
      </c>
    </row>
    <row r="908" spans="1:18">
      <c r="A908" s="9">
        <v>76027</v>
      </c>
      <c r="B908" s="9" t="s">
        <v>4051</v>
      </c>
      <c r="C908" s="9" t="s">
        <v>1350</v>
      </c>
      <c r="D908" s="9" t="s">
        <v>1359</v>
      </c>
      <c r="E908" s="9" t="s">
        <v>559</v>
      </c>
      <c r="F908" s="10">
        <v>1</v>
      </c>
      <c r="G908" s="14">
        <v>8650</v>
      </c>
      <c r="H908" s="9" t="s">
        <v>1352</v>
      </c>
      <c r="I908" s="9" t="s">
        <v>1353</v>
      </c>
      <c r="J908" s="9" t="s">
        <v>459</v>
      </c>
      <c r="K908" s="9" t="s">
        <v>4405</v>
      </c>
      <c r="L908" s="9" t="s">
        <v>546</v>
      </c>
      <c r="M908" s="11">
        <v>40284</v>
      </c>
      <c r="N908" s="11"/>
      <c r="O908">
        <f>MONTH(M908)</f>
        <v>4</v>
      </c>
      <c r="P908" t="str">
        <f>LEFT(D908,2)</f>
        <v>22</v>
      </c>
      <c r="R908" t="str">
        <f>LEFT(C908,4)</f>
        <v>2208</v>
      </c>
    </row>
    <row r="909" spans="1:18">
      <c r="A909" s="9">
        <v>85456</v>
      </c>
      <c r="B909" s="9" t="s">
        <v>4104</v>
      </c>
      <c r="C909" s="9" t="s">
        <v>1350</v>
      </c>
      <c r="D909" s="9" t="s">
        <v>1354</v>
      </c>
      <c r="E909" s="9" t="s">
        <v>229</v>
      </c>
      <c r="F909" s="10">
        <v>1</v>
      </c>
      <c r="G909" s="14">
        <v>11925</v>
      </c>
      <c r="H909" s="9" t="s">
        <v>1355</v>
      </c>
      <c r="I909" s="9" t="s">
        <v>1356</v>
      </c>
      <c r="J909" s="9" t="s">
        <v>459</v>
      </c>
      <c r="K909" s="9" t="s">
        <v>4405</v>
      </c>
      <c r="L909" s="9" t="s">
        <v>546</v>
      </c>
      <c r="M909" s="11">
        <v>40575</v>
      </c>
      <c r="N909" s="11"/>
      <c r="O909">
        <f>MONTH(M909)</f>
        <v>2</v>
      </c>
      <c r="P909" t="str">
        <f>LEFT(D909,2)</f>
        <v>22</v>
      </c>
      <c r="R909" t="str">
        <f>LEFT(C909,4)</f>
        <v>2208</v>
      </c>
    </row>
    <row r="910" spans="1:18">
      <c r="A910" s="9">
        <v>91035</v>
      </c>
      <c r="B910" s="9" t="s">
        <v>4120</v>
      </c>
      <c r="C910" s="9" t="s">
        <v>1350</v>
      </c>
      <c r="D910" s="9" t="s">
        <v>1361</v>
      </c>
      <c r="E910" s="9" t="s">
        <v>229</v>
      </c>
      <c r="F910" s="10">
        <v>1</v>
      </c>
      <c r="G910" s="14">
        <v>7700</v>
      </c>
      <c r="H910" s="9" t="s">
        <v>1352</v>
      </c>
      <c r="I910" s="9" t="s">
        <v>1353</v>
      </c>
      <c r="J910" s="9" t="s">
        <v>459</v>
      </c>
      <c r="K910" s="9" t="s">
        <v>4405</v>
      </c>
      <c r="L910" s="9" t="s">
        <v>546</v>
      </c>
      <c r="M910" s="11">
        <v>40557</v>
      </c>
      <c r="N910" s="11"/>
      <c r="O910">
        <f>MONTH(M910)</f>
        <v>1</v>
      </c>
      <c r="P910" t="str">
        <f>LEFT(D910,2)</f>
        <v>22</v>
      </c>
      <c r="R910" t="str">
        <f>LEFT(C910,4)</f>
        <v>2208</v>
      </c>
    </row>
    <row r="911" spans="1:18">
      <c r="A911" s="9">
        <v>84560</v>
      </c>
      <c r="B911" s="9" t="s">
        <v>4120</v>
      </c>
      <c r="C911" s="9" t="s">
        <v>1350</v>
      </c>
      <c r="D911" s="9" t="s">
        <v>1363</v>
      </c>
      <c r="E911" s="9" t="s">
        <v>229</v>
      </c>
      <c r="F911" s="10">
        <v>1</v>
      </c>
      <c r="G911" s="14">
        <v>11250</v>
      </c>
      <c r="H911" s="9" t="s">
        <v>1352</v>
      </c>
      <c r="I911" s="9" t="s">
        <v>1353</v>
      </c>
      <c r="J911" s="9" t="s">
        <v>459</v>
      </c>
      <c r="K911" s="9" t="s">
        <v>4405</v>
      </c>
      <c r="L911" s="9" t="s">
        <v>546</v>
      </c>
      <c r="M911" s="11">
        <v>40452</v>
      </c>
      <c r="N911" s="11"/>
      <c r="O911">
        <f>MONTH(M911)</f>
        <v>10</v>
      </c>
      <c r="P911" t="str">
        <f>LEFT(D911,2)</f>
        <v>22</v>
      </c>
      <c r="R911" t="str">
        <f>LEFT(C911,4)</f>
        <v>2208</v>
      </c>
    </row>
    <row r="912" spans="1:18">
      <c r="A912" s="9">
        <v>75187</v>
      </c>
      <c r="B912" s="9" t="s">
        <v>4104</v>
      </c>
      <c r="C912" s="9" t="s">
        <v>1350</v>
      </c>
      <c r="D912" s="9" t="s">
        <v>1351</v>
      </c>
      <c r="E912" s="9" t="s">
        <v>553</v>
      </c>
      <c r="F912" s="10">
        <v>1</v>
      </c>
      <c r="G912" s="14">
        <v>12950</v>
      </c>
      <c r="H912" s="9" t="s">
        <v>1352</v>
      </c>
      <c r="I912" s="9" t="s">
        <v>1353</v>
      </c>
      <c r="J912" s="9" t="s">
        <v>459</v>
      </c>
      <c r="K912" s="9" t="s">
        <v>4405</v>
      </c>
      <c r="L912" s="9" t="s">
        <v>546</v>
      </c>
      <c r="M912" s="11">
        <v>40148</v>
      </c>
      <c r="N912" s="11"/>
      <c r="O912">
        <f>MONTH(M912)</f>
        <v>12</v>
      </c>
      <c r="P912" t="str">
        <f>LEFT(D912,2)</f>
        <v>22</v>
      </c>
      <c r="R912" t="str">
        <f>LEFT(C912,4)</f>
        <v>2208</v>
      </c>
    </row>
    <row r="913" spans="1:18">
      <c r="A913" s="9">
        <v>87605</v>
      </c>
      <c r="B913" s="9" t="s">
        <v>4278</v>
      </c>
      <c r="C913" s="9" t="s">
        <v>1350</v>
      </c>
      <c r="D913" s="9" t="s">
        <v>1364</v>
      </c>
      <c r="E913" s="9" t="s">
        <v>559</v>
      </c>
      <c r="F913" s="10">
        <v>1</v>
      </c>
      <c r="G913" s="14">
        <v>7200</v>
      </c>
      <c r="H913" s="9" t="s">
        <v>1352</v>
      </c>
      <c r="I913" s="9" t="s">
        <v>1353</v>
      </c>
      <c r="J913" s="9" t="s">
        <v>459</v>
      </c>
      <c r="K913" s="9" t="s">
        <v>4405</v>
      </c>
      <c r="L913" s="9" t="s">
        <v>546</v>
      </c>
      <c r="M913" s="11">
        <v>40878</v>
      </c>
      <c r="N913" s="11"/>
      <c r="O913">
        <f>MONTH(M913)</f>
        <v>12</v>
      </c>
      <c r="P913" t="str">
        <f>LEFT(D913,2)</f>
        <v>22</v>
      </c>
      <c r="R913" t="str">
        <f>LEFT(C913,4)</f>
        <v>2208</v>
      </c>
    </row>
    <row r="914" spans="1:18">
      <c r="A914" s="9">
        <v>75453</v>
      </c>
      <c r="B914" s="9" t="s">
        <v>4093</v>
      </c>
      <c r="C914" s="9" t="s">
        <v>1350</v>
      </c>
      <c r="D914" s="9" t="s">
        <v>1357</v>
      </c>
      <c r="E914" s="9" t="s">
        <v>559</v>
      </c>
      <c r="F914" s="10">
        <v>1</v>
      </c>
      <c r="G914" s="14">
        <v>7830</v>
      </c>
      <c r="H914" s="9" t="s">
        <v>1352</v>
      </c>
      <c r="I914" s="9" t="s">
        <v>1353</v>
      </c>
      <c r="J914" s="9" t="s">
        <v>459</v>
      </c>
      <c r="K914" s="9" t="s">
        <v>4405</v>
      </c>
      <c r="L914" s="9" t="s">
        <v>546</v>
      </c>
      <c r="M914" s="11">
        <v>40196</v>
      </c>
      <c r="N914" s="11"/>
      <c r="O914">
        <f>MONTH(M914)</f>
        <v>1</v>
      </c>
      <c r="P914" t="str">
        <f>LEFT(D914,2)</f>
        <v>22</v>
      </c>
      <c r="R914" t="str">
        <f>LEFT(C914,4)</f>
        <v>2208</v>
      </c>
    </row>
    <row r="915" spans="1:18">
      <c r="A915" s="9">
        <v>560133</v>
      </c>
      <c r="B915" s="9" t="s">
        <v>4175</v>
      </c>
      <c r="C915" s="9" t="s">
        <v>1365</v>
      </c>
      <c r="D915" s="9" t="s">
        <v>1366</v>
      </c>
      <c r="E915" s="9" t="s">
        <v>553</v>
      </c>
      <c r="F915" s="10">
        <v>1</v>
      </c>
      <c r="G915" s="14">
        <v>27225</v>
      </c>
      <c r="H915" s="9" t="s">
        <v>1367</v>
      </c>
      <c r="I915" s="9" t="s">
        <v>1368</v>
      </c>
      <c r="J915" s="9" t="s">
        <v>459</v>
      </c>
      <c r="K915" s="9" t="s">
        <v>4405</v>
      </c>
      <c r="L915" s="9" t="s">
        <v>546</v>
      </c>
      <c r="M915" s="11">
        <v>36951</v>
      </c>
      <c r="N915" s="11"/>
      <c r="O915">
        <f>MONTH(M915)</f>
        <v>3</v>
      </c>
      <c r="P915" t="str">
        <f>LEFT(D915,2)</f>
        <v>22</v>
      </c>
      <c r="R915" t="str">
        <f>LEFT(C915,4)</f>
        <v>2208</v>
      </c>
    </row>
    <row r="916" spans="1:18">
      <c r="A916" s="9">
        <v>81116</v>
      </c>
      <c r="B916" s="9" t="s">
        <v>4304</v>
      </c>
      <c r="C916" s="9" t="s">
        <v>1365</v>
      </c>
      <c r="D916" s="9" t="s">
        <v>1378</v>
      </c>
      <c r="E916" s="9" t="s">
        <v>229</v>
      </c>
      <c r="F916" s="10">
        <v>1</v>
      </c>
      <c r="G916" s="14">
        <v>10500</v>
      </c>
      <c r="H916" s="9" t="s">
        <v>1367</v>
      </c>
      <c r="I916" s="9" t="s">
        <v>1368</v>
      </c>
      <c r="J916" s="9" t="s">
        <v>459</v>
      </c>
      <c r="K916" s="9" t="s">
        <v>4405</v>
      </c>
      <c r="L916" s="9" t="s">
        <v>546</v>
      </c>
      <c r="M916" s="11">
        <v>40452</v>
      </c>
      <c r="N916" s="11"/>
      <c r="O916">
        <f>MONTH(M916)</f>
        <v>10</v>
      </c>
      <c r="P916" t="str">
        <f>LEFT(D916,2)</f>
        <v>22</v>
      </c>
      <c r="R916" t="str">
        <f>LEFT(C916,4)</f>
        <v>2208</v>
      </c>
    </row>
    <row r="917" spans="1:18">
      <c r="A917" s="9">
        <v>83391</v>
      </c>
      <c r="B917" s="9" t="s">
        <v>4207</v>
      </c>
      <c r="C917" s="9" t="s">
        <v>1365</v>
      </c>
      <c r="D917" s="9" t="s">
        <v>1370</v>
      </c>
      <c r="E917" s="9" t="s">
        <v>559</v>
      </c>
      <c r="F917" s="10">
        <v>1</v>
      </c>
      <c r="G917" s="14">
        <v>5670</v>
      </c>
      <c r="H917" s="9" t="s">
        <v>1367</v>
      </c>
      <c r="I917" s="9" t="s">
        <v>1368</v>
      </c>
      <c r="J917" s="9" t="s">
        <v>459</v>
      </c>
      <c r="K917" s="9" t="s">
        <v>4405</v>
      </c>
      <c r="L917" s="9" t="s">
        <v>546</v>
      </c>
      <c r="M917" s="11">
        <v>39539</v>
      </c>
      <c r="N917" s="11"/>
      <c r="O917">
        <f>MONTH(M917)</f>
        <v>4</v>
      </c>
      <c r="P917" t="str">
        <f>LEFT(D917,2)</f>
        <v>22</v>
      </c>
      <c r="R917" t="str">
        <f>LEFT(C917,4)</f>
        <v>2208</v>
      </c>
    </row>
    <row r="918" spans="1:18">
      <c r="A918" s="9">
        <v>248668</v>
      </c>
      <c r="B918" s="9" t="s">
        <v>4155</v>
      </c>
      <c r="C918" s="9" t="s">
        <v>1365</v>
      </c>
      <c r="D918" s="9" t="s">
        <v>1369</v>
      </c>
      <c r="E918" s="9" t="s">
        <v>238</v>
      </c>
      <c r="F918" s="10">
        <v>1</v>
      </c>
      <c r="G918" s="14">
        <v>10120</v>
      </c>
      <c r="H918" s="9" t="s">
        <v>1367</v>
      </c>
      <c r="I918" s="9" t="s">
        <v>1368</v>
      </c>
      <c r="J918" s="9" t="s">
        <v>459</v>
      </c>
      <c r="K918" s="9" t="s">
        <v>4405</v>
      </c>
      <c r="L918" s="9" t="s">
        <v>546</v>
      </c>
      <c r="M918" s="11">
        <v>38565</v>
      </c>
      <c r="N918" s="11"/>
      <c r="O918">
        <f>MONTH(M918)</f>
        <v>8</v>
      </c>
      <c r="P918" t="str">
        <f>LEFT(D918,2)</f>
        <v>22</v>
      </c>
      <c r="R918" t="str">
        <f>LEFT(C918,4)</f>
        <v>2208</v>
      </c>
    </row>
    <row r="919" spans="1:18">
      <c r="A919" s="9">
        <v>87304</v>
      </c>
      <c r="B919" s="9" t="s">
        <v>4043</v>
      </c>
      <c r="C919" s="9" t="s">
        <v>1365</v>
      </c>
      <c r="D919" s="9" t="s">
        <v>1371</v>
      </c>
      <c r="E919" s="9" t="s">
        <v>559</v>
      </c>
      <c r="F919" s="10">
        <v>1</v>
      </c>
      <c r="G919" s="14">
        <v>8250</v>
      </c>
      <c r="H919" s="9" t="s">
        <v>1367</v>
      </c>
      <c r="I919" s="9" t="s">
        <v>1368</v>
      </c>
      <c r="J919" s="9" t="s">
        <v>459</v>
      </c>
      <c r="K919" s="9" t="s">
        <v>4405</v>
      </c>
      <c r="L919" s="9" t="s">
        <v>546</v>
      </c>
      <c r="M919" s="11">
        <v>40819</v>
      </c>
      <c r="N919" s="11"/>
      <c r="O919">
        <f>MONTH(M919)</f>
        <v>10</v>
      </c>
      <c r="P919" t="str">
        <f>LEFT(D919,2)</f>
        <v>22</v>
      </c>
      <c r="R919" t="str">
        <f>LEFT(C919,4)</f>
        <v>2208</v>
      </c>
    </row>
    <row r="920" spans="1:18">
      <c r="A920" s="9">
        <v>75089</v>
      </c>
      <c r="B920" s="9" t="s">
        <v>4083</v>
      </c>
      <c r="C920" s="9" t="s">
        <v>1365</v>
      </c>
      <c r="D920" s="9" t="s">
        <v>1376</v>
      </c>
      <c r="E920" s="9" t="s">
        <v>559</v>
      </c>
      <c r="F920" s="10">
        <v>1</v>
      </c>
      <c r="G920" s="14">
        <v>8470</v>
      </c>
      <c r="H920" s="9" t="s">
        <v>1367</v>
      </c>
      <c r="I920" s="9" t="s">
        <v>1368</v>
      </c>
      <c r="J920" s="9" t="s">
        <v>459</v>
      </c>
      <c r="K920" s="9" t="s">
        <v>4405</v>
      </c>
      <c r="L920" s="9" t="s">
        <v>546</v>
      </c>
      <c r="M920" s="11">
        <v>40133</v>
      </c>
      <c r="N920" s="11"/>
      <c r="O920">
        <f>MONTH(M920)</f>
        <v>11</v>
      </c>
      <c r="P920" t="str">
        <f>LEFT(D920,2)</f>
        <v>22</v>
      </c>
      <c r="R920" t="str">
        <f>LEFT(C920,4)</f>
        <v>2208</v>
      </c>
    </row>
    <row r="921" spans="1:18">
      <c r="A921" s="9">
        <v>76531</v>
      </c>
      <c r="B921" s="9" t="s">
        <v>4044</v>
      </c>
      <c r="C921" s="9" t="s">
        <v>1365</v>
      </c>
      <c r="D921" s="9" t="s">
        <v>1377</v>
      </c>
      <c r="E921" s="9" t="s">
        <v>238</v>
      </c>
      <c r="F921" s="10">
        <v>1</v>
      </c>
      <c r="G921" s="14">
        <v>7000</v>
      </c>
      <c r="H921" s="9" t="s">
        <v>1367</v>
      </c>
      <c r="I921" s="9" t="s">
        <v>1368</v>
      </c>
      <c r="J921" s="9" t="s">
        <v>459</v>
      </c>
      <c r="K921" s="9" t="s">
        <v>4405</v>
      </c>
      <c r="L921" s="9" t="s">
        <v>546</v>
      </c>
      <c r="M921" s="11">
        <v>40344</v>
      </c>
      <c r="N921" s="11">
        <v>43646</v>
      </c>
      <c r="O921">
        <f>MONTH(M921)</f>
        <v>6</v>
      </c>
      <c r="P921" t="str">
        <f>LEFT(D921,2)</f>
        <v>22</v>
      </c>
      <c r="R921" t="str">
        <f>LEFT(C921,4)</f>
        <v>2208</v>
      </c>
    </row>
    <row r="922" spans="1:18">
      <c r="A922" s="9">
        <v>560182</v>
      </c>
      <c r="B922" s="9" t="s">
        <v>4120</v>
      </c>
      <c r="C922" s="9" t="s">
        <v>1365</v>
      </c>
      <c r="D922" s="9" t="s">
        <v>1375</v>
      </c>
      <c r="E922" s="9" t="s">
        <v>229</v>
      </c>
      <c r="F922" s="10">
        <v>1</v>
      </c>
      <c r="G922" s="14">
        <v>13200</v>
      </c>
      <c r="H922" s="9" t="s">
        <v>1367</v>
      </c>
      <c r="I922" s="9" t="s">
        <v>1368</v>
      </c>
      <c r="J922" s="9" t="s">
        <v>459</v>
      </c>
      <c r="K922" s="9" t="s">
        <v>4405</v>
      </c>
      <c r="L922" s="9" t="s">
        <v>546</v>
      </c>
      <c r="M922" s="11">
        <v>37104</v>
      </c>
      <c r="N922" s="11"/>
      <c r="O922">
        <f>MONTH(M922)</f>
        <v>8</v>
      </c>
      <c r="P922" t="str">
        <f>LEFT(D922,2)</f>
        <v>22</v>
      </c>
      <c r="R922" t="str">
        <f>LEFT(C922,4)</f>
        <v>2208</v>
      </c>
    </row>
    <row r="923" spans="1:18">
      <c r="A923" s="9">
        <v>560378</v>
      </c>
      <c r="B923" s="9" t="s">
        <v>4047</v>
      </c>
      <c r="C923" s="9" t="s">
        <v>1365</v>
      </c>
      <c r="D923" s="9" t="s">
        <v>1372</v>
      </c>
      <c r="E923" s="9" t="s">
        <v>229</v>
      </c>
      <c r="F923" s="10">
        <v>1</v>
      </c>
      <c r="G923" s="14">
        <v>13050</v>
      </c>
      <c r="H923" s="9" t="s">
        <v>1373</v>
      </c>
      <c r="I923" s="9" t="s">
        <v>1374</v>
      </c>
      <c r="J923" s="9" t="s">
        <v>459</v>
      </c>
      <c r="K923" s="9" t="s">
        <v>4405</v>
      </c>
      <c r="L923" s="9" t="s">
        <v>546</v>
      </c>
      <c r="M923" s="11">
        <v>38110</v>
      </c>
      <c r="N923" s="11"/>
      <c r="O923">
        <f>MONTH(M923)</f>
        <v>5</v>
      </c>
      <c r="P923" t="str">
        <f>LEFT(D923,2)</f>
        <v>22</v>
      </c>
      <c r="R923" t="str">
        <f>LEFT(C923,4)</f>
        <v>2208</v>
      </c>
    </row>
    <row r="924" spans="1:18">
      <c r="A924" s="9">
        <v>72436</v>
      </c>
      <c r="B924" s="9" t="s">
        <v>4058</v>
      </c>
      <c r="C924" s="9" t="s">
        <v>1379</v>
      </c>
      <c r="D924" s="9" t="s">
        <v>1383</v>
      </c>
      <c r="E924" s="9" t="s">
        <v>559</v>
      </c>
      <c r="F924" s="10">
        <v>1</v>
      </c>
      <c r="G924" s="14">
        <v>9570</v>
      </c>
      <c r="H924" s="9" t="s">
        <v>1381</v>
      </c>
      <c r="I924" s="9" t="s">
        <v>1382</v>
      </c>
      <c r="J924" s="9" t="s">
        <v>459</v>
      </c>
      <c r="K924" s="9" t="s">
        <v>4405</v>
      </c>
      <c r="L924" s="9" t="s">
        <v>546</v>
      </c>
      <c r="M924" s="11">
        <v>39815</v>
      </c>
      <c r="N924" s="11"/>
      <c r="O924">
        <f>MONTH(M924)</f>
        <v>1</v>
      </c>
      <c r="P924" t="str">
        <f>LEFT(D924,2)</f>
        <v>22</v>
      </c>
      <c r="R924" t="str">
        <f>LEFT(C924,4)</f>
        <v>2208</v>
      </c>
    </row>
    <row r="925" spans="1:18">
      <c r="A925" s="9">
        <v>301847</v>
      </c>
      <c r="B925" s="9" t="s">
        <v>4143</v>
      </c>
      <c r="C925" s="9" t="s">
        <v>1379</v>
      </c>
      <c r="D925" s="9" t="s">
        <v>1387</v>
      </c>
      <c r="E925" s="9" t="s">
        <v>229</v>
      </c>
      <c r="F925" s="10">
        <v>1</v>
      </c>
      <c r="G925" s="14">
        <v>15500</v>
      </c>
      <c r="H925" s="9" t="s">
        <v>1388</v>
      </c>
      <c r="I925" s="9" t="s">
        <v>1389</v>
      </c>
      <c r="J925" s="9" t="s">
        <v>459</v>
      </c>
      <c r="K925" s="9" t="s">
        <v>4405</v>
      </c>
      <c r="L925" s="9" t="s">
        <v>546</v>
      </c>
      <c r="M925" s="11">
        <v>39234</v>
      </c>
      <c r="N925" s="11"/>
      <c r="O925">
        <f>MONTH(M925)</f>
        <v>6</v>
      </c>
      <c r="P925" t="str">
        <f>LEFT(D925,2)</f>
        <v>22</v>
      </c>
      <c r="R925" t="str">
        <f>LEFT(C925,4)</f>
        <v>2208</v>
      </c>
    </row>
    <row r="926" spans="1:18">
      <c r="A926" s="9">
        <v>85246</v>
      </c>
      <c r="B926" s="9" t="s">
        <v>4105</v>
      </c>
      <c r="C926" s="9" t="s">
        <v>1379</v>
      </c>
      <c r="D926" s="9" t="s">
        <v>1385</v>
      </c>
      <c r="E926" s="9" t="s">
        <v>559</v>
      </c>
      <c r="F926" s="10">
        <v>1</v>
      </c>
      <c r="G926" s="14">
        <v>8500</v>
      </c>
      <c r="H926" s="9" t="s">
        <v>1381</v>
      </c>
      <c r="I926" s="9" t="s">
        <v>1382</v>
      </c>
      <c r="J926" s="9" t="s">
        <v>459</v>
      </c>
      <c r="K926" s="9" t="s">
        <v>4405</v>
      </c>
      <c r="L926" s="9" t="s">
        <v>546</v>
      </c>
      <c r="M926" s="11">
        <v>40546</v>
      </c>
      <c r="N926" s="11"/>
      <c r="O926">
        <f>MONTH(M926)</f>
        <v>1</v>
      </c>
      <c r="P926" t="str">
        <f>LEFT(D926,2)</f>
        <v>22</v>
      </c>
      <c r="R926" t="str">
        <f>LEFT(C926,4)</f>
        <v>2208</v>
      </c>
    </row>
    <row r="927" spans="1:18">
      <c r="A927" s="9">
        <v>84161</v>
      </c>
      <c r="B927" s="9" t="s">
        <v>4124</v>
      </c>
      <c r="C927" s="9" t="s">
        <v>1379</v>
      </c>
      <c r="D927" s="9" t="s">
        <v>1380</v>
      </c>
      <c r="E927" s="9" t="s">
        <v>553</v>
      </c>
      <c r="F927" s="10">
        <v>1</v>
      </c>
      <c r="G927" s="14">
        <v>20250</v>
      </c>
      <c r="H927" s="9" t="s">
        <v>1381</v>
      </c>
      <c r="I927" s="9" t="s">
        <v>1382</v>
      </c>
      <c r="J927" s="9" t="s">
        <v>459</v>
      </c>
      <c r="K927" s="9" t="s">
        <v>4405</v>
      </c>
      <c r="L927" s="9" t="s">
        <v>546</v>
      </c>
      <c r="M927" s="11">
        <v>39630</v>
      </c>
      <c r="N927" s="11"/>
      <c r="O927">
        <f>MONTH(M927)</f>
        <v>7</v>
      </c>
      <c r="P927" t="str">
        <f>LEFT(D927,2)</f>
        <v>22</v>
      </c>
      <c r="R927" t="str">
        <f>LEFT(C927,4)</f>
        <v>2208</v>
      </c>
    </row>
    <row r="928" spans="1:18">
      <c r="A928" s="9">
        <v>85694</v>
      </c>
      <c r="B928" s="9" t="s">
        <v>4343</v>
      </c>
      <c r="C928" s="9" t="s">
        <v>1379</v>
      </c>
      <c r="D928" s="9" t="s">
        <v>1386</v>
      </c>
      <c r="E928" s="9" t="s">
        <v>238</v>
      </c>
      <c r="F928" s="10">
        <v>1</v>
      </c>
      <c r="G928" s="14">
        <v>10000</v>
      </c>
      <c r="H928" s="9" t="s">
        <v>1381</v>
      </c>
      <c r="I928" s="9" t="s">
        <v>1382</v>
      </c>
      <c r="J928" s="9" t="s">
        <v>459</v>
      </c>
      <c r="K928" s="9" t="s">
        <v>4405</v>
      </c>
      <c r="L928" s="9" t="s">
        <v>546</v>
      </c>
      <c r="M928" s="11">
        <v>40603</v>
      </c>
      <c r="N928" s="11"/>
      <c r="O928">
        <f>MONTH(M928)</f>
        <v>3</v>
      </c>
      <c r="P928" t="str">
        <f>LEFT(D928,2)</f>
        <v>22</v>
      </c>
      <c r="R928" t="str">
        <f>LEFT(C928,4)</f>
        <v>2208</v>
      </c>
    </row>
    <row r="929" spans="1:18">
      <c r="A929" s="9">
        <v>80388</v>
      </c>
      <c r="B929" s="9" t="s">
        <v>4119</v>
      </c>
      <c r="C929" s="9" t="s">
        <v>1379</v>
      </c>
      <c r="D929" s="9" t="s">
        <v>1384</v>
      </c>
      <c r="E929" s="9" t="s">
        <v>229</v>
      </c>
      <c r="F929" s="10">
        <v>1</v>
      </c>
      <c r="G929" s="14">
        <v>12500</v>
      </c>
      <c r="H929" s="9" t="s">
        <v>1381</v>
      </c>
      <c r="I929" s="9" t="s">
        <v>1382</v>
      </c>
      <c r="J929" s="9" t="s">
        <v>459</v>
      </c>
      <c r="K929" s="9" t="s">
        <v>4405</v>
      </c>
      <c r="L929" s="9" t="s">
        <v>546</v>
      </c>
      <c r="M929" s="11">
        <v>40434</v>
      </c>
      <c r="N929" s="11"/>
      <c r="O929">
        <f>MONTH(M929)</f>
        <v>9</v>
      </c>
      <c r="P929" t="str">
        <f>LEFT(D929,2)</f>
        <v>22</v>
      </c>
      <c r="R929" t="str">
        <f>LEFT(C929,4)</f>
        <v>2208</v>
      </c>
    </row>
    <row r="930" spans="1:18">
      <c r="A930" s="9">
        <v>679434</v>
      </c>
      <c r="B930" s="9" t="s">
        <v>4151</v>
      </c>
      <c r="C930" s="9" t="s">
        <v>1390</v>
      </c>
      <c r="D930" s="9" t="s">
        <v>1392</v>
      </c>
      <c r="E930" s="9" t="s">
        <v>86</v>
      </c>
      <c r="F930" s="10">
        <v>0.5</v>
      </c>
      <c r="G930" s="14">
        <v>4613</v>
      </c>
      <c r="H930" s="9" t="s">
        <v>457</v>
      </c>
      <c r="I930" s="9" t="s">
        <v>458</v>
      </c>
      <c r="J930" s="9" t="s">
        <v>459</v>
      </c>
      <c r="K930" s="9" t="s">
        <v>4405</v>
      </c>
      <c r="L930" s="9" t="s">
        <v>546</v>
      </c>
      <c r="M930" s="11">
        <v>39419</v>
      </c>
      <c r="N930" s="11"/>
      <c r="O930">
        <f>MONTH(M930)</f>
        <v>12</v>
      </c>
      <c r="P930" t="str">
        <f>LEFT(D930,2)</f>
        <v>22</v>
      </c>
      <c r="R930" t="str">
        <f>LEFT(C930,4)</f>
        <v>2208</v>
      </c>
    </row>
    <row r="931" spans="1:18">
      <c r="A931" s="9">
        <v>74872</v>
      </c>
      <c r="B931" s="9" t="s">
        <v>4069</v>
      </c>
      <c r="C931" s="9" t="s">
        <v>1390</v>
      </c>
      <c r="D931" s="9" t="s">
        <v>1393</v>
      </c>
      <c r="E931" s="9" t="s">
        <v>553</v>
      </c>
      <c r="F931" s="10">
        <v>1</v>
      </c>
      <c r="G931" s="14">
        <v>27000</v>
      </c>
      <c r="H931" s="9" t="s">
        <v>457</v>
      </c>
      <c r="I931" s="9" t="s">
        <v>458</v>
      </c>
      <c r="J931" s="9" t="s">
        <v>459</v>
      </c>
      <c r="K931" s="9" t="s">
        <v>4405</v>
      </c>
      <c r="L931" s="9" t="s">
        <v>546</v>
      </c>
      <c r="M931" s="11">
        <v>40087</v>
      </c>
      <c r="N931" s="11"/>
      <c r="O931">
        <f>MONTH(M931)</f>
        <v>10</v>
      </c>
      <c r="P931" t="str">
        <f>LEFT(D931,2)</f>
        <v>22</v>
      </c>
      <c r="R931" t="str">
        <f>LEFT(C931,4)</f>
        <v>2208</v>
      </c>
    </row>
    <row r="932" spans="1:18">
      <c r="A932" s="9">
        <v>74585</v>
      </c>
      <c r="B932" s="9" t="s">
        <v>4115</v>
      </c>
      <c r="C932" s="9" t="s">
        <v>1390</v>
      </c>
      <c r="D932" s="9" t="s">
        <v>1391</v>
      </c>
      <c r="E932" s="9" t="s">
        <v>74</v>
      </c>
      <c r="F932" s="10">
        <v>1</v>
      </c>
      <c r="G932" s="14">
        <v>54450</v>
      </c>
      <c r="H932" s="9" t="s">
        <v>457</v>
      </c>
      <c r="I932" s="9" t="s">
        <v>458</v>
      </c>
      <c r="J932" s="9" t="s">
        <v>459</v>
      </c>
      <c r="K932" s="9" t="s">
        <v>4405</v>
      </c>
      <c r="L932" s="9" t="s">
        <v>546</v>
      </c>
      <c r="M932" s="11">
        <v>40028</v>
      </c>
      <c r="N932" s="11"/>
      <c r="O932">
        <f>MONTH(M932)</f>
        <v>8</v>
      </c>
      <c r="P932" t="str">
        <f>LEFT(D932,2)</f>
        <v>22</v>
      </c>
      <c r="R932" t="str">
        <f>LEFT(C932,4)</f>
        <v>2208</v>
      </c>
    </row>
    <row r="933" spans="1:18">
      <c r="A933" s="9">
        <v>670481</v>
      </c>
      <c r="B933" s="9" t="s">
        <v>4081</v>
      </c>
      <c r="C933" s="9" t="s">
        <v>1394</v>
      </c>
      <c r="D933" s="9" t="s">
        <v>1406</v>
      </c>
      <c r="E933" s="9" t="s">
        <v>559</v>
      </c>
      <c r="F933" s="10">
        <v>1</v>
      </c>
      <c r="G933" s="14">
        <v>6125</v>
      </c>
      <c r="H933" s="9" t="s">
        <v>1396</v>
      </c>
      <c r="I933" s="9" t="s">
        <v>1397</v>
      </c>
      <c r="J933" s="9" t="s">
        <v>459</v>
      </c>
      <c r="K933" s="9" t="s">
        <v>4405</v>
      </c>
      <c r="L933" s="9" t="s">
        <v>546</v>
      </c>
      <c r="M933" s="11">
        <v>38749</v>
      </c>
      <c r="N933" s="11"/>
      <c r="O933">
        <f>MONTH(M933)</f>
        <v>2</v>
      </c>
      <c r="P933" t="str">
        <f>LEFT(D933,2)</f>
        <v>22</v>
      </c>
      <c r="R933" t="str">
        <f>LEFT(C933,4)</f>
        <v>2208</v>
      </c>
    </row>
    <row r="934" spans="1:18">
      <c r="A934" s="9">
        <v>85099</v>
      </c>
      <c r="B934" s="9" t="s">
        <v>4125</v>
      </c>
      <c r="C934" s="9" t="s">
        <v>1394</v>
      </c>
      <c r="D934" s="9" t="s">
        <v>1404</v>
      </c>
      <c r="E934" s="9" t="s">
        <v>238</v>
      </c>
      <c r="F934" s="10">
        <v>1</v>
      </c>
      <c r="G934" s="14">
        <v>9000</v>
      </c>
      <c r="H934" s="9" t="s">
        <v>1396</v>
      </c>
      <c r="I934" s="9" t="s">
        <v>1397</v>
      </c>
      <c r="J934" s="9" t="s">
        <v>459</v>
      </c>
      <c r="K934" s="9" t="s">
        <v>4405</v>
      </c>
      <c r="L934" s="9" t="s">
        <v>546</v>
      </c>
      <c r="M934" s="11">
        <v>40513</v>
      </c>
      <c r="N934" s="11"/>
      <c r="O934">
        <f>MONTH(M934)</f>
        <v>12</v>
      </c>
      <c r="P934" t="str">
        <f>LEFT(D934,2)</f>
        <v>22</v>
      </c>
      <c r="R934" t="str">
        <f>LEFT(C934,4)</f>
        <v>2208</v>
      </c>
    </row>
    <row r="935" spans="1:18">
      <c r="A935" s="9">
        <v>83034</v>
      </c>
      <c r="B935" s="9" t="s">
        <v>4088</v>
      </c>
      <c r="C935" s="9" t="s">
        <v>1394</v>
      </c>
      <c r="D935" s="9" t="s">
        <v>1398</v>
      </c>
      <c r="E935" s="9" t="s">
        <v>229</v>
      </c>
      <c r="F935" s="10">
        <v>1</v>
      </c>
      <c r="G935" s="14">
        <v>20000</v>
      </c>
      <c r="H935" s="9" t="s">
        <v>1399</v>
      </c>
      <c r="I935" s="9" t="s">
        <v>1400</v>
      </c>
      <c r="J935" s="9" t="s">
        <v>459</v>
      </c>
      <c r="K935" s="9" t="s">
        <v>4405</v>
      </c>
      <c r="L935" s="9" t="s">
        <v>546</v>
      </c>
      <c r="M935" s="11">
        <v>39510</v>
      </c>
      <c r="N935" s="11"/>
      <c r="O935">
        <f>MONTH(M935)</f>
        <v>3</v>
      </c>
      <c r="P935" t="str">
        <f>LEFT(D935,2)</f>
        <v>22</v>
      </c>
      <c r="R935" t="str">
        <f>LEFT(C935,4)</f>
        <v>2208</v>
      </c>
    </row>
    <row r="936" spans="1:18">
      <c r="A936" s="9">
        <v>79632</v>
      </c>
      <c r="B936" s="9" t="s">
        <v>4046</v>
      </c>
      <c r="C936" s="9" t="s">
        <v>1394</v>
      </c>
      <c r="D936" s="9" t="s">
        <v>1402</v>
      </c>
      <c r="E936" s="9" t="s">
        <v>559</v>
      </c>
      <c r="F936" s="10">
        <v>1</v>
      </c>
      <c r="G936" s="14">
        <v>5600</v>
      </c>
      <c r="H936" s="9" t="s">
        <v>1396</v>
      </c>
      <c r="I936" s="9" t="s">
        <v>1397</v>
      </c>
      <c r="J936" s="9" t="s">
        <v>459</v>
      </c>
      <c r="K936" s="9" t="s">
        <v>4405</v>
      </c>
      <c r="L936" s="9" t="s">
        <v>546</v>
      </c>
      <c r="M936" s="11">
        <v>40422</v>
      </c>
      <c r="N936" s="11"/>
      <c r="O936">
        <f>MONTH(M936)</f>
        <v>9</v>
      </c>
      <c r="P936" t="str">
        <f>LEFT(D936,2)</f>
        <v>22</v>
      </c>
      <c r="R936" t="str">
        <f>LEFT(C936,4)</f>
        <v>2208</v>
      </c>
    </row>
    <row r="937" spans="1:18">
      <c r="A937" s="9">
        <v>526414</v>
      </c>
      <c r="B937" s="9" t="s">
        <v>4097</v>
      </c>
      <c r="C937" s="9" t="s">
        <v>1394</v>
      </c>
      <c r="D937" s="9" t="s">
        <v>1395</v>
      </c>
      <c r="E937" s="9" t="s">
        <v>553</v>
      </c>
      <c r="F937" s="10">
        <v>1</v>
      </c>
      <c r="G937" s="14">
        <v>22400</v>
      </c>
      <c r="H937" s="9" t="s">
        <v>1396</v>
      </c>
      <c r="I937" s="9" t="s">
        <v>1397</v>
      </c>
      <c r="J937" s="9" t="s">
        <v>459</v>
      </c>
      <c r="K937" s="9" t="s">
        <v>4405</v>
      </c>
      <c r="L937" s="9" t="s">
        <v>546</v>
      </c>
      <c r="M937" s="11">
        <v>37104</v>
      </c>
      <c r="N937" s="11"/>
      <c r="O937">
        <f>MONTH(M937)</f>
        <v>8</v>
      </c>
      <c r="P937" t="str">
        <f>LEFT(D937,2)</f>
        <v>22</v>
      </c>
      <c r="R937" t="str">
        <f>LEFT(C937,4)</f>
        <v>2208</v>
      </c>
    </row>
    <row r="938" spans="1:18">
      <c r="A938" s="9">
        <v>71708</v>
      </c>
      <c r="B938" s="9" t="s">
        <v>4125</v>
      </c>
      <c r="C938" s="9" t="s">
        <v>1394</v>
      </c>
      <c r="D938" s="9" t="s">
        <v>1405</v>
      </c>
      <c r="E938" s="9" t="s">
        <v>238</v>
      </c>
      <c r="F938" s="10">
        <v>1</v>
      </c>
      <c r="G938" s="14">
        <v>9000</v>
      </c>
      <c r="H938" s="9" t="s">
        <v>1396</v>
      </c>
      <c r="I938" s="9" t="s">
        <v>1397</v>
      </c>
      <c r="J938" s="9" t="s">
        <v>459</v>
      </c>
      <c r="K938" s="9" t="s">
        <v>4405</v>
      </c>
      <c r="L938" s="9" t="s">
        <v>546</v>
      </c>
      <c r="M938" s="11">
        <v>39736</v>
      </c>
      <c r="N938" s="11"/>
      <c r="O938">
        <f>MONTH(M938)</f>
        <v>10</v>
      </c>
      <c r="P938" t="str">
        <f>LEFT(D938,2)</f>
        <v>22</v>
      </c>
      <c r="R938" t="str">
        <f>LEFT(C938,4)</f>
        <v>2208</v>
      </c>
    </row>
    <row r="939" spans="1:18">
      <c r="A939" s="9">
        <v>526491</v>
      </c>
      <c r="B939" s="9" t="s">
        <v>4088</v>
      </c>
      <c r="C939" s="9" t="s">
        <v>1394</v>
      </c>
      <c r="D939" s="9" t="s">
        <v>1403</v>
      </c>
      <c r="E939" s="9" t="s">
        <v>229</v>
      </c>
      <c r="F939" s="10">
        <v>1</v>
      </c>
      <c r="G939" s="14">
        <v>15000</v>
      </c>
      <c r="H939" s="9" t="s">
        <v>1396</v>
      </c>
      <c r="I939" s="9" t="s">
        <v>1397</v>
      </c>
      <c r="J939" s="9" t="s">
        <v>459</v>
      </c>
      <c r="K939" s="9" t="s">
        <v>4405</v>
      </c>
      <c r="L939" s="9" t="s">
        <v>546</v>
      </c>
      <c r="M939" s="11">
        <v>39342</v>
      </c>
      <c r="N939" s="11"/>
      <c r="O939">
        <f>MONTH(M939)</f>
        <v>9</v>
      </c>
      <c r="P939" t="str">
        <f>LEFT(D939,2)</f>
        <v>22</v>
      </c>
      <c r="R939" t="str">
        <f>LEFT(C939,4)</f>
        <v>2208</v>
      </c>
    </row>
    <row r="940" spans="1:18">
      <c r="A940" s="9">
        <v>526435</v>
      </c>
      <c r="B940" s="9" t="s">
        <v>4097</v>
      </c>
      <c r="C940" s="9" t="s">
        <v>1394</v>
      </c>
      <c r="D940" s="9" t="s">
        <v>1401</v>
      </c>
      <c r="E940" s="9" t="s">
        <v>229</v>
      </c>
      <c r="F940" s="10">
        <v>1</v>
      </c>
      <c r="G940" s="14">
        <v>10500</v>
      </c>
      <c r="H940" s="9" t="s">
        <v>1396</v>
      </c>
      <c r="I940" s="9" t="s">
        <v>1397</v>
      </c>
      <c r="J940" s="9" t="s">
        <v>459</v>
      </c>
      <c r="K940" s="9" t="s">
        <v>4405</v>
      </c>
      <c r="L940" s="9" t="s">
        <v>546</v>
      </c>
      <c r="M940" s="11">
        <v>37135</v>
      </c>
      <c r="N940" s="11">
        <v>43646</v>
      </c>
      <c r="O940">
        <f>MONTH(M940)</f>
        <v>9</v>
      </c>
      <c r="P940" t="str">
        <f>LEFT(D940,2)</f>
        <v>22</v>
      </c>
      <c r="R940" t="str">
        <f>LEFT(C940,4)</f>
        <v>2208</v>
      </c>
    </row>
    <row r="941" spans="1:18">
      <c r="A941" s="9">
        <v>525770</v>
      </c>
      <c r="B941" s="9" t="s">
        <v>4069</v>
      </c>
      <c r="C941" s="9" t="s">
        <v>1407</v>
      </c>
      <c r="D941" s="9" t="s">
        <v>1412</v>
      </c>
      <c r="E941" s="9" t="s">
        <v>229</v>
      </c>
      <c r="F941" s="10">
        <v>1</v>
      </c>
      <c r="G941" s="14">
        <v>13500</v>
      </c>
      <c r="H941" s="9" t="s">
        <v>1409</v>
      </c>
      <c r="I941" s="9" t="s">
        <v>1410</v>
      </c>
      <c r="J941" s="9" t="s">
        <v>459</v>
      </c>
      <c r="K941" s="9" t="s">
        <v>4405</v>
      </c>
      <c r="L941" s="9" t="s">
        <v>546</v>
      </c>
      <c r="M941" s="11">
        <v>37480</v>
      </c>
      <c r="N941" s="11"/>
      <c r="O941">
        <f>MONTH(M941)</f>
        <v>8</v>
      </c>
      <c r="P941" t="str">
        <f>LEFT(D941,2)</f>
        <v>22</v>
      </c>
      <c r="R941" t="str">
        <f>LEFT(C941,4)</f>
        <v>2208</v>
      </c>
    </row>
    <row r="942" spans="1:18">
      <c r="A942" s="9">
        <v>75075</v>
      </c>
      <c r="B942" s="9" t="s">
        <v>4069</v>
      </c>
      <c r="C942" s="9" t="s">
        <v>1407</v>
      </c>
      <c r="D942" s="9" t="s">
        <v>1423</v>
      </c>
      <c r="E942" s="9" t="s">
        <v>238</v>
      </c>
      <c r="F942" s="10">
        <v>1</v>
      </c>
      <c r="G942" s="14">
        <v>10175</v>
      </c>
      <c r="H942" s="9" t="s">
        <v>1409</v>
      </c>
      <c r="I942" s="9" t="s">
        <v>1410</v>
      </c>
      <c r="J942" s="9" t="s">
        <v>459</v>
      </c>
      <c r="K942" s="9" t="s">
        <v>4405</v>
      </c>
      <c r="L942" s="9" t="s">
        <v>546</v>
      </c>
      <c r="M942" s="11">
        <v>40122</v>
      </c>
      <c r="N942" s="11"/>
      <c r="O942">
        <f>MONTH(M942)</f>
        <v>11</v>
      </c>
      <c r="P942" t="str">
        <f>LEFT(D942,2)</f>
        <v>22</v>
      </c>
      <c r="R942" t="str">
        <f>LEFT(C942,4)</f>
        <v>2208</v>
      </c>
    </row>
    <row r="943" spans="1:18">
      <c r="A943" s="9">
        <v>80402</v>
      </c>
      <c r="B943" s="9" t="s">
        <v>4043</v>
      </c>
      <c r="C943" s="9" t="s">
        <v>1407</v>
      </c>
      <c r="D943" s="9" t="s">
        <v>1419</v>
      </c>
      <c r="E943" s="9" t="s">
        <v>229</v>
      </c>
      <c r="F943" s="10">
        <v>1</v>
      </c>
      <c r="G943" s="14">
        <v>11700</v>
      </c>
      <c r="H943" s="9" t="s">
        <v>1409</v>
      </c>
      <c r="I943" s="9" t="s">
        <v>1410</v>
      </c>
      <c r="J943" s="9" t="s">
        <v>459</v>
      </c>
      <c r="K943" s="9" t="s">
        <v>4405</v>
      </c>
      <c r="L943" s="9" t="s">
        <v>546</v>
      </c>
      <c r="M943" s="11">
        <v>40452</v>
      </c>
      <c r="N943" s="11"/>
      <c r="O943">
        <f>MONTH(M943)</f>
        <v>10</v>
      </c>
      <c r="P943" t="str">
        <f>LEFT(D943,2)</f>
        <v>22</v>
      </c>
      <c r="R943" t="str">
        <f>LEFT(C943,4)</f>
        <v>2208</v>
      </c>
    </row>
    <row r="944" spans="1:18">
      <c r="A944" s="9">
        <v>75040</v>
      </c>
      <c r="B944" s="9" t="s">
        <v>4088</v>
      </c>
      <c r="C944" s="9" t="s">
        <v>1407</v>
      </c>
      <c r="D944" s="9" t="s">
        <v>1415</v>
      </c>
      <c r="E944" s="9" t="s">
        <v>229</v>
      </c>
      <c r="F944" s="10">
        <v>1</v>
      </c>
      <c r="G944" s="14">
        <v>12400</v>
      </c>
      <c r="H944" s="9" t="s">
        <v>1416</v>
      </c>
      <c r="I944" s="9" t="s">
        <v>1417</v>
      </c>
      <c r="J944" s="9" t="s">
        <v>459</v>
      </c>
      <c r="K944" s="9" t="s">
        <v>4405</v>
      </c>
      <c r="L944" s="9" t="s">
        <v>546</v>
      </c>
      <c r="M944" s="11">
        <v>40119</v>
      </c>
      <c r="N944" s="11"/>
      <c r="O944">
        <f>MONTH(M944)</f>
        <v>11</v>
      </c>
      <c r="P944" t="str">
        <f>LEFT(D944,2)</f>
        <v>22</v>
      </c>
      <c r="R944" t="str">
        <f>LEFT(C944,4)</f>
        <v>2208</v>
      </c>
    </row>
    <row r="945" spans="1:18">
      <c r="A945" s="9">
        <v>73955</v>
      </c>
      <c r="B945" s="9" t="s">
        <v>4044</v>
      </c>
      <c r="C945" s="9" t="s">
        <v>1407</v>
      </c>
      <c r="D945" s="9" t="s">
        <v>1414</v>
      </c>
      <c r="E945" s="9" t="s">
        <v>229</v>
      </c>
      <c r="F945" s="10">
        <v>1</v>
      </c>
      <c r="G945" s="14">
        <v>15000</v>
      </c>
      <c r="H945" s="9" t="s">
        <v>1409</v>
      </c>
      <c r="I945" s="9" t="s">
        <v>1410</v>
      </c>
      <c r="J945" s="9" t="s">
        <v>459</v>
      </c>
      <c r="K945" s="9" t="s">
        <v>4405</v>
      </c>
      <c r="L945" s="9" t="s">
        <v>546</v>
      </c>
      <c r="M945" s="11">
        <v>39937</v>
      </c>
      <c r="N945" s="11"/>
      <c r="O945">
        <f>MONTH(M945)</f>
        <v>5</v>
      </c>
      <c r="P945" t="str">
        <f>LEFT(D945,2)</f>
        <v>22</v>
      </c>
      <c r="R945" t="str">
        <f>LEFT(C945,4)</f>
        <v>2208</v>
      </c>
    </row>
    <row r="946" spans="1:18">
      <c r="A946" s="9">
        <v>680092</v>
      </c>
      <c r="B946" s="9" t="s">
        <v>4099</v>
      </c>
      <c r="C946" s="9" t="s">
        <v>1407</v>
      </c>
      <c r="D946" s="9" t="s">
        <v>1413</v>
      </c>
      <c r="E946" s="9" t="s">
        <v>559</v>
      </c>
      <c r="F946" s="10">
        <v>1</v>
      </c>
      <c r="G946" s="14">
        <v>10175</v>
      </c>
      <c r="H946" s="9" t="s">
        <v>1409</v>
      </c>
      <c r="I946" s="9" t="s">
        <v>1410</v>
      </c>
      <c r="J946" s="9" t="s">
        <v>459</v>
      </c>
      <c r="K946" s="9" t="s">
        <v>4405</v>
      </c>
      <c r="L946" s="9" t="s">
        <v>546</v>
      </c>
      <c r="M946" s="11">
        <v>39479</v>
      </c>
      <c r="N946" s="11"/>
      <c r="O946">
        <f>MONTH(M946)</f>
        <v>2</v>
      </c>
      <c r="P946" t="str">
        <f>LEFT(D946,2)</f>
        <v>22</v>
      </c>
      <c r="R946" t="str">
        <f>LEFT(C946,4)</f>
        <v>2208</v>
      </c>
    </row>
    <row r="947" spans="1:18">
      <c r="A947" s="9">
        <v>669382</v>
      </c>
      <c r="B947" s="9" t="s">
        <v>4046</v>
      </c>
      <c r="C947" s="9" t="s">
        <v>1407</v>
      </c>
      <c r="D947" s="9" t="s">
        <v>1408</v>
      </c>
      <c r="E947" s="9" t="s">
        <v>553</v>
      </c>
      <c r="F947" s="10">
        <v>1</v>
      </c>
      <c r="G947" s="14">
        <v>18550</v>
      </c>
      <c r="H947" s="9" t="s">
        <v>1409</v>
      </c>
      <c r="I947" s="9" t="s">
        <v>1410</v>
      </c>
      <c r="J947" s="9" t="s">
        <v>459</v>
      </c>
      <c r="K947" s="9" t="s">
        <v>4405</v>
      </c>
      <c r="L947" s="9" t="s">
        <v>546</v>
      </c>
      <c r="M947" s="11">
        <v>38231</v>
      </c>
      <c r="N947" s="11"/>
      <c r="O947">
        <f>MONTH(M947)</f>
        <v>9</v>
      </c>
      <c r="P947" t="str">
        <f>LEFT(D947,2)</f>
        <v>22</v>
      </c>
      <c r="R947" t="str">
        <f>LEFT(C947,4)</f>
        <v>2208</v>
      </c>
    </row>
    <row r="948" spans="1:18">
      <c r="A948" s="9">
        <v>87612</v>
      </c>
      <c r="B948" s="9" t="s">
        <v>4115</v>
      </c>
      <c r="C948" s="9" t="s">
        <v>1407</v>
      </c>
      <c r="D948" s="9" t="s">
        <v>1421</v>
      </c>
      <c r="E948" s="9" t="s">
        <v>238</v>
      </c>
      <c r="F948" s="10">
        <v>1</v>
      </c>
      <c r="G948" s="14">
        <v>7400</v>
      </c>
      <c r="H948" s="9" t="s">
        <v>1409</v>
      </c>
      <c r="I948" s="9" t="s">
        <v>1410</v>
      </c>
      <c r="J948" s="9" t="s">
        <v>459</v>
      </c>
      <c r="K948" s="9" t="s">
        <v>4405</v>
      </c>
      <c r="L948" s="9" t="s">
        <v>546</v>
      </c>
      <c r="M948" s="11">
        <v>40910</v>
      </c>
      <c r="N948" s="11"/>
      <c r="O948">
        <f>MONTH(M948)</f>
        <v>1</v>
      </c>
      <c r="P948" t="str">
        <f>LEFT(D948,2)</f>
        <v>22</v>
      </c>
      <c r="R948" t="str">
        <f>LEFT(C948,4)</f>
        <v>2208</v>
      </c>
    </row>
    <row r="949" spans="1:18">
      <c r="A949" s="9">
        <v>525735</v>
      </c>
      <c r="B949" s="9" t="s">
        <v>4126</v>
      </c>
      <c r="C949" s="9" t="s">
        <v>1407</v>
      </c>
      <c r="D949" s="9" t="s">
        <v>1411</v>
      </c>
      <c r="E949" s="9" t="s">
        <v>238</v>
      </c>
      <c r="F949" s="10">
        <v>1</v>
      </c>
      <c r="G949" s="14">
        <v>13750</v>
      </c>
      <c r="H949" s="9" t="s">
        <v>1409</v>
      </c>
      <c r="I949" s="9" t="s">
        <v>1410</v>
      </c>
      <c r="J949" s="9" t="s">
        <v>459</v>
      </c>
      <c r="K949" s="9" t="s">
        <v>4405</v>
      </c>
      <c r="L949" s="9" t="s">
        <v>546</v>
      </c>
      <c r="M949" s="11">
        <v>37135</v>
      </c>
      <c r="N949" s="11"/>
      <c r="O949">
        <f>MONTH(M949)</f>
        <v>9</v>
      </c>
      <c r="P949" t="str">
        <f>LEFT(D949,2)</f>
        <v>22</v>
      </c>
      <c r="R949" t="str">
        <f>LEFT(C949,4)</f>
        <v>2208</v>
      </c>
    </row>
    <row r="950" spans="1:18">
      <c r="A950" s="9">
        <v>667933</v>
      </c>
      <c r="B950" s="9" t="s">
        <v>4061</v>
      </c>
      <c r="C950" s="9" t="s">
        <v>1407</v>
      </c>
      <c r="D950" s="9" t="s">
        <v>1422</v>
      </c>
      <c r="E950" s="9" t="s">
        <v>229</v>
      </c>
      <c r="F950" s="10">
        <v>1</v>
      </c>
      <c r="G950" s="14">
        <v>15400</v>
      </c>
      <c r="H950" s="9" t="s">
        <v>1416</v>
      </c>
      <c r="I950" s="9" t="s">
        <v>1417</v>
      </c>
      <c r="J950" s="9" t="s">
        <v>459</v>
      </c>
      <c r="K950" s="9" t="s">
        <v>4405</v>
      </c>
      <c r="L950" s="9" t="s">
        <v>546</v>
      </c>
      <c r="M950" s="11">
        <v>37865</v>
      </c>
      <c r="N950" s="11"/>
      <c r="O950">
        <f>MONTH(M950)</f>
        <v>9</v>
      </c>
      <c r="P950" t="str">
        <f>LEFT(D950,2)</f>
        <v>22</v>
      </c>
      <c r="R950" t="str">
        <f>LEFT(C950,4)</f>
        <v>2208</v>
      </c>
    </row>
    <row r="951" spans="1:18">
      <c r="A951" s="9">
        <v>80297</v>
      </c>
      <c r="B951" s="9" t="s">
        <v>4097</v>
      </c>
      <c r="C951" s="9" t="s">
        <v>1407</v>
      </c>
      <c r="D951" s="9" t="s">
        <v>1418</v>
      </c>
      <c r="E951" s="9" t="s">
        <v>229</v>
      </c>
      <c r="F951" s="10">
        <v>1</v>
      </c>
      <c r="G951" s="14">
        <v>9100</v>
      </c>
      <c r="H951" s="9" t="s">
        <v>1409</v>
      </c>
      <c r="I951" s="9" t="s">
        <v>1410</v>
      </c>
      <c r="J951" s="9" t="s">
        <v>459</v>
      </c>
      <c r="K951" s="9" t="s">
        <v>4405</v>
      </c>
      <c r="L951" s="9" t="s">
        <v>546</v>
      </c>
      <c r="M951" s="11">
        <v>40452</v>
      </c>
      <c r="N951" s="11"/>
      <c r="O951">
        <f>MONTH(M951)</f>
        <v>10</v>
      </c>
      <c r="P951" t="str">
        <f>LEFT(D951,2)</f>
        <v>22</v>
      </c>
      <c r="R951" t="str">
        <f>LEFT(C951,4)</f>
        <v>2208</v>
      </c>
    </row>
    <row r="952" spans="1:18">
      <c r="A952" s="9">
        <v>85267</v>
      </c>
      <c r="B952" s="9" t="s">
        <v>4154</v>
      </c>
      <c r="C952" s="9" t="s">
        <v>1407</v>
      </c>
      <c r="D952" s="9" t="s">
        <v>1420</v>
      </c>
      <c r="E952" s="9" t="s">
        <v>688</v>
      </c>
      <c r="F952" s="10">
        <v>1</v>
      </c>
      <c r="G952" s="14">
        <v>8800</v>
      </c>
      <c r="H952" s="9" t="s">
        <v>1409</v>
      </c>
      <c r="I952" s="9" t="s">
        <v>1410</v>
      </c>
      <c r="J952" s="9" t="s">
        <v>459</v>
      </c>
      <c r="K952" s="9" t="s">
        <v>4405</v>
      </c>
      <c r="L952" s="9" t="s">
        <v>546</v>
      </c>
      <c r="M952" s="11">
        <v>40546</v>
      </c>
      <c r="N952" s="11"/>
      <c r="O952">
        <f>MONTH(M952)</f>
        <v>1</v>
      </c>
      <c r="P952" t="str">
        <f>LEFT(D952,2)</f>
        <v>22</v>
      </c>
      <c r="R952" t="str">
        <f>LEFT(C952,4)</f>
        <v>2208</v>
      </c>
    </row>
    <row r="953" spans="1:18">
      <c r="A953" s="9">
        <v>633640</v>
      </c>
      <c r="B953" s="9" t="s">
        <v>4043</v>
      </c>
      <c r="C953" s="9" t="s">
        <v>1424</v>
      </c>
      <c r="D953" s="9" t="s">
        <v>1432</v>
      </c>
      <c r="E953" s="9" t="s">
        <v>238</v>
      </c>
      <c r="F953" s="10">
        <v>1</v>
      </c>
      <c r="G953" s="14">
        <v>11000</v>
      </c>
      <c r="H953" s="9" t="s">
        <v>1426</v>
      </c>
      <c r="I953" s="9" t="s">
        <v>1427</v>
      </c>
      <c r="J953" s="9" t="s">
        <v>459</v>
      </c>
      <c r="K953" s="9" t="s">
        <v>4405</v>
      </c>
      <c r="L953" s="9" t="s">
        <v>546</v>
      </c>
      <c r="M953" s="11">
        <v>38936</v>
      </c>
      <c r="N953" s="11"/>
      <c r="O953">
        <f>MONTH(M953)</f>
        <v>8</v>
      </c>
      <c r="P953" t="str">
        <f>LEFT(D953,2)</f>
        <v>22</v>
      </c>
      <c r="R953" t="str">
        <f>LEFT(C953,4)</f>
        <v>2208</v>
      </c>
    </row>
    <row r="954" spans="1:18">
      <c r="A954" s="9">
        <v>84000</v>
      </c>
      <c r="B954" s="9" t="s">
        <v>4092</v>
      </c>
      <c r="C954" s="9" t="s">
        <v>1424</v>
      </c>
      <c r="D954" s="9" t="s">
        <v>1434</v>
      </c>
      <c r="E954" s="9" t="s">
        <v>229</v>
      </c>
      <c r="F954" s="10">
        <v>0.75</v>
      </c>
      <c r="G954" s="14">
        <v>9113</v>
      </c>
      <c r="H954" s="9" t="s">
        <v>1435</v>
      </c>
      <c r="I954" s="9" t="s">
        <v>1436</v>
      </c>
      <c r="J954" s="9" t="s">
        <v>459</v>
      </c>
      <c r="K954" s="9" t="s">
        <v>4405</v>
      </c>
      <c r="L954" s="9" t="s">
        <v>546</v>
      </c>
      <c r="M954" s="11">
        <v>39616</v>
      </c>
      <c r="N954" s="11"/>
      <c r="O954">
        <f>MONTH(M954)</f>
        <v>6</v>
      </c>
      <c r="P954" t="str">
        <f>LEFT(D954,2)</f>
        <v>22</v>
      </c>
      <c r="R954" t="str">
        <f>LEFT(C954,4)</f>
        <v>2208</v>
      </c>
    </row>
    <row r="955" spans="1:18">
      <c r="A955" s="9">
        <v>87717</v>
      </c>
      <c r="B955" s="9" t="s">
        <v>4156</v>
      </c>
      <c r="C955" s="9" t="s">
        <v>1424</v>
      </c>
      <c r="D955" s="9" t="s">
        <v>1429</v>
      </c>
      <c r="E955" s="9" t="s">
        <v>559</v>
      </c>
      <c r="F955" s="10">
        <v>1</v>
      </c>
      <c r="G955" s="14">
        <v>7200</v>
      </c>
      <c r="H955" s="9" t="s">
        <v>1426</v>
      </c>
      <c r="I955" s="9" t="s">
        <v>1427</v>
      </c>
      <c r="J955" s="9" t="s">
        <v>459</v>
      </c>
      <c r="K955" s="9" t="s">
        <v>4405</v>
      </c>
      <c r="L955" s="9" t="s">
        <v>546</v>
      </c>
      <c r="M955" s="11">
        <v>40910</v>
      </c>
      <c r="N955" s="11"/>
      <c r="O955">
        <f>MONTH(M955)</f>
        <v>1</v>
      </c>
      <c r="P955" t="str">
        <f>LEFT(D955,2)</f>
        <v>22</v>
      </c>
      <c r="R955" t="str">
        <f>LEFT(C955,4)</f>
        <v>2208</v>
      </c>
    </row>
    <row r="956" spans="1:18">
      <c r="A956" s="9">
        <v>85064</v>
      </c>
      <c r="B956" s="9" t="s">
        <v>4046</v>
      </c>
      <c r="C956" s="9" t="s">
        <v>1424</v>
      </c>
      <c r="D956" s="9" t="s">
        <v>1438</v>
      </c>
      <c r="E956" s="9" t="s">
        <v>559</v>
      </c>
      <c r="F956" s="10">
        <v>1</v>
      </c>
      <c r="G956" s="14">
        <v>6400</v>
      </c>
      <c r="H956" s="9" t="s">
        <v>1426</v>
      </c>
      <c r="I956" s="9" t="s">
        <v>1427</v>
      </c>
      <c r="J956" s="9" t="s">
        <v>459</v>
      </c>
      <c r="K956" s="9" t="s">
        <v>4405</v>
      </c>
      <c r="L956" s="9" t="s">
        <v>546</v>
      </c>
      <c r="M956" s="11">
        <v>40513</v>
      </c>
      <c r="N956" s="11"/>
      <c r="O956">
        <f>MONTH(M956)</f>
        <v>12</v>
      </c>
      <c r="P956" t="str">
        <f>LEFT(D956,2)</f>
        <v>22</v>
      </c>
      <c r="R956" t="str">
        <f>LEFT(C956,4)</f>
        <v>2208</v>
      </c>
    </row>
    <row r="957" spans="1:18">
      <c r="A957" s="9">
        <v>79415</v>
      </c>
      <c r="B957" s="9" t="s">
        <v>4069</v>
      </c>
      <c r="C957" s="9" t="s">
        <v>1424</v>
      </c>
      <c r="D957" s="9" t="s">
        <v>1433</v>
      </c>
      <c r="E957" s="9" t="s">
        <v>238</v>
      </c>
      <c r="F957" s="10">
        <v>1</v>
      </c>
      <c r="G957" s="14">
        <v>8550</v>
      </c>
      <c r="H957" s="9" t="s">
        <v>1426</v>
      </c>
      <c r="I957" s="9" t="s">
        <v>1427</v>
      </c>
      <c r="J957" s="9" t="s">
        <v>459</v>
      </c>
      <c r="K957" s="9" t="s">
        <v>4405</v>
      </c>
      <c r="L957" s="9" t="s">
        <v>546</v>
      </c>
      <c r="M957" s="11">
        <v>40392</v>
      </c>
      <c r="N957" s="11"/>
      <c r="O957">
        <f>MONTH(M957)</f>
        <v>8</v>
      </c>
      <c r="P957" t="str">
        <f>LEFT(D957,2)</f>
        <v>22</v>
      </c>
      <c r="R957" t="str">
        <f>LEFT(C957,4)</f>
        <v>2208</v>
      </c>
    </row>
    <row r="958" spans="1:18">
      <c r="A958" s="9">
        <v>236229</v>
      </c>
      <c r="B958" s="9" t="s">
        <v>4065</v>
      </c>
      <c r="C958" s="9" t="s">
        <v>1424</v>
      </c>
      <c r="D958" s="9" t="s">
        <v>1425</v>
      </c>
      <c r="E958" s="9" t="s">
        <v>553</v>
      </c>
      <c r="F958" s="10">
        <v>1</v>
      </c>
      <c r="G958" s="14">
        <v>30250</v>
      </c>
      <c r="H958" s="9" t="s">
        <v>1426</v>
      </c>
      <c r="I958" s="9" t="s">
        <v>1427</v>
      </c>
      <c r="J958" s="9" t="s">
        <v>459</v>
      </c>
      <c r="K958" s="9" t="s">
        <v>4405</v>
      </c>
      <c r="L958" s="9" t="s">
        <v>546</v>
      </c>
      <c r="M958" s="11">
        <v>36192</v>
      </c>
      <c r="N958" s="11"/>
      <c r="O958">
        <f>MONTH(M958)</f>
        <v>2</v>
      </c>
      <c r="P958" t="str">
        <f>LEFT(D958,2)</f>
        <v>22</v>
      </c>
      <c r="R958" t="str">
        <f>LEFT(C958,4)</f>
        <v>2208</v>
      </c>
    </row>
    <row r="959" spans="1:18">
      <c r="A959" s="9">
        <v>80353</v>
      </c>
      <c r="B959" s="9" t="s">
        <v>4055</v>
      </c>
      <c r="C959" s="9" t="s">
        <v>1424</v>
      </c>
      <c r="D959" s="9" t="s">
        <v>1437</v>
      </c>
      <c r="E959" s="9" t="s">
        <v>229</v>
      </c>
      <c r="F959" s="10">
        <v>1</v>
      </c>
      <c r="G959" s="14">
        <v>10800</v>
      </c>
      <c r="H959" s="9" t="s">
        <v>1426</v>
      </c>
      <c r="I959" s="9" t="s">
        <v>1427</v>
      </c>
      <c r="J959" s="9" t="s">
        <v>459</v>
      </c>
      <c r="K959" s="9" t="s">
        <v>4405</v>
      </c>
      <c r="L959" s="9" t="s">
        <v>546</v>
      </c>
      <c r="M959" s="11">
        <v>40422</v>
      </c>
      <c r="N959" s="11"/>
      <c r="O959">
        <f>MONTH(M959)</f>
        <v>9</v>
      </c>
      <c r="P959" t="str">
        <f>LEFT(D959,2)</f>
        <v>22</v>
      </c>
      <c r="R959" t="str">
        <f>LEFT(C959,4)</f>
        <v>2208</v>
      </c>
    </row>
    <row r="960" spans="1:18">
      <c r="A960" s="9">
        <v>71932</v>
      </c>
      <c r="B960" s="9" t="s">
        <v>4191</v>
      </c>
      <c r="C960" s="9" t="s">
        <v>1424</v>
      </c>
      <c r="D960" s="9" t="s">
        <v>1431</v>
      </c>
      <c r="E960" s="9" t="s">
        <v>229</v>
      </c>
      <c r="F960" s="10">
        <v>1</v>
      </c>
      <c r="G960" s="14">
        <v>14850</v>
      </c>
      <c r="H960" s="9" t="s">
        <v>1426</v>
      </c>
      <c r="I960" s="9" t="s">
        <v>1427</v>
      </c>
      <c r="J960" s="9" t="s">
        <v>459</v>
      </c>
      <c r="K960" s="9" t="s">
        <v>4405</v>
      </c>
      <c r="L960" s="9" t="s">
        <v>546</v>
      </c>
      <c r="M960" s="11">
        <v>39771</v>
      </c>
      <c r="N960" s="11"/>
      <c r="O960">
        <f>MONTH(M960)</f>
        <v>11</v>
      </c>
      <c r="P960" t="str">
        <f>LEFT(D960,2)</f>
        <v>22</v>
      </c>
      <c r="R960" t="str">
        <f>LEFT(C960,4)</f>
        <v>2208</v>
      </c>
    </row>
    <row r="961" spans="1:18">
      <c r="A961" s="9">
        <v>236278</v>
      </c>
      <c r="B961" s="9" t="s">
        <v>4090</v>
      </c>
      <c r="C961" s="9" t="s">
        <v>1424</v>
      </c>
      <c r="D961" s="9" t="s">
        <v>1430</v>
      </c>
      <c r="E961" s="9" t="s">
        <v>559</v>
      </c>
      <c r="F961" s="10">
        <v>0.75</v>
      </c>
      <c r="G961" s="14">
        <v>5760</v>
      </c>
      <c r="H961" s="9" t="s">
        <v>1426</v>
      </c>
      <c r="I961" s="9" t="s">
        <v>1427</v>
      </c>
      <c r="J961" s="9" t="s">
        <v>459</v>
      </c>
      <c r="K961" s="9" t="s">
        <v>4405</v>
      </c>
      <c r="L961" s="9" t="s">
        <v>546</v>
      </c>
      <c r="M961" s="11">
        <v>39244</v>
      </c>
      <c r="N961" s="11"/>
      <c r="O961">
        <f>MONTH(M961)</f>
        <v>6</v>
      </c>
      <c r="P961" t="str">
        <f>LEFT(D961,2)</f>
        <v>22</v>
      </c>
      <c r="R961" t="str">
        <f>LEFT(C961,4)</f>
        <v>2208</v>
      </c>
    </row>
    <row r="962" spans="1:18">
      <c r="A962" s="9">
        <v>236243</v>
      </c>
      <c r="B962" s="9" t="s">
        <v>4119</v>
      </c>
      <c r="C962" s="9" t="s">
        <v>1424</v>
      </c>
      <c r="D962" s="9" t="s">
        <v>1428</v>
      </c>
      <c r="E962" s="9" t="s">
        <v>229</v>
      </c>
      <c r="F962" s="10">
        <v>1</v>
      </c>
      <c r="G962" s="14">
        <v>11200</v>
      </c>
      <c r="H962" s="9" t="s">
        <v>1426</v>
      </c>
      <c r="I962" s="9" t="s">
        <v>1427</v>
      </c>
      <c r="J962" s="9" t="s">
        <v>459</v>
      </c>
      <c r="K962" s="9" t="s">
        <v>4405</v>
      </c>
      <c r="L962" s="9" t="s">
        <v>546</v>
      </c>
      <c r="M962" s="11">
        <v>38670</v>
      </c>
      <c r="N962" s="11"/>
      <c r="O962">
        <f>MONTH(M962)</f>
        <v>11</v>
      </c>
      <c r="P962" t="str">
        <f>LEFT(D962,2)</f>
        <v>22</v>
      </c>
      <c r="R962" t="str">
        <f>LEFT(C962,4)</f>
        <v>2208</v>
      </c>
    </row>
    <row r="963" spans="1:18">
      <c r="A963" s="9">
        <v>560434</v>
      </c>
      <c r="B963" s="9" t="s">
        <v>4107</v>
      </c>
      <c r="C963" s="9" t="s">
        <v>1439</v>
      </c>
      <c r="D963" s="9" t="s">
        <v>1451</v>
      </c>
      <c r="E963" s="9" t="s">
        <v>229</v>
      </c>
      <c r="F963" s="10">
        <v>1</v>
      </c>
      <c r="G963" s="14">
        <v>10850</v>
      </c>
      <c r="H963" s="9" t="s">
        <v>1441</v>
      </c>
      <c r="I963" s="9" t="s">
        <v>1442</v>
      </c>
      <c r="J963" s="9" t="s">
        <v>459</v>
      </c>
      <c r="K963" s="9" t="s">
        <v>4405</v>
      </c>
      <c r="L963" s="9" t="s">
        <v>546</v>
      </c>
      <c r="M963" s="11">
        <v>39052</v>
      </c>
      <c r="N963" s="11"/>
      <c r="O963">
        <f>MONTH(M963)</f>
        <v>12</v>
      </c>
      <c r="P963" t="str">
        <f>LEFT(D963,2)</f>
        <v>22</v>
      </c>
      <c r="R963" t="str">
        <f>LEFT(C963,4)</f>
        <v>2208</v>
      </c>
    </row>
    <row r="964" spans="1:18">
      <c r="A964" s="9">
        <v>672427</v>
      </c>
      <c r="B964" s="9" t="s">
        <v>4138</v>
      </c>
      <c r="C964" s="9" t="s">
        <v>1439</v>
      </c>
      <c r="D964" s="9" t="s">
        <v>1443</v>
      </c>
      <c r="E964" s="9" t="s">
        <v>229</v>
      </c>
      <c r="F964" s="10">
        <v>1</v>
      </c>
      <c r="G964" s="14">
        <v>10500</v>
      </c>
      <c r="H964" s="9" t="s">
        <v>1441</v>
      </c>
      <c r="I964" s="9" t="s">
        <v>1442</v>
      </c>
      <c r="J964" s="9" t="s">
        <v>459</v>
      </c>
      <c r="K964" s="9" t="s">
        <v>4405</v>
      </c>
      <c r="L964" s="9" t="s">
        <v>546</v>
      </c>
      <c r="M964" s="11">
        <v>39295</v>
      </c>
      <c r="N964" s="11"/>
      <c r="O964">
        <f>MONTH(M964)</f>
        <v>8</v>
      </c>
      <c r="P964" t="str">
        <f>LEFT(D964,2)</f>
        <v>22</v>
      </c>
      <c r="R964" t="str">
        <f>LEFT(C964,4)</f>
        <v>2208</v>
      </c>
    </row>
    <row r="965" spans="1:18">
      <c r="A965" s="9">
        <v>560273</v>
      </c>
      <c r="B965" s="9" t="s">
        <v>4344</v>
      </c>
      <c r="C965" s="9" t="s">
        <v>1439</v>
      </c>
      <c r="D965" s="9" t="s">
        <v>1455</v>
      </c>
      <c r="E965" s="9" t="s">
        <v>229</v>
      </c>
      <c r="F965" s="10">
        <v>1</v>
      </c>
      <c r="G965" s="14">
        <v>16400</v>
      </c>
      <c r="H965" s="9" t="s">
        <v>1456</v>
      </c>
      <c r="I965" s="9" t="s">
        <v>1457</v>
      </c>
      <c r="J965" s="9" t="s">
        <v>459</v>
      </c>
      <c r="K965" s="9" t="s">
        <v>4405</v>
      </c>
      <c r="L965" s="9" t="s">
        <v>546</v>
      </c>
      <c r="M965" s="11">
        <v>37396</v>
      </c>
      <c r="N965" s="11"/>
      <c r="O965">
        <f>MONTH(M965)</f>
        <v>5</v>
      </c>
      <c r="P965" t="str">
        <f>LEFT(D965,2)</f>
        <v>22</v>
      </c>
      <c r="R965" t="str">
        <f>LEFT(C965,4)</f>
        <v>2208</v>
      </c>
    </row>
    <row r="966" spans="1:18">
      <c r="A966" s="9">
        <v>85568</v>
      </c>
      <c r="B966" s="9" t="s">
        <v>4051</v>
      </c>
      <c r="C966" s="9" t="s">
        <v>1439</v>
      </c>
      <c r="D966" s="9" t="s">
        <v>1452</v>
      </c>
      <c r="E966" s="9" t="s">
        <v>559</v>
      </c>
      <c r="F966" s="10">
        <v>1</v>
      </c>
      <c r="G966" s="14">
        <v>9500</v>
      </c>
      <c r="H966" s="9" t="s">
        <v>1441</v>
      </c>
      <c r="I966" s="9" t="s">
        <v>1442</v>
      </c>
      <c r="J966" s="9" t="s">
        <v>459</v>
      </c>
      <c r="K966" s="9" t="s">
        <v>4405</v>
      </c>
      <c r="L966" s="9" t="s">
        <v>546</v>
      </c>
      <c r="M966" s="11">
        <v>40634</v>
      </c>
      <c r="N966" s="11"/>
      <c r="O966">
        <f>MONTH(M966)</f>
        <v>4</v>
      </c>
      <c r="P966" t="str">
        <f>LEFT(D966,2)</f>
        <v>22</v>
      </c>
      <c r="R966" t="str">
        <f>LEFT(C966,4)</f>
        <v>2208</v>
      </c>
    </row>
    <row r="967" spans="1:18">
      <c r="A967" s="9">
        <v>79653</v>
      </c>
      <c r="B967" s="9" t="s">
        <v>4095</v>
      </c>
      <c r="C967" s="9" t="s">
        <v>1439</v>
      </c>
      <c r="D967" s="9" t="s">
        <v>1449</v>
      </c>
      <c r="E967" s="9" t="s">
        <v>229</v>
      </c>
      <c r="F967" s="10">
        <v>1</v>
      </c>
      <c r="G967" s="14">
        <v>15400</v>
      </c>
      <c r="H967" s="9" t="s">
        <v>1441</v>
      </c>
      <c r="I967" s="9" t="s">
        <v>1442</v>
      </c>
      <c r="J967" s="9" t="s">
        <v>459</v>
      </c>
      <c r="K967" s="9" t="s">
        <v>4405</v>
      </c>
      <c r="L967" s="9" t="s">
        <v>546</v>
      </c>
      <c r="M967" s="11">
        <v>40422</v>
      </c>
      <c r="N967" s="11"/>
      <c r="O967">
        <f>MONTH(M967)</f>
        <v>9</v>
      </c>
      <c r="P967" t="str">
        <f>LEFT(D967,2)</f>
        <v>22</v>
      </c>
      <c r="R967" t="str">
        <f>LEFT(C967,4)</f>
        <v>2208</v>
      </c>
    </row>
    <row r="968" spans="1:18">
      <c r="A968" s="9">
        <v>73794</v>
      </c>
      <c r="B968" s="9" t="s">
        <v>4094</v>
      </c>
      <c r="C968" s="9" t="s">
        <v>1439</v>
      </c>
      <c r="D968" s="9" t="s">
        <v>1444</v>
      </c>
      <c r="E968" s="9" t="s">
        <v>559</v>
      </c>
      <c r="F968" s="10">
        <v>1</v>
      </c>
      <c r="G968" s="14">
        <v>10175</v>
      </c>
      <c r="H968" s="9" t="s">
        <v>1441</v>
      </c>
      <c r="I968" s="9" t="s">
        <v>1442</v>
      </c>
      <c r="J968" s="9" t="s">
        <v>459</v>
      </c>
      <c r="K968" s="9" t="s">
        <v>4405</v>
      </c>
      <c r="L968" s="9" t="s">
        <v>546</v>
      </c>
      <c r="M968" s="11">
        <v>39874</v>
      </c>
      <c r="N968" s="11"/>
      <c r="O968">
        <f>MONTH(M968)</f>
        <v>3</v>
      </c>
      <c r="P968" t="str">
        <f>LEFT(D968,2)</f>
        <v>22</v>
      </c>
      <c r="R968" t="str">
        <f>LEFT(C968,4)</f>
        <v>2208</v>
      </c>
    </row>
    <row r="969" spans="1:18">
      <c r="A969" s="9">
        <v>560301</v>
      </c>
      <c r="B969" s="9" t="s">
        <v>4097</v>
      </c>
      <c r="C969" s="9" t="s">
        <v>1439</v>
      </c>
      <c r="D969" s="9" t="s">
        <v>1448</v>
      </c>
      <c r="E969" s="9" t="s">
        <v>238</v>
      </c>
      <c r="F969" s="10">
        <v>1</v>
      </c>
      <c r="G969" s="14">
        <v>7175</v>
      </c>
      <c r="H969" s="9" t="s">
        <v>1441</v>
      </c>
      <c r="I969" s="9" t="s">
        <v>1442</v>
      </c>
      <c r="J969" s="9" t="s">
        <v>459</v>
      </c>
      <c r="K969" s="9" t="s">
        <v>4405</v>
      </c>
      <c r="L969" s="9" t="s">
        <v>546</v>
      </c>
      <c r="M969" s="11">
        <v>37662</v>
      </c>
      <c r="N969" s="11"/>
      <c r="O969">
        <f>MONTH(M969)</f>
        <v>2</v>
      </c>
      <c r="P969" t="str">
        <f>LEFT(D969,2)</f>
        <v>22</v>
      </c>
      <c r="R969" t="str">
        <f>LEFT(C969,4)</f>
        <v>2208</v>
      </c>
    </row>
    <row r="970" spans="1:18">
      <c r="A970" s="9">
        <v>238000</v>
      </c>
      <c r="B970" s="9" t="s">
        <v>4115</v>
      </c>
      <c r="C970" s="9" t="s">
        <v>1439</v>
      </c>
      <c r="D970" s="9" t="s">
        <v>1453</v>
      </c>
      <c r="E970" s="9" t="s">
        <v>238</v>
      </c>
      <c r="F970" s="10">
        <v>1</v>
      </c>
      <c r="G970" s="14">
        <v>7525</v>
      </c>
      <c r="H970" s="9" t="s">
        <v>1441</v>
      </c>
      <c r="I970" s="9" t="s">
        <v>1442</v>
      </c>
      <c r="J970" s="9" t="s">
        <v>459</v>
      </c>
      <c r="K970" s="9" t="s">
        <v>4405</v>
      </c>
      <c r="L970" s="9" t="s">
        <v>546</v>
      </c>
      <c r="M970" s="11">
        <v>36850</v>
      </c>
      <c r="N970" s="11"/>
      <c r="O970">
        <f>MONTH(M970)</f>
        <v>11</v>
      </c>
      <c r="P970" t="str">
        <f>LEFT(D970,2)</f>
        <v>22</v>
      </c>
      <c r="R970" t="str">
        <f>LEFT(C970,4)</f>
        <v>2208</v>
      </c>
    </row>
    <row r="971" spans="1:18">
      <c r="A971" s="9">
        <v>560077</v>
      </c>
      <c r="B971" s="9" t="s">
        <v>4090</v>
      </c>
      <c r="C971" s="9" t="s">
        <v>1439</v>
      </c>
      <c r="D971" s="9" t="s">
        <v>1445</v>
      </c>
      <c r="E971" s="9" t="s">
        <v>559</v>
      </c>
      <c r="F971" s="10">
        <v>1</v>
      </c>
      <c r="G971" s="14">
        <v>12500</v>
      </c>
      <c r="H971" s="9" t="s">
        <v>1441</v>
      </c>
      <c r="I971" s="9" t="s">
        <v>1442</v>
      </c>
      <c r="J971" s="9" t="s">
        <v>459</v>
      </c>
      <c r="K971" s="9" t="s">
        <v>4405</v>
      </c>
      <c r="L971" s="9" t="s">
        <v>546</v>
      </c>
      <c r="M971" s="11">
        <v>36557</v>
      </c>
      <c r="N971" s="11"/>
      <c r="O971">
        <f>MONTH(M971)</f>
        <v>2</v>
      </c>
      <c r="P971" t="str">
        <f>LEFT(D971,2)</f>
        <v>22</v>
      </c>
      <c r="R971" t="str">
        <f>LEFT(C971,4)</f>
        <v>2208</v>
      </c>
    </row>
    <row r="972" spans="1:18">
      <c r="A972" s="9">
        <v>265125</v>
      </c>
      <c r="B972" s="9" t="s">
        <v>4069</v>
      </c>
      <c r="C972" s="9" t="s">
        <v>1439</v>
      </c>
      <c r="D972" s="9" t="s">
        <v>1447</v>
      </c>
      <c r="E972" s="9" t="s">
        <v>229</v>
      </c>
      <c r="F972" s="10">
        <v>1</v>
      </c>
      <c r="G972" s="14">
        <v>18000</v>
      </c>
      <c r="H972" s="9" t="s">
        <v>1441</v>
      </c>
      <c r="I972" s="9" t="s">
        <v>1442</v>
      </c>
      <c r="J972" s="9" t="s">
        <v>459</v>
      </c>
      <c r="K972" s="9" t="s">
        <v>4405</v>
      </c>
      <c r="L972" s="9" t="s">
        <v>546</v>
      </c>
      <c r="M972" s="11">
        <v>40422</v>
      </c>
      <c r="N972" s="11"/>
      <c r="O972">
        <f>MONTH(M972)</f>
        <v>9</v>
      </c>
      <c r="P972" t="str">
        <f>LEFT(D972,2)</f>
        <v>22</v>
      </c>
      <c r="R972" t="str">
        <f>LEFT(C972,4)</f>
        <v>2208</v>
      </c>
    </row>
    <row r="973" spans="1:18">
      <c r="A973" s="9">
        <v>560217</v>
      </c>
      <c r="B973" s="9" t="s">
        <v>4097</v>
      </c>
      <c r="C973" s="9" t="s">
        <v>1439</v>
      </c>
      <c r="D973" s="9" t="s">
        <v>1440</v>
      </c>
      <c r="E973" s="9" t="s">
        <v>553</v>
      </c>
      <c r="F973" s="10">
        <v>1</v>
      </c>
      <c r="G973" s="14">
        <v>26600</v>
      </c>
      <c r="H973" s="9" t="s">
        <v>1441</v>
      </c>
      <c r="I973" s="9" t="s">
        <v>1442</v>
      </c>
      <c r="J973" s="9" t="s">
        <v>459</v>
      </c>
      <c r="K973" s="9" t="s">
        <v>4405</v>
      </c>
      <c r="L973" s="9" t="s">
        <v>546</v>
      </c>
      <c r="M973" s="11">
        <v>37226</v>
      </c>
      <c r="N973" s="11"/>
      <c r="O973">
        <f>MONTH(M973)</f>
        <v>12</v>
      </c>
      <c r="P973" t="str">
        <f>LEFT(D973,2)</f>
        <v>22</v>
      </c>
      <c r="R973" t="str">
        <f>LEFT(C973,4)</f>
        <v>2208</v>
      </c>
    </row>
    <row r="974" spans="1:18">
      <c r="A974" s="9">
        <v>560175</v>
      </c>
      <c r="B974" s="9" t="s">
        <v>4060</v>
      </c>
      <c r="C974" s="9" t="s">
        <v>1439</v>
      </c>
      <c r="D974" s="9" t="s">
        <v>1446</v>
      </c>
      <c r="E974" s="9" t="s">
        <v>688</v>
      </c>
      <c r="F974" s="10">
        <v>1</v>
      </c>
      <c r="G974" s="14">
        <v>12400</v>
      </c>
      <c r="H974" s="9" t="s">
        <v>1441</v>
      </c>
      <c r="I974" s="9" t="s">
        <v>1442</v>
      </c>
      <c r="J974" s="9" t="s">
        <v>459</v>
      </c>
      <c r="K974" s="9" t="s">
        <v>4405</v>
      </c>
      <c r="L974" s="9" t="s">
        <v>546</v>
      </c>
      <c r="M974" s="11">
        <v>37088</v>
      </c>
      <c r="N974" s="11"/>
      <c r="O974">
        <f>MONTH(M974)</f>
        <v>7</v>
      </c>
      <c r="P974" t="str">
        <f>LEFT(D974,2)</f>
        <v>22</v>
      </c>
      <c r="R974" t="str">
        <f>LEFT(C974,4)</f>
        <v>2208</v>
      </c>
    </row>
    <row r="975" spans="1:18">
      <c r="A975" s="9">
        <v>669186</v>
      </c>
      <c r="B975" s="9" t="s">
        <v>4067</v>
      </c>
      <c r="C975" s="9" t="s">
        <v>1439</v>
      </c>
      <c r="D975" s="9" t="s">
        <v>1454</v>
      </c>
      <c r="E975" s="9" t="s">
        <v>229</v>
      </c>
      <c r="F975" s="10">
        <v>1</v>
      </c>
      <c r="G975" s="14">
        <v>12600</v>
      </c>
      <c r="H975" s="9" t="s">
        <v>1441</v>
      </c>
      <c r="I975" s="9" t="s">
        <v>1442</v>
      </c>
      <c r="J975" s="9" t="s">
        <v>459</v>
      </c>
      <c r="K975" s="9" t="s">
        <v>4405</v>
      </c>
      <c r="L975" s="9" t="s">
        <v>546</v>
      </c>
      <c r="M975" s="11">
        <v>38169</v>
      </c>
      <c r="N975" s="11"/>
      <c r="O975">
        <f>MONTH(M975)</f>
        <v>7</v>
      </c>
      <c r="P975" t="str">
        <f>LEFT(D975,2)</f>
        <v>22</v>
      </c>
      <c r="R975" t="str">
        <f>LEFT(C975,4)</f>
        <v>2208</v>
      </c>
    </row>
    <row r="976" spans="1:18">
      <c r="A976" s="9">
        <v>85106</v>
      </c>
      <c r="B976" s="9" t="s">
        <v>4111</v>
      </c>
      <c r="C976" s="9" t="s">
        <v>1439</v>
      </c>
      <c r="D976" s="9" t="s">
        <v>1450</v>
      </c>
      <c r="E976" s="9" t="s">
        <v>229</v>
      </c>
      <c r="F976" s="10">
        <v>1</v>
      </c>
      <c r="G976" s="14">
        <v>16500</v>
      </c>
      <c r="H976" s="9" t="s">
        <v>1441</v>
      </c>
      <c r="I976" s="9" t="s">
        <v>1442</v>
      </c>
      <c r="J976" s="9" t="s">
        <v>459</v>
      </c>
      <c r="K976" s="9" t="s">
        <v>4405</v>
      </c>
      <c r="L976" s="9" t="s">
        <v>546</v>
      </c>
      <c r="M976" s="11">
        <v>40513</v>
      </c>
      <c r="N976" s="11"/>
      <c r="O976">
        <f>MONTH(M976)</f>
        <v>12</v>
      </c>
      <c r="P976" t="str">
        <f>LEFT(D976,2)</f>
        <v>22</v>
      </c>
      <c r="R976" t="str">
        <f>LEFT(C976,4)</f>
        <v>2208</v>
      </c>
    </row>
    <row r="977" spans="1:18">
      <c r="A977" s="9">
        <v>79737</v>
      </c>
      <c r="B977" s="9" t="s">
        <v>4331</v>
      </c>
      <c r="C977" s="9" t="s">
        <v>1458</v>
      </c>
      <c r="D977" s="9" t="s">
        <v>1468</v>
      </c>
      <c r="E977" s="9" t="s">
        <v>229</v>
      </c>
      <c r="F977" s="10">
        <v>1</v>
      </c>
      <c r="G977" s="14">
        <v>14850</v>
      </c>
      <c r="H977" s="9" t="s">
        <v>1460</v>
      </c>
      <c r="I977" s="9" t="s">
        <v>1461</v>
      </c>
      <c r="J977" s="9" t="s">
        <v>459</v>
      </c>
      <c r="K977" s="9" t="s">
        <v>4405</v>
      </c>
      <c r="L977" s="9" t="s">
        <v>546</v>
      </c>
      <c r="M977" s="11">
        <v>40422</v>
      </c>
      <c r="N977" s="11"/>
      <c r="O977">
        <f>MONTH(M977)</f>
        <v>9</v>
      </c>
      <c r="P977" t="str">
        <f>LEFT(D977,2)</f>
        <v>22</v>
      </c>
      <c r="R977" t="str">
        <f>LEFT(C977,4)</f>
        <v>2208</v>
      </c>
    </row>
    <row r="978" spans="1:18">
      <c r="A978" s="9">
        <v>560700</v>
      </c>
      <c r="B978" s="9" t="s">
        <v>4252</v>
      </c>
      <c r="C978" s="9" t="s">
        <v>1458</v>
      </c>
      <c r="D978" s="9" t="s">
        <v>1465</v>
      </c>
      <c r="E978" s="9" t="s">
        <v>238</v>
      </c>
      <c r="F978" s="10">
        <v>1</v>
      </c>
      <c r="G978" s="14">
        <v>12650</v>
      </c>
      <c r="H978" s="9" t="s">
        <v>1460</v>
      </c>
      <c r="I978" s="9" t="s">
        <v>1461</v>
      </c>
      <c r="J978" s="9" t="s">
        <v>459</v>
      </c>
      <c r="K978" s="9" t="s">
        <v>4405</v>
      </c>
      <c r="L978" s="9" t="s">
        <v>546</v>
      </c>
      <c r="M978" s="11">
        <v>37135</v>
      </c>
      <c r="N978" s="11"/>
      <c r="O978">
        <f>MONTH(M978)</f>
        <v>9</v>
      </c>
      <c r="P978" t="str">
        <f>LEFT(D978,2)</f>
        <v>22</v>
      </c>
      <c r="R978" t="str">
        <f>LEFT(C978,4)</f>
        <v>2208</v>
      </c>
    </row>
    <row r="979" spans="1:18">
      <c r="A979" s="9">
        <v>82572</v>
      </c>
      <c r="B979" s="9" t="s">
        <v>4046</v>
      </c>
      <c r="C979" s="9" t="s">
        <v>1458</v>
      </c>
      <c r="D979" s="9" t="s">
        <v>1464</v>
      </c>
      <c r="E979" s="9" t="s">
        <v>559</v>
      </c>
      <c r="F979" s="10">
        <v>1</v>
      </c>
      <c r="G979" s="14">
        <v>8000</v>
      </c>
      <c r="H979" s="9" t="s">
        <v>1460</v>
      </c>
      <c r="I979" s="9" t="s">
        <v>1461</v>
      </c>
      <c r="J979" s="9" t="s">
        <v>459</v>
      </c>
      <c r="K979" s="9" t="s">
        <v>4405</v>
      </c>
      <c r="L979" s="9" t="s">
        <v>546</v>
      </c>
      <c r="M979" s="11">
        <v>39449</v>
      </c>
      <c r="N979" s="11"/>
      <c r="O979">
        <f>MONTH(M979)</f>
        <v>1</v>
      </c>
      <c r="P979" t="str">
        <f>LEFT(D979,2)</f>
        <v>22</v>
      </c>
      <c r="R979" t="str">
        <f>LEFT(C979,4)</f>
        <v>2208</v>
      </c>
    </row>
    <row r="980" spans="1:18">
      <c r="A980" s="9">
        <v>87843</v>
      </c>
      <c r="B980" s="9" t="s">
        <v>4260</v>
      </c>
      <c r="C980" s="9" t="s">
        <v>1458</v>
      </c>
      <c r="D980" s="9" t="s">
        <v>1463</v>
      </c>
      <c r="E980" s="9" t="s">
        <v>559</v>
      </c>
      <c r="F980" s="10">
        <v>1</v>
      </c>
      <c r="G980" s="14">
        <v>6750</v>
      </c>
      <c r="H980" s="9" t="s">
        <v>1460</v>
      </c>
      <c r="I980" s="9" t="s">
        <v>1461</v>
      </c>
      <c r="J980" s="9" t="s">
        <v>459</v>
      </c>
      <c r="K980" s="9" t="s">
        <v>4405</v>
      </c>
      <c r="L980" s="9" t="s">
        <v>546</v>
      </c>
      <c r="M980" s="11">
        <v>40940</v>
      </c>
      <c r="N980" s="11"/>
      <c r="O980">
        <f>MONTH(M980)</f>
        <v>2</v>
      </c>
      <c r="P980" t="str">
        <f>LEFT(D980,2)</f>
        <v>22</v>
      </c>
      <c r="R980" t="str">
        <f>LEFT(C980,4)</f>
        <v>2208</v>
      </c>
    </row>
    <row r="981" spans="1:18">
      <c r="A981" s="9">
        <v>267512</v>
      </c>
      <c r="B981" s="9" t="s">
        <v>4105</v>
      </c>
      <c r="C981" s="9" t="s">
        <v>1458</v>
      </c>
      <c r="D981" s="9" t="s">
        <v>1462</v>
      </c>
      <c r="E981" s="9" t="s">
        <v>238</v>
      </c>
      <c r="F981" s="10">
        <v>1</v>
      </c>
      <c r="G981" s="14">
        <v>7875</v>
      </c>
      <c r="H981" s="9" t="s">
        <v>1460</v>
      </c>
      <c r="I981" s="9" t="s">
        <v>1461</v>
      </c>
      <c r="J981" s="9" t="s">
        <v>459</v>
      </c>
      <c r="K981" s="9" t="s">
        <v>4405</v>
      </c>
      <c r="L981" s="9" t="s">
        <v>546</v>
      </c>
      <c r="M981" s="11">
        <v>40575</v>
      </c>
      <c r="N981" s="11"/>
      <c r="O981">
        <f>MONTH(M981)</f>
        <v>2</v>
      </c>
      <c r="P981" t="str">
        <f>LEFT(D981,2)</f>
        <v>22</v>
      </c>
      <c r="R981" t="str">
        <f>LEFT(C981,4)</f>
        <v>2208</v>
      </c>
    </row>
    <row r="982" spans="1:18">
      <c r="A982" s="9">
        <v>73843</v>
      </c>
      <c r="B982" s="9" t="s">
        <v>4134</v>
      </c>
      <c r="C982" s="9" t="s">
        <v>1458</v>
      </c>
      <c r="D982" s="9" t="s">
        <v>1466</v>
      </c>
      <c r="E982" s="9" t="s">
        <v>559</v>
      </c>
      <c r="F982" s="10">
        <v>1</v>
      </c>
      <c r="G982" s="14">
        <v>7200</v>
      </c>
      <c r="H982" s="9" t="s">
        <v>1460</v>
      </c>
      <c r="I982" s="9" t="s">
        <v>1461</v>
      </c>
      <c r="J982" s="9" t="s">
        <v>459</v>
      </c>
      <c r="K982" s="9" t="s">
        <v>4405</v>
      </c>
      <c r="L982" s="9" t="s">
        <v>546</v>
      </c>
      <c r="M982" s="11">
        <v>39874</v>
      </c>
      <c r="N982" s="11"/>
      <c r="O982">
        <f>MONTH(M982)</f>
        <v>3</v>
      </c>
      <c r="P982" t="str">
        <f>LEFT(D982,2)</f>
        <v>22</v>
      </c>
      <c r="R982" t="str">
        <f>LEFT(C982,4)</f>
        <v>2208</v>
      </c>
    </row>
    <row r="983" spans="1:18">
      <c r="A983" s="9">
        <v>79730</v>
      </c>
      <c r="B983" s="9" t="s">
        <v>4224</v>
      </c>
      <c r="C983" s="9" t="s">
        <v>1458</v>
      </c>
      <c r="D983" s="9" t="s">
        <v>1469</v>
      </c>
      <c r="E983" s="9" t="s">
        <v>229</v>
      </c>
      <c r="F983" s="10">
        <v>1</v>
      </c>
      <c r="G983" s="14">
        <v>9450</v>
      </c>
      <c r="H983" s="9" t="s">
        <v>1460</v>
      </c>
      <c r="I983" s="9" t="s">
        <v>1461</v>
      </c>
      <c r="J983" s="9" t="s">
        <v>459</v>
      </c>
      <c r="K983" s="9" t="s">
        <v>4405</v>
      </c>
      <c r="L983" s="9" t="s">
        <v>546</v>
      </c>
      <c r="M983" s="11">
        <v>40422</v>
      </c>
      <c r="N983" s="11"/>
      <c r="O983">
        <f>MONTH(M983)</f>
        <v>9</v>
      </c>
      <c r="P983" t="str">
        <f>LEFT(D983,2)</f>
        <v>22</v>
      </c>
      <c r="R983" t="str">
        <f>LEFT(C983,4)</f>
        <v>2208</v>
      </c>
    </row>
    <row r="984" spans="1:18">
      <c r="A984" s="9">
        <v>164941</v>
      </c>
      <c r="B984" s="9" t="s">
        <v>4163</v>
      </c>
      <c r="C984" s="9" t="s">
        <v>1458</v>
      </c>
      <c r="D984" s="9" t="s">
        <v>1459</v>
      </c>
      <c r="E984" s="9" t="s">
        <v>553</v>
      </c>
      <c r="F984" s="10">
        <v>1</v>
      </c>
      <c r="G984" s="14">
        <v>24500</v>
      </c>
      <c r="H984" s="9" t="s">
        <v>1460</v>
      </c>
      <c r="I984" s="9" t="s">
        <v>1461</v>
      </c>
      <c r="J984" s="9" t="s">
        <v>459</v>
      </c>
      <c r="K984" s="9" t="s">
        <v>4405</v>
      </c>
      <c r="L984" s="9" t="s">
        <v>546</v>
      </c>
      <c r="M984" s="11">
        <v>38596</v>
      </c>
      <c r="N984" s="11">
        <v>43708</v>
      </c>
      <c r="O984">
        <f>MONTH(M984)</f>
        <v>9</v>
      </c>
      <c r="P984" t="str">
        <f>LEFT(D984,2)</f>
        <v>22</v>
      </c>
      <c r="R984" t="str">
        <f>LEFT(C984,4)</f>
        <v>2208</v>
      </c>
    </row>
    <row r="985" spans="1:18">
      <c r="A985" s="9">
        <v>165032</v>
      </c>
      <c r="B985" s="9" t="s">
        <v>4134</v>
      </c>
      <c r="C985" s="9" t="s">
        <v>1458</v>
      </c>
      <c r="D985" s="9" t="s">
        <v>1467</v>
      </c>
      <c r="E985" s="9" t="s">
        <v>229</v>
      </c>
      <c r="F985" s="10">
        <v>1</v>
      </c>
      <c r="G985" s="14">
        <v>12150</v>
      </c>
      <c r="H985" s="9" t="s">
        <v>1460</v>
      </c>
      <c r="I985" s="9" t="s">
        <v>1461</v>
      </c>
      <c r="J985" s="9" t="s">
        <v>459</v>
      </c>
      <c r="K985" s="9" t="s">
        <v>4405</v>
      </c>
      <c r="L985" s="9" t="s">
        <v>546</v>
      </c>
      <c r="M985" s="11">
        <v>39295</v>
      </c>
      <c r="N985" s="11"/>
      <c r="O985">
        <f>MONTH(M985)</f>
        <v>8</v>
      </c>
      <c r="P985" t="str">
        <f>LEFT(D985,2)</f>
        <v>22</v>
      </c>
      <c r="R985" t="str">
        <f>LEFT(C985,4)</f>
        <v>2208</v>
      </c>
    </row>
    <row r="986" spans="1:18">
      <c r="A986" s="9">
        <v>253092</v>
      </c>
      <c r="B986" s="9" t="s">
        <v>4075</v>
      </c>
      <c r="C986" s="9" t="s">
        <v>1458</v>
      </c>
      <c r="D986" s="9" t="s">
        <v>1470</v>
      </c>
      <c r="E986" s="9" t="s">
        <v>229</v>
      </c>
      <c r="F986" s="10">
        <v>1</v>
      </c>
      <c r="G986" s="14">
        <v>20900</v>
      </c>
      <c r="H986" s="9" t="s">
        <v>1471</v>
      </c>
      <c r="I986" s="9" t="s">
        <v>1472</v>
      </c>
      <c r="J986" s="9" t="s">
        <v>459</v>
      </c>
      <c r="K986" s="9" t="s">
        <v>4405</v>
      </c>
      <c r="L986" s="9" t="s">
        <v>546</v>
      </c>
      <c r="M986" s="11">
        <v>39195</v>
      </c>
      <c r="N986" s="11"/>
      <c r="O986">
        <f>MONTH(M986)</f>
        <v>4</v>
      </c>
      <c r="P986" t="str">
        <f>LEFT(D986,2)</f>
        <v>22</v>
      </c>
      <c r="R986" t="str">
        <f>LEFT(C986,4)</f>
        <v>2208</v>
      </c>
    </row>
    <row r="987" spans="1:18">
      <c r="A987" s="9">
        <v>85071</v>
      </c>
      <c r="B987" s="9" t="s">
        <v>4097</v>
      </c>
      <c r="C987" s="9" t="s">
        <v>1473</v>
      </c>
      <c r="D987" s="9" t="s">
        <v>1485</v>
      </c>
      <c r="E987" s="9" t="s">
        <v>559</v>
      </c>
      <c r="F987" s="10">
        <v>1</v>
      </c>
      <c r="G987" s="14">
        <v>6300</v>
      </c>
      <c r="H987" s="9" t="s">
        <v>1475</v>
      </c>
      <c r="I987" s="9" t="s">
        <v>1476</v>
      </c>
      <c r="J987" s="9" t="s">
        <v>459</v>
      </c>
      <c r="K987" s="9" t="s">
        <v>4405</v>
      </c>
      <c r="L987" s="9" t="s">
        <v>546</v>
      </c>
      <c r="M987" s="11">
        <v>40518</v>
      </c>
      <c r="N987" s="11"/>
      <c r="O987">
        <f>MONTH(M987)</f>
        <v>12</v>
      </c>
      <c r="P987" t="str">
        <f>LEFT(D987,2)</f>
        <v>22</v>
      </c>
      <c r="R987" t="str">
        <f>LEFT(C987,4)</f>
        <v>2208</v>
      </c>
    </row>
    <row r="988" spans="1:18">
      <c r="A988" s="9">
        <v>74886</v>
      </c>
      <c r="B988" s="9" t="s">
        <v>4178</v>
      </c>
      <c r="C988" s="9" t="s">
        <v>1473</v>
      </c>
      <c r="D988" s="9" t="s">
        <v>1484</v>
      </c>
      <c r="E988" s="9" t="s">
        <v>229</v>
      </c>
      <c r="F988" s="10">
        <v>1</v>
      </c>
      <c r="G988" s="14">
        <v>16500</v>
      </c>
      <c r="H988" s="9" t="s">
        <v>1475</v>
      </c>
      <c r="I988" s="9" t="s">
        <v>1476</v>
      </c>
      <c r="J988" s="9" t="s">
        <v>459</v>
      </c>
      <c r="K988" s="9" t="s">
        <v>4405</v>
      </c>
      <c r="L988" s="9" t="s">
        <v>546</v>
      </c>
      <c r="M988" s="11">
        <v>40087</v>
      </c>
      <c r="N988" s="11"/>
      <c r="O988">
        <f>MONTH(M988)</f>
        <v>10</v>
      </c>
      <c r="P988" t="str">
        <f>LEFT(D988,2)</f>
        <v>22</v>
      </c>
      <c r="R988" t="str">
        <f>LEFT(C988,4)</f>
        <v>2208</v>
      </c>
    </row>
    <row r="989" spans="1:18">
      <c r="A989" s="9">
        <v>80325</v>
      </c>
      <c r="B989" s="9" t="s">
        <v>4202</v>
      </c>
      <c r="C989" s="9" t="s">
        <v>1473</v>
      </c>
      <c r="D989" s="9" t="s">
        <v>1479</v>
      </c>
      <c r="E989" s="9" t="s">
        <v>238</v>
      </c>
      <c r="F989" s="10">
        <v>1</v>
      </c>
      <c r="G989" s="14">
        <v>8550</v>
      </c>
      <c r="H989" s="9" t="s">
        <v>1475</v>
      </c>
      <c r="I989" s="9" t="s">
        <v>1476</v>
      </c>
      <c r="J989" s="9" t="s">
        <v>459</v>
      </c>
      <c r="K989" s="9" t="s">
        <v>4405</v>
      </c>
      <c r="L989" s="9" t="s">
        <v>546</v>
      </c>
      <c r="M989" s="11">
        <v>40452</v>
      </c>
      <c r="N989" s="11"/>
      <c r="O989">
        <f>MONTH(M989)</f>
        <v>10</v>
      </c>
      <c r="P989" t="str">
        <f>LEFT(D989,2)</f>
        <v>22</v>
      </c>
      <c r="R989" t="str">
        <f>LEFT(C989,4)</f>
        <v>2208</v>
      </c>
    </row>
    <row r="990" spans="1:18">
      <c r="A990" s="9">
        <v>81949</v>
      </c>
      <c r="B990" s="9" t="s">
        <v>4120</v>
      </c>
      <c r="C990" s="9" t="s">
        <v>1473</v>
      </c>
      <c r="D990" s="9" t="s">
        <v>1481</v>
      </c>
      <c r="E990" s="9" t="s">
        <v>229</v>
      </c>
      <c r="F990" s="10">
        <v>1</v>
      </c>
      <c r="G990" s="14">
        <v>14850</v>
      </c>
      <c r="H990" s="9" t="s">
        <v>1482</v>
      </c>
      <c r="I990" s="9" t="s">
        <v>1483</v>
      </c>
      <c r="J990" s="9" t="s">
        <v>459</v>
      </c>
      <c r="K990" s="9" t="s">
        <v>4405</v>
      </c>
      <c r="L990" s="9" t="s">
        <v>546</v>
      </c>
      <c r="M990" s="11">
        <v>39387</v>
      </c>
      <c r="N990" s="11"/>
      <c r="O990">
        <f>MONTH(M990)</f>
        <v>11</v>
      </c>
      <c r="P990" t="str">
        <f>LEFT(D990,2)</f>
        <v>22</v>
      </c>
      <c r="R990" t="str">
        <f>LEFT(C990,4)</f>
        <v>2208</v>
      </c>
    </row>
    <row r="991" spans="1:18">
      <c r="A991" s="9">
        <v>80395</v>
      </c>
      <c r="B991" s="9" t="s">
        <v>4367</v>
      </c>
      <c r="C991" s="9" t="s">
        <v>1473</v>
      </c>
      <c r="D991" s="9" t="s">
        <v>1487</v>
      </c>
      <c r="E991" s="9" t="s">
        <v>238</v>
      </c>
      <c r="F991" s="10">
        <v>1</v>
      </c>
      <c r="G991" s="14">
        <v>7200</v>
      </c>
      <c r="H991" s="9" t="s">
        <v>1475</v>
      </c>
      <c r="I991" s="9" t="s">
        <v>1476</v>
      </c>
      <c r="J991" s="9" t="s">
        <v>459</v>
      </c>
      <c r="K991" s="9" t="s">
        <v>4405</v>
      </c>
      <c r="L991" s="9" t="s">
        <v>546</v>
      </c>
      <c r="M991" s="11">
        <v>40452</v>
      </c>
      <c r="N991" s="11"/>
      <c r="O991">
        <f>MONTH(M991)</f>
        <v>10</v>
      </c>
      <c r="P991" t="str">
        <f>LEFT(D991,2)</f>
        <v>22</v>
      </c>
      <c r="R991" t="str">
        <f>LEFT(C991,4)</f>
        <v>2208</v>
      </c>
    </row>
    <row r="992" spans="1:18">
      <c r="A992" s="9">
        <v>79646</v>
      </c>
      <c r="B992" s="9" t="s">
        <v>4062</v>
      </c>
      <c r="C992" s="9" t="s">
        <v>1473</v>
      </c>
      <c r="D992" s="9" t="s">
        <v>1478</v>
      </c>
      <c r="E992" s="9" t="s">
        <v>229</v>
      </c>
      <c r="F992" s="10">
        <v>1</v>
      </c>
      <c r="G992" s="14">
        <v>13500</v>
      </c>
      <c r="H992" s="9" t="s">
        <v>1475</v>
      </c>
      <c r="I992" s="9" t="s">
        <v>1476</v>
      </c>
      <c r="J992" s="9" t="s">
        <v>459</v>
      </c>
      <c r="K992" s="9" t="s">
        <v>4405</v>
      </c>
      <c r="L992" s="9" t="s">
        <v>546</v>
      </c>
      <c r="M992" s="11">
        <v>40406</v>
      </c>
      <c r="N992" s="11"/>
      <c r="O992">
        <f>MONTH(M992)</f>
        <v>8</v>
      </c>
      <c r="P992" t="str">
        <f>LEFT(D992,2)</f>
        <v>22</v>
      </c>
      <c r="R992" t="str">
        <f>LEFT(C992,4)</f>
        <v>2208</v>
      </c>
    </row>
    <row r="993" spans="1:18">
      <c r="A993" s="9">
        <v>86842</v>
      </c>
      <c r="B993" s="9" t="s">
        <v>4322</v>
      </c>
      <c r="C993" s="9" t="s">
        <v>1473</v>
      </c>
      <c r="D993" s="9" t="s">
        <v>1480</v>
      </c>
      <c r="E993" s="9" t="s">
        <v>229</v>
      </c>
      <c r="F993" s="10">
        <v>1</v>
      </c>
      <c r="G993" s="14">
        <v>9100</v>
      </c>
      <c r="H993" s="9" t="s">
        <v>1475</v>
      </c>
      <c r="I993" s="9" t="s">
        <v>1476</v>
      </c>
      <c r="J993" s="9" t="s">
        <v>459</v>
      </c>
      <c r="K993" s="9" t="s">
        <v>4405</v>
      </c>
      <c r="L993" s="9" t="s">
        <v>546</v>
      </c>
      <c r="M993" s="11">
        <v>40756</v>
      </c>
      <c r="N993" s="11"/>
      <c r="O993">
        <f>MONTH(M993)</f>
        <v>8</v>
      </c>
      <c r="P993" t="str">
        <f>LEFT(D993,2)</f>
        <v>22</v>
      </c>
      <c r="R993" t="str">
        <f>LEFT(C993,4)</f>
        <v>2208</v>
      </c>
    </row>
    <row r="994" spans="1:18">
      <c r="A994" s="9">
        <v>525007</v>
      </c>
      <c r="B994" s="9" t="s">
        <v>4083</v>
      </c>
      <c r="C994" s="9" t="s">
        <v>1473</v>
      </c>
      <c r="D994" s="9" t="s">
        <v>1474</v>
      </c>
      <c r="E994" s="9" t="s">
        <v>553</v>
      </c>
      <c r="F994" s="10">
        <v>1</v>
      </c>
      <c r="G994" s="14">
        <v>25000</v>
      </c>
      <c r="H994" s="9" t="s">
        <v>1475</v>
      </c>
      <c r="I994" s="9" t="s">
        <v>1476</v>
      </c>
      <c r="J994" s="9" t="s">
        <v>459</v>
      </c>
      <c r="K994" s="9" t="s">
        <v>4405</v>
      </c>
      <c r="L994" s="9" t="s">
        <v>546</v>
      </c>
      <c r="M994" s="11">
        <v>36342</v>
      </c>
      <c r="N994" s="11"/>
      <c r="O994">
        <f>MONTH(M994)</f>
        <v>7</v>
      </c>
      <c r="P994" t="str">
        <f>LEFT(D994,2)</f>
        <v>22</v>
      </c>
      <c r="R994" t="str">
        <f>LEFT(C994,4)</f>
        <v>2208</v>
      </c>
    </row>
    <row r="995" spans="1:18">
      <c r="A995" s="9">
        <v>85757</v>
      </c>
      <c r="B995" s="9" t="s">
        <v>4090</v>
      </c>
      <c r="C995" s="9" t="s">
        <v>1473</v>
      </c>
      <c r="D995" s="9" t="s">
        <v>1488</v>
      </c>
      <c r="E995" s="9" t="s">
        <v>229</v>
      </c>
      <c r="F995" s="10">
        <v>1</v>
      </c>
      <c r="G995" s="14">
        <v>12600</v>
      </c>
      <c r="H995" s="9" t="s">
        <v>1482</v>
      </c>
      <c r="I995" s="9" t="s">
        <v>1483</v>
      </c>
      <c r="J995" s="9" t="s">
        <v>459</v>
      </c>
      <c r="K995" s="9" t="s">
        <v>4405</v>
      </c>
      <c r="L995" s="9" t="s">
        <v>546</v>
      </c>
      <c r="M995" s="11">
        <v>40603</v>
      </c>
      <c r="N995" s="11"/>
      <c r="O995">
        <f>MONTH(M995)</f>
        <v>3</v>
      </c>
      <c r="P995" t="str">
        <f>LEFT(D995,2)</f>
        <v>22</v>
      </c>
      <c r="R995" t="str">
        <f>LEFT(C995,4)</f>
        <v>2208</v>
      </c>
    </row>
    <row r="996" spans="1:18">
      <c r="A996" s="9">
        <v>235242</v>
      </c>
      <c r="B996" s="9" t="s">
        <v>4103</v>
      </c>
      <c r="C996" s="9" t="s">
        <v>1473</v>
      </c>
      <c r="D996" s="9" t="s">
        <v>1477</v>
      </c>
      <c r="E996" s="9" t="s">
        <v>229</v>
      </c>
      <c r="F996" s="10">
        <v>1</v>
      </c>
      <c r="G996" s="14">
        <v>12150</v>
      </c>
      <c r="H996" s="9" t="s">
        <v>1475</v>
      </c>
      <c r="I996" s="9" t="s">
        <v>1476</v>
      </c>
      <c r="J996" s="9" t="s">
        <v>459</v>
      </c>
      <c r="K996" s="9" t="s">
        <v>4405</v>
      </c>
      <c r="L996" s="9" t="s">
        <v>546</v>
      </c>
      <c r="M996" s="11">
        <v>39549</v>
      </c>
      <c r="N996" s="11"/>
      <c r="O996">
        <f>MONTH(M996)</f>
        <v>4</v>
      </c>
      <c r="P996" t="str">
        <f>LEFT(D996,2)</f>
        <v>22</v>
      </c>
      <c r="R996" t="str">
        <f>LEFT(C996,4)</f>
        <v>2208</v>
      </c>
    </row>
    <row r="997" spans="1:18">
      <c r="A997" s="9">
        <v>87318</v>
      </c>
      <c r="B997" s="9" t="s">
        <v>4051</v>
      </c>
      <c r="C997" s="9" t="s">
        <v>1473</v>
      </c>
      <c r="D997" s="9" t="s">
        <v>1486</v>
      </c>
      <c r="E997" s="9" t="s">
        <v>559</v>
      </c>
      <c r="F997" s="10">
        <v>1</v>
      </c>
      <c r="G997" s="14">
        <v>9350</v>
      </c>
      <c r="H997" s="9" t="s">
        <v>1475</v>
      </c>
      <c r="I997" s="9" t="s">
        <v>1476</v>
      </c>
      <c r="J997" s="9" t="s">
        <v>459</v>
      </c>
      <c r="K997" s="9" t="s">
        <v>4405</v>
      </c>
      <c r="L997" s="9" t="s">
        <v>546</v>
      </c>
      <c r="M997" s="11">
        <v>40819</v>
      </c>
      <c r="N997" s="11"/>
      <c r="O997">
        <f>MONTH(M997)</f>
        <v>10</v>
      </c>
      <c r="P997" t="str">
        <f>LEFT(D997,2)</f>
        <v>22</v>
      </c>
      <c r="R997" t="str">
        <f>LEFT(C997,4)</f>
        <v>2208</v>
      </c>
    </row>
    <row r="998" spans="1:18">
      <c r="A998" s="9">
        <v>87808</v>
      </c>
      <c r="B998" s="9" t="s">
        <v>4279</v>
      </c>
      <c r="C998" s="9" t="s">
        <v>1489</v>
      </c>
      <c r="D998" s="9" t="s">
        <v>1496</v>
      </c>
      <c r="E998" s="9" t="s">
        <v>238</v>
      </c>
      <c r="F998" s="10">
        <v>1</v>
      </c>
      <c r="G998" s="14">
        <v>5950</v>
      </c>
      <c r="H998" s="9" t="s">
        <v>1491</v>
      </c>
      <c r="I998" s="9" t="s">
        <v>1492</v>
      </c>
      <c r="J998" s="9" t="s">
        <v>459</v>
      </c>
      <c r="K998" s="9" t="s">
        <v>4405</v>
      </c>
      <c r="L998" s="9" t="s">
        <v>546</v>
      </c>
      <c r="M998" s="11">
        <v>40924</v>
      </c>
      <c r="N998" s="11"/>
      <c r="O998">
        <f>MONTH(M998)</f>
        <v>1</v>
      </c>
      <c r="P998" t="str">
        <f>LEFT(D998,2)</f>
        <v>22</v>
      </c>
      <c r="R998" t="str">
        <f>LEFT(C998,4)</f>
        <v>2208</v>
      </c>
    </row>
    <row r="999" spans="1:18">
      <c r="A999" s="9">
        <v>73948</v>
      </c>
      <c r="B999" s="9" t="s">
        <v>4069</v>
      </c>
      <c r="C999" s="9" t="s">
        <v>1489</v>
      </c>
      <c r="D999" s="9" t="s">
        <v>1494</v>
      </c>
      <c r="E999" s="9" t="s">
        <v>229</v>
      </c>
      <c r="F999" s="10">
        <v>1</v>
      </c>
      <c r="G999" s="14">
        <v>10800</v>
      </c>
      <c r="H999" s="9" t="s">
        <v>1491</v>
      </c>
      <c r="I999" s="9" t="s">
        <v>1492</v>
      </c>
      <c r="J999" s="9" t="s">
        <v>459</v>
      </c>
      <c r="K999" s="9" t="s">
        <v>4405</v>
      </c>
      <c r="L999" s="9" t="s">
        <v>546</v>
      </c>
      <c r="M999" s="11">
        <v>39918</v>
      </c>
      <c r="N999" s="11"/>
      <c r="O999">
        <f>MONTH(M999)</f>
        <v>4</v>
      </c>
      <c r="P999" t="str">
        <f>LEFT(D999,2)</f>
        <v>22</v>
      </c>
      <c r="R999" t="str">
        <f>LEFT(C999,4)</f>
        <v>2208</v>
      </c>
    </row>
    <row r="1000" spans="1:18">
      <c r="A1000" s="9">
        <v>85715</v>
      </c>
      <c r="B1000" s="9" t="s">
        <v>4124</v>
      </c>
      <c r="C1000" s="9" t="s">
        <v>1489</v>
      </c>
      <c r="D1000" s="9" t="s">
        <v>1495</v>
      </c>
      <c r="E1000" s="9" t="s">
        <v>238</v>
      </c>
      <c r="F1000" s="10">
        <v>1</v>
      </c>
      <c r="G1000" s="14">
        <v>9000</v>
      </c>
      <c r="H1000" s="9" t="s">
        <v>1491</v>
      </c>
      <c r="I1000" s="9" t="s">
        <v>1492</v>
      </c>
      <c r="J1000" s="9" t="s">
        <v>459</v>
      </c>
      <c r="K1000" s="9" t="s">
        <v>4405</v>
      </c>
      <c r="L1000" s="9" t="s">
        <v>546</v>
      </c>
      <c r="M1000" s="11">
        <v>40603</v>
      </c>
      <c r="N1000" s="11"/>
      <c r="O1000">
        <f>MONTH(M1000)</f>
        <v>3</v>
      </c>
      <c r="P1000" t="str">
        <f>LEFT(D1000,2)</f>
        <v>22</v>
      </c>
      <c r="R1000" t="str">
        <f>LEFT(C1000,4)</f>
        <v>2208</v>
      </c>
    </row>
    <row r="1001" spans="1:18">
      <c r="A1001" s="9">
        <v>672777</v>
      </c>
      <c r="B1001" s="9" t="s">
        <v>4144</v>
      </c>
      <c r="C1001" s="9" t="s">
        <v>1489</v>
      </c>
      <c r="D1001" s="9" t="s">
        <v>1490</v>
      </c>
      <c r="E1001" s="9" t="s">
        <v>553</v>
      </c>
      <c r="F1001" s="10">
        <v>1</v>
      </c>
      <c r="G1001" s="14">
        <v>15200</v>
      </c>
      <c r="H1001" s="9" t="s">
        <v>1491</v>
      </c>
      <c r="I1001" s="9" t="s">
        <v>1492</v>
      </c>
      <c r="J1001" s="9" t="s">
        <v>459</v>
      </c>
      <c r="K1001" s="9" t="s">
        <v>4405</v>
      </c>
      <c r="L1001" s="9" t="s">
        <v>546</v>
      </c>
      <c r="M1001" s="11">
        <v>39356</v>
      </c>
      <c r="N1001" s="11"/>
      <c r="O1001">
        <f>MONTH(M1001)</f>
        <v>10</v>
      </c>
      <c r="P1001" t="str">
        <f>LEFT(D1001,2)</f>
        <v>22</v>
      </c>
      <c r="R1001" t="str">
        <f>LEFT(C1001,4)</f>
        <v>2208</v>
      </c>
    </row>
    <row r="1002" spans="1:18">
      <c r="A1002" s="9">
        <v>82026</v>
      </c>
      <c r="B1002" s="9" t="s">
        <v>4072</v>
      </c>
      <c r="C1002" s="9" t="s">
        <v>1489</v>
      </c>
      <c r="D1002" s="9" t="s">
        <v>1493</v>
      </c>
      <c r="E1002" s="9" t="s">
        <v>559</v>
      </c>
      <c r="F1002" s="10">
        <v>1</v>
      </c>
      <c r="G1002" s="14">
        <v>11000</v>
      </c>
      <c r="H1002" s="9" t="s">
        <v>1491</v>
      </c>
      <c r="I1002" s="9" t="s">
        <v>1492</v>
      </c>
      <c r="J1002" s="9" t="s">
        <v>459</v>
      </c>
      <c r="K1002" s="9" t="s">
        <v>4405</v>
      </c>
      <c r="L1002" s="9" t="s">
        <v>546</v>
      </c>
      <c r="M1002" s="11">
        <v>39387</v>
      </c>
      <c r="N1002" s="11"/>
      <c r="O1002">
        <f>MONTH(M1002)</f>
        <v>11</v>
      </c>
      <c r="P1002" t="str">
        <f>LEFT(D1002,2)</f>
        <v>22</v>
      </c>
      <c r="R1002" t="str">
        <f>LEFT(C1002,4)</f>
        <v>2208</v>
      </c>
    </row>
    <row r="1003" spans="1:18">
      <c r="A1003" s="9">
        <v>671083</v>
      </c>
      <c r="B1003" s="9" t="s">
        <v>4175</v>
      </c>
      <c r="C1003" s="9" t="s">
        <v>1497</v>
      </c>
      <c r="D1003" s="9" t="s">
        <v>1503</v>
      </c>
      <c r="E1003" s="9" t="s">
        <v>229</v>
      </c>
      <c r="F1003" s="10">
        <v>1</v>
      </c>
      <c r="G1003" s="14">
        <v>9100</v>
      </c>
      <c r="H1003" s="9" t="s">
        <v>1499</v>
      </c>
      <c r="I1003" s="9" t="s">
        <v>1500</v>
      </c>
      <c r="J1003" s="9" t="s">
        <v>459</v>
      </c>
      <c r="K1003" s="9" t="s">
        <v>4405</v>
      </c>
      <c r="L1003" s="9" t="s">
        <v>546</v>
      </c>
      <c r="M1003" s="11">
        <v>38930</v>
      </c>
      <c r="N1003" s="11"/>
      <c r="O1003">
        <f>MONTH(M1003)</f>
        <v>8</v>
      </c>
      <c r="P1003" t="str">
        <f>LEFT(D1003,2)</f>
        <v>22</v>
      </c>
      <c r="R1003" t="str">
        <f>LEFT(C1003,4)</f>
        <v>2208</v>
      </c>
    </row>
    <row r="1004" spans="1:18">
      <c r="A1004" s="9">
        <v>666365</v>
      </c>
      <c r="B1004" s="9" t="s">
        <v>4138</v>
      </c>
      <c r="C1004" s="9" t="s">
        <v>1497</v>
      </c>
      <c r="D1004" s="9" t="s">
        <v>1505</v>
      </c>
      <c r="E1004" s="9" t="s">
        <v>229</v>
      </c>
      <c r="F1004" s="10">
        <v>1</v>
      </c>
      <c r="G1004" s="14">
        <v>12250</v>
      </c>
      <c r="H1004" s="9" t="s">
        <v>1499</v>
      </c>
      <c r="I1004" s="9" t="s">
        <v>1500</v>
      </c>
      <c r="J1004" s="9" t="s">
        <v>459</v>
      </c>
      <c r="K1004" s="9" t="s">
        <v>4405</v>
      </c>
      <c r="L1004" s="9" t="s">
        <v>546</v>
      </c>
      <c r="M1004" s="11">
        <v>37074</v>
      </c>
      <c r="N1004" s="11">
        <v>43616</v>
      </c>
      <c r="O1004">
        <f>MONTH(M1004)</f>
        <v>7</v>
      </c>
      <c r="P1004" t="str">
        <f>LEFT(D1004,2)</f>
        <v>22</v>
      </c>
      <c r="R1004" t="str">
        <f>LEFT(C1004,4)</f>
        <v>2208</v>
      </c>
    </row>
    <row r="1005" spans="1:18">
      <c r="A1005" s="9">
        <v>87822</v>
      </c>
      <c r="B1005" s="9" t="s">
        <v>4173</v>
      </c>
      <c r="C1005" s="9" t="s">
        <v>1497</v>
      </c>
      <c r="D1005" s="9" t="s">
        <v>1504</v>
      </c>
      <c r="E1005" s="9" t="s">
        <v>559</v>
      </c>
      <c r="F1005" s="10">
        <v>1</v>
      </c>
      <c r="G1005" s="14">
        <v>5950</v>
      </c>
      <c r="H1005" s="9" t="s">
        <v>1499</v>
      </c>
      <c r="I1005" s="9" t="s">
        <v>1500</v>
      </c>
      <c r="J1005" s="9" t="s">
        <v>459</v>
      </c>
      <c r="K1005" s="9" t="s">
        <v>4405</v>
      </c>
      <c r="L1005" s="9" t="s">
        <v>546</v>
      </c>
      <c r="M1005" s="11">
        <v>40940</v>
      </c>
      <c r="N1005" s="11"/>
      <c r="O1005">
        <f>MONTH(M1005)</f>
        <v>2</v>
      </c>
      <c r="P1005" t="str">
        <f>LEFT(D1005,2)</f>
        <v>22</v>
      </c>
      <c r="R1005" t="str">
        <f>LEFT(C1005,4)</f>
        <v>2208</v>
      </c>
    </row>
    <row r="1006" spans="1:18">
      <c r="A1006" s="9">
        <v>85939</v>
      </c>
      <c r="B1006" s="9" t="s">
        <v>4058</v>
      </c>
      <c r="C1006" s="9" t="s">
        <v>1497</v>
      </c>
      <c r="D1006" s="9" t="s">
        <v>1507</v>
      </c>
      <c r="E1006" s="9" t="s">
        <v>238</v>
      </c>
      <c r="F1006" s="10">
        <v>1</v>
      </c>
      <c r="G1006" s="14">
        <v>9350</v>
      </c>
      <c r="H1006" s="9" t="s">
        <v>1499</v>
      </c>
      <c r="I1006" s="9" t="s">
        <v>1500</v>
      </c>
      <c r="J1006" s="9" t="s">
        <v>459</v>
      </c>
      <c r="K1006" s="9" t="s">
        <v>4405</v>
      </c>
      <c r="L1006" s="9" t="s">
        <v>546</v>
      </c>
      <c r="M1006" s="11">
        <v>40634</v>
      </c>
      <c r="N1006" s="11"/>
      <c r="O1006">
        <f>MONTH(M1006)</f>
        <v>4</v>
      </c>
      <c r="P1006" t="str">
        <f>LEFT(D1006,2)</f>
        <v>22</v>
      </c>
      <c r="R1006" t="str">
        <f>LEFT(C1006,4)</f>
        <v>2208</v>
      </c>
    </row>
    <row r="1007" spans="1:18">
      <c r="A1007" s="9">
        <v>670761</v>
      </c>
      <c r="B1007" s="9" t="s">
        <v>4089</v>
      </c>
      <c r="C1007" s="9" t="s">
        <v>1497</v>
      </c>
      <c r="D1007" s="9" t="s">
        <v>1506</v>
      </c>
      <c r="E1007" s="9" t="s">
        <v>229</v>
      </c>
      <c r="F1007" s="10">
        <v>1</v>
      </c>
      <c r="G1007" s="14">
        <v>8925</v>
      </c>
      <c r="H1007" s="9" t="s">
        <v>1499</v>
      </c>
      <c r="I1007" s="9" t="s">
        <v>1500</v>
      </c>
      <c r="J1007" s="9" t="s">
        <v>459</v>
      </c>
      <c r="K1007" s="9" t="s">
        <v>4405</v>
      </c>
      <c r="L1007" s="9" t="s">
        <v>546</v>
      </c>
      <c r="M1007" s="11">
        <v>38869</v>
      </c>
      <c r="N1007" s="11"/>
      <c r="O1007">
        <f>MONTH(M1007)</f>
        <v>6</v>
      </c>
      <c r="P1007" t="str">
        <f>LEFT(D1007,2)</f>
        <v>22</v>
      </c>
      <c r="R1007" t="str">
        <f>LEFT(C1007,4)</f>
        <v>2208</v>
      </c>
    </row>
    <row r="1008" spans="1:18">
      <c r="A1008" s="9">
        <v>85834</v>
      </c>
      <c r="B1008" s="9" t="s">
        <v>4134</v>
      </c>
      <c r="C1008" s="9" t="s">
        <v>1497</v>
      </c>
      <c r="D1008" s="9" t="s">
        <v>1502</v>
      </c>
      <c r="E1008" s="9" t="s">
        <v>238</v>
      </c>
      <c r="F1008" s="10">
        <v>1</v>
      </c>
      <c r="G1008" s="14">
        <v>9000</v>
      </c>
      <c r="H1008" s="9" t="s">
        <v>1499</v>
      </c>
      <c r="I1008" s="9" t="s">
        <v>1500</v>
      </c>
      <c r="J1008" s="9" t="s">
        <v>459</v>
      </c>
      <c r="K1008" s="9" t="s">
        <v>4405</v>
      </c>
      <c r="L1008" s="9" t="s">
        <v>546</v>
      </c>
      <c r="M1008" s="11">
        <v>40613</v>
      </c>
      <c r="N1008" s="11"/>
      <c r="O1008">
        <f>MONTH(M1008)</f>
        <v>3</v>
      </c>
      <c r="P1008" t="str">
        <f>LEFT(D1008,2)</f>
        <v>22</v>
      </c>
      <c r="R1008" t="str">
        <f>LEFT(C1008,4)</f>
        <v>2208</v>
      </c>
    </row>
    <row r="1009" spans="1:18">
      <c r="A1009" s="9">
        <v>76013</v>
      </c>
      <c r="B1009" s="9" t="s">
        <v>4370</v>
      </c>
      <c r="C1009" s="9" t="s">
        <v>1497</v>
      </c>
      <c r="D1009" s="9" t="s">
        <v>1498</v>
      </c>
      <c r="E1009" s="9" t="s">
        <v>553</v>
      </c>
      <c r="F1009" s="10">
        <v>1</v>
      </c>
      <c r="G1009" s="14">
        <v>16000</v>
      </c>
      <c r="H1009" s="9" t="s">
        <v>1499</v>
      </c>
      <c r="I1009" s="9" t="s">
        <v>1500</v>
      </c>
      <c r="J1009" s="9" t="s">
        <v>459</v>
      </c>
      <c r="K1009" s="9" t="s">
        <v>4405</v>
      </c>
      <c r="L1009" s="9" t="s">
        <v>546</v>
      </c>
      <c r="M1009" s="11">
        <v>40280</v>
      </c>
      <c r="N1009" s="11"/>
      <c r="O1009">
        <f>MONTH(M1009)</f>
        <v>4</v>
      </c>
      <c r="P1009" t="str">
        <f>LEFT(D1009,2)</f>
        <v>22</v>
      </c>
      <c r="R1009" t="str">
        <f>LEFT(C1009,4)</f>
        <v>2208</v>
      </c>
    </row>
    <row r="1010" spans="1:18">
      <c r="A1010" s="9">
        <v>666421</v>
      </c>
      <c r="B1010" s="9" t="s">
        <v>4120</v>
      </c>
      <c r="C1010" s="9" t="s">
        <v>1497</v>
      </c>
      <c r="D1010" s="9" t="s">
        <v>1501</v>
      </c>
      <c r="E1010" s="9" t="s">
        <v>559</v>
      </c>
      <c r="F1010" s="10">
        <v>1</v>
      </c>
      <c r="G1010" s="14">
        <v>7000</v>
      </c>
      <c r="H1010" s="9" t="s">
        <v>1499</v>
      </c>
      <c r="I1010" s="9" t="s">
        <v>1500</v>
      </c>
      <c r="J1010" s="9" t="s">
        <v>459</v>
      </c>
      <c r="K1010" s="9" t="s">
        <v>4405</v>
      </c>
      <c r="L1010" s="9" t="s">
        <v>546</v>
      </c>
      <c r="M1010" s="11">
        <v>37088</v>
      </c>
      <c r="N1010" s="11"/>
      <c r="O1010">
        <f>MONTH(M1010)</f>
        <v>7</v>
      </c>
      <c r="P1010" t="str">
        <f>LEFT(D1010,2)</f>
        <v>22</v>
      </c>
      <c r="R1010" t="str">
        <f>LEFT(C1010,4)</f>
        <v>2208</v>
      </c>
    </row>
    <row r="1011" spans="1:18">
      <c r="A1011" s="9">
        <v>668717</v>
      </c>
      <c r="B1011" s="9" t="s">
        <v>4051</v>
      </c>
      <c r="C1011" s="9" t="s">
        <v>1497</v>
      </c>
      <c r="D1011" s="9" t="s">
        <v>1508</v>
      </c>
      <c r="E1011" s="9" t="s">
        <v>229</v>
      </c>
      <c r="F1011" s="10">
        <v>1</v>
      </c>
      <c r="G1011" s="14">
        <v>19800</v>
      </c>
      <c r="H1011" s="9" t="s">
        <v>1509</v>
      </c>
      <c r="I1011" s="9" t="s">
        <v>1510</v>
      </c>
      <c r="J1011" s="9" t="s">
        <v>459</v>
      </c>
      <c r="K1011" s="9" t="s">
        <v>4405</v>
      </c>
      <c r="L1011" s="9" t="s">
        <v>546</v>
      </c>
      <c r="M1011" s="11">
        <v>38047</v>
      </c>
      <c r="N1011" s="11"/>
      <c r="O1011">
        <f>MONTH(M1011)</f>
        <v>3</v>
      </c>
      <c r="P1011" t="str">
        <f>LEFT(D1011,2)</f>
        <v>22</v>
      </c>
      <c r="R1011" t="str">
        <f>LEFT(C1011,4)</f>
        <v>2208</v>
      </c>
    </row>
    <row r="1012" spans="1:18">
      <c r="A1012" s="9">
        <v>71827</v>
      </c>
      <c r="B1012" s="9" t="s">
        <v>4192</v>
      </c>
      <c r="C1012" s="9" t="s">
        <v>1511</v>
      </c>
      <c r="D1012" s="9" t="s">
        <v>1518</v>
      </c>
      <c r="E1012" s="9" t="s">
        <v>238</v>
      </c>
      <c r="F1012" s="10">
        <v>1</v>
      </c>
      <c r="G1012" s="14">
        <v>8000</v>
      </c>
      <c r="H1012" s="9" t="s">
        <v>1513</v>
      </c>
      <c r="I1012" s="9" t="s">
        <v>1514</v>
      </c>
      <c r="J1012" s="9" t="s">
        <v>459</v>
      </c>
      <c r="K1012" s="9" t="s">
        <v>4405</v>
      </c>
      <c r="L1012" s="9" t="s">
        <v>546</v>
      </c>
      <c r="M1012" s="11">
        <v>39755</v>
      </c>
      <c r="N1012" s="11"/>
      <c r="O1012">
        <f>MONTH(M1012)</f>
        <v>11</v>
      </c>
      <c r="P1012" t="str">
        <f>LEFT(D1012,2)</f>
        <v>22</v>
      </c>
      <c r="R1012" t="str">
        <f>LEFT(C1012,4)</f>
        <v>2208</v>
      </c>
    </row>
    <row r="1013" spans="1:18">
      <c r="A1013" s="9">
        <v>80451</v>
      </c>
      <c r="B1013" s="9" t="s">
        <v>4044</v>
      </c>
      <c r="C1013" s="9" t="s">
        <v>1511</v>
      </c>
      <c r="D1013" s="9" t="s">
        <v>1515</v>
      </c>
      <c r="E1013" s="9" t="s">
        <v>559</v>
      </c>
      <c r="F1013" s="10">
        <v>1</v>
      </c>
      <c r="G1013" s="14">
        <v>7400</v>
      </c>
      <c r="H1013" s="9" t="s">
        <v>1513</v>
      </c>
      <c r="I1013" s="9" t="s">
        <v>1514</v>
      </c>
      <c r="J1013" s="9" t="s">
        <v>459</v>
      </c>
      <c r="K1013" s="9" t="s">
        <v>4405</v>
      </c>
      <c r="L1013" s="9" t="s">
        <v>546</v>
      </c>
      <c r="M1013" s="11">
        <v>40438</v>
      </c>
      <c r="N1013" s="11"/>
      <c r="O1013">
        <f>MONTH(M1013)</f>
        <v>9</v>
      </c>
      <c r="P1013" t="str">
        <f>LEFT(D1013,2)</f>
        <v>22</v>
      </c>
      <c r="R1013" t="str">
        <f>LEFT(C1013,4)</f>
        <v>2208</v>
      </c>
    </row>
    <row r="1014" spans="1:18">
      <c r="A1014" s="9">
        <v>666477</v>
      </c>
      <c r="B1014" s="9" t="s">
        <v>4100</v>
      </c>
      <c r="C1014" s="9" t="s">
        <v>1511</v>
      </c>
      <c r="D1014" s="9" t="s">
        <v>1512</v>
      </c>
      <c r="E1014" s="9" t="s">
        <v>553</v>
      </c>
      <c r="F1014" s="10">
        <v>1</v>
      </c>
      <c r="G1014" s="14">
        <v>20000</v>
      </c>
      <c r="H1014" s="9" t="s">
        <v>1513</v>
      </c>
      <c r="I1014" s="9" t="s">
        <v>1514</v>
      </c>
      <c r="J1014" s="9" t="s">
        <v>459</v>
      </c>
      <c r="K1014" s="9" t="s">
        <v>4405</v>
      </c>
      <c r="L1014" s="9" t="s">
        <v>546</v>
      </c>
      <c r="M1014" s="11">
        <v>37104</v>
      </c>
      <c r="N1014" s="11"/>
      <c r="O1014">
        <f>MONTH(M1014)</f>
        <v>8</v>
      </c>
      <c r="P1014" t="str">
        <f>LEFT(D1014,2)</f>
        <v>22</v>
      </c>
      <c r="R1014" t="str">
        <f>LEFT(C1014,4)</f>
        <v>2208</v>
      </c>
    </row>
    <row r="1015" spans="1:18">
      <c r="A1015" s="9">
        <v>671650</v>
      </c>
      <c r="B1015" s="9" t="s">
        <v>4276</v>
      </c>
      <c r="C1015" s="9" t="s">
        <v>1511</v>
      </c>
      <c r="D1015" s="9" t="s">
        <v>1519</v>
      </c>
      <c r="E1015" s="9" t="s">
        <v>238</v>
      </c>
      <c r="F1015" s="10">
        <v>1</v>
      </c>
      <c r="G1015" s="14">
        <v>9450</v>
      </c>
      <c r="H1015" s="9" t="s">
        <v>1513</v>
      </c>
      <c r="I1015" s="9" t="s">
        <v>1514</v>
      </c>
      <c r="J1015" s="9" t="s">
        <v>459</v>
      </c>
      <c r="K1015" s="9" t="s">
        <v>4405</v>
      </c>
      <c r="L1015" s="9" t="s">
        <v>546</v>
      </c>
      <c r="M1015" s="11">
        <v>39114</v>
      </c>
      <c r="N1015" s="11"/>
      <c r="O1015">
        <f>MONTH(M1015)</f>
        <v>2</v>
      </c>
      <c r="P1015" t="str">
        <f>LEFT(D1015,2)</f>
        <v>22</v>
      </c>
      <c r="R1015" t="str">
        <f>LEFT(C1015,4)</f>
        <v>2208</v>
      </c>
    </row>
    <row r="1016" spans="1:18">
      <c r="A1016" s="9">
        <v>259350</v>
      </c>
      <c r="B1016" s="9" t="s">
        <v>4066</v>
      </c>
      <c r="C1016" s="9" t="s">
        <v>1511</v>
      </c>
      <c r="D1016" s="9" t="s">
        <v>1516</v>
      </c>
      <c r="E1016" s="9" t="s">
        <v>238</v>
      </c>
      <c r="F1016" s="10">
        <v>1</v>
      </c>
      <c r="G1016" s="14">
        <v>6475</v>
      </c>
      <c r="H1016" s="9" t="s">
        <v>1513</v>
      </c>
      <c r="I1016" s="9" t="s">
        <v>1514</v>
      </c>
      <c r="J1016" s="9" t="s">
        <v>459</v>
      </c>
      <c r="K1016" s="9" t="s">
        <v>4405</v>
      </c>
      <c r="L1016" s="9" t="s">
        <v>546</v>
      </c>
      <c r="M1016" s="11">
        <v>39722</v>
      </c>
      <c r="N1016" s="11">
        <v>43646</v>
      </c>
      <c r="O1016">
        <f>MONTH(M1016)</f>
        <v>10</v>
      </c>
      <c r="P1016" t="str">
        <f>LEFT(D1016,2)</f>
        <v>22</v>
      </c>
      <c r="R1016" t="str">
        <f>LEFT(C1016,4)</f>
        <v>2208</v>
      </c>
    </row>
    <row r="1017" spans="1:18">
      <c r="A1017" s="9">
        <v>671958</v>
      </c>
      <c r="B1017" s="9" t="s">
        <v>4054</v>
      </c>
      <c r="C1017" s="9" t="s">
        <v>1511</v>
      </c>
      <c r="D1017" s="9" t="s">
        <v>1517</v>
      </c>
      <c r="E1017" s="9" t="s">
        <v>559</v>
      </c>
      <c r="F1017" s="10">
        <v>1</v>
      </c>
      <c r="G1017" s="14">
        <v>10725</v>
      </c>
      <c r="H1017" s="9" t="s">
        <v>1513</v>
      </c>
      <c r="I1017" s="9" t="s">
        <v>1514</v>
      </c>
      <c r="J1017" s="9" t="s">
        <v>459</v>
      </c>
      <c r="K1017" s="9" t="s">
        <v>4405</v>
      </c>
      <c r="L1017" s="9" t="s">
        <v>546</v>
      </c>
      <c r="M1017" s="11">
        <v>39223</v>
      </c>
      <c r="N1017" s="11"/>
      <c r="O1017">
        <f>MONTH(M1017)</f>
        <v>5</v>
      </c>
      <c r="P1017" t="str">
        <f>LEFT(D1017,2)</f>
        <v>22</v>
      </c>
      <c r="R1017" t="str">
        <f>LEFT(C1017,4)</f>
        <v>2208</v>
      </c>
    </row>
    <row r="1018" spans="1:18">
      <c r="A1018" s="9">
        <v>670187</v>
      </c>
      <c r="B1018" s="9" t="s">
        <v>4086</v>
      </c>
      <c r="C1018" s="9" t="s">
        <v>1520</v>
      </c>
      <c r="D1018" s="9" t="s">
        <v>1524</v>
      </c>
      <c r="E1018" s="9" t="s">
        <v>229</v>
      </c>
      <c r="F1018" s="10">
        <v>1</v>
      </c>
      <c r="G1018" s="14">
        <v>12000</v>
      </c>
      <c r="H1018" s="9" t="s">
        <v>1522</v>
      </c>
      <c r="I1018" s="9" t="s">
        <v>1523</v>
      </c>
      <c r="J1018" s="9" t="s">
        <v>459</v>
      </c>
      <c r="K1018" s="9" t="s">
        <v>4405</v>
      </c>
      <c r="L1018" s="9" t="s">
        <v>546</v>
      </c>
      <c r="M1018" s="11">
        <v>38628</v>
      </c>
      <c r="N1018" s="11"/>
      <c r="O1018">
        <f>MONTH(M1018)</f>
        <v>10</v>
      </c>
      <c r="P1018" t="str">
        <f>LEFT(D1018,2)</f>
        <v>22</v>
      </c>
      <c r="R1018" t="str">
        <f>LEFT(C1018,4)</f>
        <v>2208</v>
      </c>
    </row>
    <row r="1019" spans="1:18">
      <c r="A1019" s="9">
        <v>75649</v>
      </c>
      <c r="B1019" s="9" t="s">
        <v>4076</v>
      </c>
      <c r="C1019" s="9" t="s">
        <v>1520</v>
      </c>
      <c r="D1019" s="9" t="s">
        <v>1521</v>
      </c>
      <c r="E1019" s="9" t="s">
        <v>553</v>
      </c>
      <c r="F1019" s="10">
        <v>1</v>
      </c>
      <c r="G1019" s="14">
        <v>24750</v>
      </c>
      <c r="H1019" s="9" t="s">
        <v>1522</v>
      </c>
      <c r="I1019" s="9" t="s">
        <v>1523</v>
      </c>
      <c r="J1019" s="9" t="s">
        <v>459</v>
      </c>
      <c r="K1019" s="9" t="s">
        <v>4405</v>
      </c>
      <c r="L1019" s="9" t="s">
        <v>546</v>
      </c>
      <c r="M1019" s="11">
        <v>40238</v>
      </c>
      <c r="N1019" s="11"/>
      <c r="O1019">
        <f>MONTH(M1019)</f>
        <v>3</v>
      </c>
      <c r="P1019" t="str">
        <f>LEFT(D1019,2)</f>
        <v>22</v>
      </c>
      <c r="R1019" t="str">
        <f>LEFT(C1019,4)</f>
        <v>2208</v>
      </c>
    </row>
    <row r="1020" spans="1:18">
      <c r="A1020" s="9">
        <v>75544</v>
      </c>
      <c r="B1020" s="9" t="s">
        <v>4051</v>
      </c>
      <c r="C1020" s="9" t="s">
        <v>1520</v>
      </c>
      <c r="D1020" s="9" t="s">
        <v>1525</v>
      </c>
      <c r="E1020" s="9" t="s">
        <v>238</v>
      </c>
      <c r="F1020" s="10">
        <v>1</v>
      </c>
      <c r="G1020" s="14">
        <v>9900</v>
      </c>
      <c r="H1020" s="9" t="s">
        <v>1522</v>
      </c>
      <c r="I1020" s="9" t="s">
        <v>1523</v>
      </c>
      <c r="J1020" s="9" t="s">
        <v>459</v>
      </c>
      <c r="K1020" s="9" t="s">
        <v>4405</v>
      </c>
      <c r="L1020" s="9" t="s">
        <v>546</v>
      </c>
      <c r="M1020" s="11">
        <v>40210</v>
      </c>
      <c r="N1020" s="11"/>
      <c r="O1020">
        <f>MONTH(M1020)</f>
        <v>2</v>
      </c>
      <c r="P1020" t="str">
        <f>LEFT(D1020,2)</f>
        <v>22</v>
      </c>
      <c r="R1020" t="str">
        <f>LEFT(C1020,4)</f>
        <v>2208</v>
      </c>
    </row>
    <row r="1021" spans="1:18">
      <c r="A1021" s="9">
        <v>259273</v>
      </c>
      <c r="B1021" s="9" t="s">
        <v>4263</v>
      </c>
      <c r="C1021" s="9" t="s">
        <v>1520</v>
      </c>
      <c r="D1021" s="9" t="s">
        <v>1527</v>
      </c>
      <c r="E1021" s="9" t="s">
        <v>238</v>
      </c>
      <c r="F1021" s="10">
        <v>1</v>
      </c>
      <c r="G1021" s="14">
        <v>6125</v>
      </c>
      <c r="H1021" s="9" t="s">
        <v>1522</v>
      </c>
      <c r="I1021" s="9" t="s">
        <v>1523</v>
      </c>
      <c r="J1021" s="9" t="s">
        <v>459</v>
      </c>
      <c r="K1021" s="9" t="s">
        <v>4405</v>
      </c>
      <c r="L1021" s="9" t="s">
        <v>546</v>
      </c>
      <c r="M1021" s="11">
        <v>39713</v>
      </c>
      <c r="N1021" s="11"/>
      <c r="O1021">
        <f>MONTH(M1021)</f>
        <v>9</v>
      </c>
      <c r="P1021" t="str">
        <f>LEFT(D1021,2)</f>
        <v>22</v>
      </c>
      <c r="R1021" t="str">
        <f>LEFT(C1021,4)</f>
        <v>2208</v>
      </c>
    </row>
    <row r="1022" spans="1:18">
      <c r="A1022" s="9">
        <v>86436</v>
      </c>
      <c r="B1022" s="9" t="s">
        <v>4068</v>
      </c>
      <c r="C1022" s="9" t="s">
        <v>1520</v>
      </c>
      <c r="D1022" s="9" t="s">
        <v>1526</v>
      </c>
      <c r="E1022" s="9" t="s">
        <v>559</v>
      </c>
      <c r="F1022" s="10">
        <v>1</v>
      </c>
      <c r="G1022" s="14">
        <v>7350</v>
      </c>
      <c r="H1022" s="9" t="s">
        <v>1522</v>
      </c>
      <c r="I1022" s="9" t="s">
        <v>1523</v>
      </c>
      <c r="J1022" s="9" t="s">
        <v>459</v>
      </c>
      <c r="K1022" s="9" t="s">
        <v>4405</v>
      </c>
      <c r="L1022" s="9" t="s">
        <v>546</v>
      </c>
      <c r="M1022" s="11">
        <v>40756</v>
      </c>
      <c r="N1022" s="11"/>
      <c r="O1022">
        <f>MONTH(M1022)</f>
        <v>8</v>
      </c>
      <c r="P1022" t="str">
        <f>LEFT(D1022,2)</f>
        <v>22</v>
      </c>
      <c r="R1022" t="str">
        <f>LEFT(C1022,4)</f>
        <v>2208</v>
      </c>
    </row>
    <row r="1023" spans="1:18">
      <c r="A1023" s="9">
        <v>85960</v>
      </c>
      <c r="B1023" s="9" t="s">
        <v>4208</v>
      </c>
      <c r="C1023" s="9" t="s">
        <v>1528</v>
      </c>
      <c r="D1023" s="9" t="s">
        <v>1535</v>
      </c>
      <c r="E1023" s="9" t="s">
        <v>229</v>
      </c>
      <c r="F1023" s="10">
        <v>1</v>
      </c>
      <c r="G1023" s="14">
        <v>14300</v>
      </c>
      <c r="H1023" s="9" t="s">
        <v>1530</v>
      </c>
      <c r="I1023" s="9" t="s">
        <v>1531</v>
      </c>
      <c r="J1023" s="9" t="s">
        <v>459</v>
      </c>
      <c r="K1023" s="9" t="s">
        <v>4405</v>
      </c>
      <c r="L1023" s="9" t="s">
        <v>546</v>
      </c>
      <c r="M1023" s="11">
        <v>40634</v>
      </c>
      <c r="N1023" s="11"/>
      <c r="O1023">
        <f>MONTH(M1023)</f>
        <v>4</v>
      </c>
      <c r="P1023" t="str">
        <f>LEFT(D1023,2)</f>
        <v>22</v>
      </c>
      <c r="R1023" t="str">
        <f>LEFT(C1023,4)</f>
        <v>2208</v>
      </c>
    </row>
    <row r="1024" spans="1:18">
      <c r="A1024" s="9">
        <v>74466</v>
      </c>
      <c r="B1024" s="9" t="s">
        <v>4044</v>
      </c>
      <c r="C1024" s="9" t="s">
        <v>1528</v>
      </c>
      <c r="D1024" s="9" t="s">
        <v>1533</v>
      </c>
      <c r="E1024" s="9" t="s">
        <v>559</v>
      </c>
      <c r="F1024" s="10">
        <v>1</v>
      </c>
      <c r="G1024" s="14">
        <v>6600</v>
      </c>
      <c r="H1024" s="9" t="s">
        <v>1530</v>
      </c>
      <c r="I1024" s="9" t="s">
        <v>1531</v>
      </c>
      <c r="J1024" s="9" t="s">
        <v>459</v>
      </c>
      <c r="K1024" s="9" t="s">
        <v>4405</v>
      </c>
      <c r="L1024" s="9" t="s">
        <v>546</v>
      </c>
      <c r="M1024" s="11">
        <v>39979</v>
      </c>
      <c r="N1024" s="11"/>
      <c r="O1024">
        <f>MONTH(M1024)</f>
        <v>6</v>
      </c>
      <c r="P1024" t="str">
        <f>LEFT(D1024,2)</f>
        <v>22</v>
      </c>
      <c r="R1024" t="str">
        <f>LEFT(C1024,4)</f>
        <v>2208</v>
      </c>
    </row>
    <row r="1025" spans="1:18">
      <c r="A1025" s="9">
        <v>71771</v>
      </c>
      <c r="B1025" s="9" t="s">
        <v>4115</v>
      </c>
      <c r="C1025" s="9" t="s">
        <v>1528</v>
      </c>
      <c r="D1025" s="9" t="s">
        <v>1534</v>
      </c>
      <c r="E1025" s="9" t="s">
        <v>559</v>
      </c>
      <c r="F1025" s="10">
        <v>1</v>
      </c>
      <c r="G1025" s="14">
        <v>8250</v>
      </c>
      <c r="H1025" s="9" t="s">
        <v>1530</v>
      </c>
      <c r="I1025" s="9" t="s">
        <v>1531</v>
      </c>
      <c r="J1025" s="9" t="s">
        <v>459</v>
      </c>
      <c r="K1025" s="9" t="s">
        <v>4405</v>
      </c>
      <c r="L1025" s="9" t="s">
        <v>546</v>
      </c>
      <c r="M1025" s="11">
        <v>39755</v>
      </c>
      <c r="N1025" s="11"/>
      <c r="O1025">
        <f>MONTH(M1025)</f>
        <v>11</v>
      </c>
      <c r="P1025" t="str">
        <f>LEFT(D1025,2)</f>
        <v>22</v>
      </c>
      <c r="R1025" t="str">
        <f>LEFT(C1025,4)</f>
        <v>2208</v>
      </c>
    </row>
    <row r="1026" spans="1:18">
      <c r="A1026" s="9">
        <v>672098</v>
      </c>
      <c r="B1026" s="9" t="s">
        <v>4090</v>
      </c>
      <c r="C1026" s="9" t="s">
        <v>1528</v>
      </c>
      <c r="D1026" s="9" t="s">
        <v>1532</v>
      </c>
      <c r="E1026" s="9" t="s">
        <v>238</v>
      </c>
      <c r="F1026" s="10">
        <v>1</v>
      </c>
      <c r="G1026" s="14">
        <v>7350</v>
      </c>
      <c r="H1026" s="9" t="s">
        <v>1530</v>
      </c>
      <c r="I1026" s="9" t="s">
        <v>1531</v>
      </c>
      <c r="J1026" s="9" t="s">
        <v>459</v>
      </c>
      <c r="K1026" s="9" t="s">
        <v>4405</v>
      </c>
      <c r="L1026" s="9" t="s">
        <v>546</v>
      </c>
      <c r="M1026" s="11">
        <v>39265</v>
      </c>
      <c r="N1026" s="11"/>
      <c r="O1026">
        <f>MONTH(M1026)</f>
        <v>7</v>
      </c>
      <c r="P1026" t="str">
        <f>LEFT(D1026,2)</f>
        <v>22</v>
      </c>
      <c r="R1026" t="str">
        <f>LEFT(C1026,4)</f>
        <v>2208</v>
      </c>
    </row>
    <row r="1027" spans="1:18">
      <c r="A1027" s="9">
        <v>526050</v>
      </c>
      <c r="B1027" s="9" t="s">
        <v>4099</v>
      </c>
      <c r="C1027" s="9" t="s">
        <v>1528</v>
      </c>
      <c r="D1027" s="9" t="s">
        <v>1529</v>
      </c>
      <c r="E1027" s="9" t="s">
        <v>553</v>
      </c>
      <c r="F1027" s="10">
        <v>1</v>
      </c>
      <c r="G1027" s="14">
        <v>23100</v>
      </c>
      <c r="H1027" s="9" t="s">
        <v>1530</v>
      </c>
      <c r="I1027" s="9" t="s">
        <v>1531</v>
      </c>
      <c r="J1027" s="9" t="s">
        <v>459</v>
      </c>
      <c r="K1027" s="9" t="s">
        <v>4405</v>
      </c>
      <c r="L1027" s="9" t="s">
        <v>546</v>
      </c>
      <c r="M1027" s="11">
        <v>39080</v>
      </c>
      <c r="N1027" s="11"/>
      <c r="O1027">
        <f>MONTH(M1027)</f>
        <v>12</v>
      </c>
      <c r="P1027" t="str">
        <f>LEFT(D1027,2)</f>
        <v>22</v>
      </c>
      <c r="R1027" t="str">
        <f>LEFT(C1027,4)</f>
        <v>2208</v>
      </c>
    </row>
    <row r="1028" spans="1:18">
      <c r="A1028" s="9">
        <v>525056</v>
      </c>
      <c r="B1028" s="9" t="s">
        <v>4069</v>
      </c>
      <c r="C1028" s="9" t="s">
        <v>1536</v>
      </c>
      <c r="D1028" s="9" t="s">
        <v>1540</v>
      </c>
      <c r="E1028" s="9" t="s">
        <v>238</v>
      </c>
      <c r="F1028" s="10">
        <v>1</v>
      </c>
      <c r="G1028" s="14">
        <v>12650</v>
      </c>
      <c r="H1028" s="9" t="s">
        <v>1538</v>
      </c>
      <c r="I1028" s="9" t="s">
        <v>1539</v>
      </c>
      <c r="J1028" s="9" t="s">
        <v>459</v>
      </c>
      <c r="K1028" s="9" t="s">
        <v>4405</v>
      </c>
      <c r="L1028" s="9" t="s">
        <v>546</v>
      </c>
      <c r="M1028" s="11">
        <v>36753</v>
      </c>
      <c r="N1028" s="11"/>
      <c r="O1028">
        <f>MONTH(M1028)</f>
        <v>8</v>
      </c>
      <c r="P1028" t="str">
        <f>LEFT(D1028,2)</f>
        <v>22</v>
      </c>
      <c r="R1028" t="str">
        <f>LEFT(C1028,4)</f>
        <v>2208</v>
      </c>
    </row>
    <row r="1029" spans="1:18">
      <c r="A1029" s="9">
        <v>76552</v>
      </c>
      <c r="B1029" s="9" t="s">
        <v>4081</v>
      </c>
      <c r="C1029" s="9" t="s">
        <v>1536</v>
      </c>
      <c r="D1029" s="9" t="s">
        <v>1543</v>
      </c>
      <c r="E1029" s="9" t="s">
        <v>559</v>
      </c>
      <c r="F1029" s="10">
        <v>1</v>
      </c>
      <c r="G1029" s="14">
        <v>7515</v>
      </c>
      <c r="H1029" s="9" t="s">
        <v>1538</v>
      </c>
      <c r="I1029" s="9" t="s">
        <v>1539</v>
      </c>
      <c r="J1029" s="9" t="s">
        <v>459</v>
      </c>
      <c r="K1029" s="9" t="s">
        <v>4405</v>
      </c>
      <c r="L1029" s="9" t="s">
        <v>546</v>
      </c>
      <c r="M1029" s="11">
        <v>40360</v>
      </c>
      <c r="N1029" s="11"/>
      <c r="O1029">
        <f>MONTH(M1029)</f>
        <v>7</v>
      </c>
      <c r="P1029" t="str">
        <f>LEFT(D1029,2)</f>
        <v>22</v>
      </c>
      <c r="R1029" t="str">
        <f>LEFT(C1029,4)</f>
        <v>2208</v>
      </c>
    </row>
    <row r="1030" spans="1:18">
      <c r="A1030" s="9">
        <v>84056</v>
      </c>
      <c r="B1030" s="9" t="s">
        <v>4184</v>
      </c>
      <c r="C1030" s="9" t="s">
        <v>1536</v>
      </c>
      <c r="D1030" s="9" t="s">
        <v>1542</v>
      </c>
      <c r="E1030" s="9" t="s">
        <v>238</v>
      </c>
      <c r="F1030" s="10">
        <v>1</v>
      </c>
      <c r="G1030" s="14">
        <v>8775</v>
      </c>
      <c r="H1030" s="9" t="s">
        <v>1538</v>
      </c>
      <c r="I1030" s="9" t="s">
        <v>1539</v>
      </c>
      <c r="J1030" s="9" t="s">
        <v>459</v>
      </c>
      <c r="K1030" s="9" t="s">
        <v>4405</v>
      </c>
      <c r="L1030" s="9" t="s">
        <v>546</v>
      </c>
      <c r="M1030" s="11">
        <v>39630</v>
      </c>
      <c r="N1030" s="11"/>
      <c r="O1030">
        <f>MONTH(M1030)</f>
        <v>7</v>
      </c>
      <c r="P1030" t="str">
        <f>LEFT(D1030,2)</f>
        <v>22</v>
      </c>
      <c r="R1030" t="str">
        <f>LEFT(C1030,4)</f>
        <v>2208</v>
      </c>
    </row>
    <row r="1031" spans="1:18">
      <c r="A1031" s="9">
        <v>83524</v>
      </c>
      <c r="B1031" s="9" t="s">
        <v>4097</v>
      </c>
      <c r="C1031" s="9" t="s">
        <v>1536</v>
      </c>
      <c r="D1031" s="9" t="s">
        <v>1541</v>
      </c>
      <c r="E1031" s="9" t="s">
        <v>229</v>
      </c>
      <c r="F1031" s="10">
        <v>1</v>
      </c>
      <c r="G1031" s="14">
        <v>13000</v>
      </c>
      <c r="H1031" s="9" t="s">
        <v>1538</v>
      </c>
      <c r="I1031" s="9" t="s">
        <v>1539</v>
      </c>
      <c r="J1031" s="9" t="s">
        <v>459</v>
      </c>
      <c r="K1031" s="9" t="s">
        <v>4405</v>
      </c>
      <c r="L1031" s="9" t="s">
        <v>546</v>
      </c>
      <c r="M1031" s="11">
        <v>39570</v>
      </c>
      <c r="N1031" s="11"/>
      <c r="O1031">
        <f>MONTH(M1031)</f>
        <v>5</v>
      </c>
      <c r="P1031" t="str">
        <f>LEFT(D1031,2)</f>
        <v>22</v>
      </c>
      <c r="R1031" t="str">
        <f>LEFT(C1031,4)</f>
        <v>2208</v>
      </c>
    </row>
    <row r="1032" spans="1:18">
      <c r="A1032" s="9">
        <v>680470</v>
      </c>
      <c r="B1032" s="9" t="s">
        <v>4089</v>
      </c>
      <c r="C1032" s="9" t="s">
        <v>1536</v>
      </c>
      <c r="D1032" s="9" t="s">
        <v>1537</v>
      </c>
      <c r="E1032" s="9" t="s">
        <v>553</v>
      </c>
      <c r="F1032" s="10">
        <v>1</v>
      </c>
      <c r="G1032" s="14">
        <v>13300</v>
      </c>
      <c r="H1032" s="9" t="s">
        <v>1538</v>
      </c>
      <c r="I1032" s="9" t="s">
        <v>1539</v>
      </c>
      <c r="J1032" s="9" t="s">
        <v>459</v>
      </c>
      <c r="K1032" s="9" t="s">
        <v>4405</v>
      </c>
      <c r="L1032" s="9" t="s">
        <v>546</v>
      </c>
      <c r="M1032" s="11">
        <v>39517</v>
      </c>
      <c r="N1032" s="11"/>
      <c r="O1032">
        <f>MONTH(M1032)</f>
        <v>3</v>
      </c>
      <c r="P1032" t="str">
        <f>LEFT(D1032,2)</f>
        <v>22</v>
      </c>
      <c r="R1032" t="str">
        <f>LEFT(C1032,4)</f>
        <v>2208</v>
      </c>
    </row>
    <row r="1033" spans="1:18">
      <c r="A1033" s="9">
        <v>71421</v>
      </c>
      <c r="B1033" s="9" t="s">
        <v>4051</v>
      </c>
      <c r="C1033" s="9" t="s">
        <v>1544</v>
      </c>
      <c r="D1033" s="9" t="s">
        <v>1547</v>
      </c>
      <c r="E1033" s="9" t="s">
        <v>74</v>
      </c>
      <c r="F1033" s="10">
        <v>1</v>
      </c>
      <c r="G1033" s="14">
        <v>38500</v>
      </c>
      <c r="H1033" s="9" t="s">
        <v>457</v>
      </c>
      <c r="I1033" s="9" t="s">
        <v>458</v>
      </c>
      <c r="J1033" s="9" t="s">
        <v>459</v>
      </c>
      <c r="K1033" s="9" t="s">
        <v>4405</v>
      </c>
      <c r="L1033" s="9" t="s">
        <v>546</v>
      </c>
      <c r="M1033" s="11">
        <v>36923</v>
      </c>
      <c r="N1033" s="11"/>
      <c r="O1033">
        <f>MONTH(M1033)</f>
        <v>2</v>
      </c>
      <c r="P1033" t="str">
        <f>LEFT(D1033,2)</f>
        <v>22</v>
      </c>
      <c r="R1033" t="str">
        <f>LEFT(C1033,4)</f>
        <v>2208</v>
      </c>
    </row>
    <row r="1034" spans="1:18">
      <c r="A1034" s="9">
        <v>667569</v>
      </c>
      <c r="B1034" s="9" t="s">
        <v>4131</v>
      </c>
      <c r="C1034" s="9" t="s">
        <v>1544</v>
      </c>
      <c r="D1034" s="9" t="s">
        <v>1545</v>
      </c>
      <c r="E1034" s="9" t="s">
        <v>74</v>
      </c>
      <c r="F1034" s="10">
        <v>1</v>
      </c>
      <c r="G1034" s="14">
        <v>51480</v>
      </c>
      <c r="H1034" s="9" t="s">
        <v>457</v>
      </c>
      <c r="I1034" s="9" t="s">
        <v>458</v>
      </c>
      <c r="J1034" s="9" t="s">
        <v>459</v>
      </c>
      <c r="K1034" s="9" t="s">
        <v>4405</v>
      </c>
      <c r="L1034" s="9" t="s">
        <v>546</v>
      </c>
      <c r="M1034" s="11">
        <v>37774</v>
      </c>
      <c r="N1034" s="11"/>
      <c r="O1034">
        <f>MONTH(M1034)</f>
        <v>6</v>
      </c>
      <c r="P1034" t="str">
        <f>LEFT(D1034,2)</f>
        <v>22</v>
      </c>
      <c r="R1034" t="str">
        <f>LEFT(C1034,4)</f>
        <v>2208</v>
      </c>
    </row>
    <row r="1035" spans="1:18">
      <c r="A1035" s="9">
        <v>666169</v>
      </c>
      <c r="B1035" s="9" t="s">
        <v>4097</v>
      </c>
      <c r="C1035" s="9" t="s">
        <v>1544</v>
      </c>
      <c r="D1035" s="9" t="s">
        <v>1546</v>
      </c>
      <c r="E1035" s="9" t="s">
        <v>553</v>
      </c>
      <c r="F1035" s="10">
        <v>1</v>
      </c>
      <c r="G1035" s="14">
        <v>14000</v>
      </c>
      <c r="H1035" s="9" t="s">
        <v>457</v>
      </c>
      <c r="I1035" s="9" t="s">
        <v>458</v>
      </c>
      <c r="J1035" s="9" t="s">
        <v>459</v>
      </c>
      <c r="K1035" s="9" t="s">
        <v>4405</v>
      </c>
      <c r="L1035" s="9" t="s">
        <v>546</v>
      </c>
      <c r="M1035" s="11">
        <v>36951</v>
      </c>
      <c r="N1035" s="11"/>
      <c r="O1035">
        <f>MONTH(M1035)</f>
        <v>3</v>
      </c>
      <c r="P1035" t="str">
        <f>LEFT(D1035,2)</f>
        <v>22</v>
      </c>
      <c r="R1035" t="str">
        <f>LEFT(C1035,4)</f>
        <v>2208</v>
      </c>
    </row>
    <row r="1036" spans="1:18">
      <c r="A1036" s="9">
        <v>490154</v>
      </c>
      <c r="B1036" s="9" t="s">
        <v>4215</v>
      </c>
      <c r="C1036" s="9" t="s">
        <v>1548</v>
      </c>
      <c r="D1036" s="9" t="s">
        <v>1563</v>
      </c>
      <c r="E1036" s="9" t="s">
        <v>229</v>
      </c>
      <c r="F1036" s="10">
        <v>1</v>
      </c>
      <c r="G1036" s="14">
        <v>10400</v>
      </c>
      <c r="H1036" s="9" t="s">
        <v>1550</v>
      </c>
      <c r="I1036" s="9" t="s">
        <v>1551</v>
      </c>
      <c r="J1036" s="9" t="s">
        <v>459</v>
      </c>
      <c r="K1036" s="9" t="s">
        <v>4405</v>
      </c>
      <c r="L1036" s="9" t="s">
        <v>546</v>
      </c>
      <c r="M1036" s="11">
        <v>35947</v>
      </c>
      <c r="N1036" s="11"/>
      <c r="O1036">
        <f>MONTH(M1036)</f>
        <v>6</v>
      </c>
      <c r="P1036" t="str">
        <f>LEFT(D1036,2)</f>
        <v>22</v>
      </c>
      <c r="R1036" t="str">
        <f>LEFT(C1036,4)</f>
        <v>2208</v>
      </c>
    </row>
    <row r="1037" spans="1:18">
      <c r="A1037" s="9">
        <v>76958</v>
      </c>
      <c r="B1037" s="9" t="s">
        <v>4120</v>
      </c>
      <c r="C1037" s="9" t="s">
        <v>1548</v>
      </c>
      <c r="D1037" s="9" t="s">
        <v>1562</v>
      </c>
      <c r="E1037" s="9" t="s">
        <v>229</v>
      </c>
      <c r="F1037" s="10">
        <v>1</v>
      </c>
      <c r="G1037" s="14">
        <v>11250</v>
      </c>
      <c r="H1037" s="9" t="s">
        <v>1550</v>
      </c>
      <c r="I1037" s="9" t="s">
        <v>1551</v>
      </c>
      <c r="J1037" s="9" t="s">
        <v>459</v>
      </c>
      <c r="K1037" s="9" t="s">
        <v>4405</v>
      </c>
      <c r="L1037" s="9" t="s">
        <v>546</v>
      </c>
      <c r="M1037" s="11">
        <v>40392</v>
      </c>
      <c r="N1037" s="11"/>
      <c r="O1037">
        <f>MONTH(M1037)</f>
        <v>8</v>
      </c>
      <c r="P1037" t="str">
        <f>LEFT(D1037,2)</f>
        <v>22</v>
      </c>
      <c r="R1037" t="str">
        <f>LEFT(C1037,4)</f>
        <v>2208</v>
      </c>
    </row>
    <row r="1038" spans="1:18">
      <c r="A1038" s="9">
        <v>490203</v>
      </c>
      <c r="B1038" s="9" t="s">
        <v>4054</v>
      </c>
      <c r="C1038" s="9" t="s">
        <v>1548</v>
      </c>
      <c r="D1038" s="9" t="s">
        <v>1555</v>
      </c>
      <c r="E1038" s="9" t="s">
        <v>229</v>
      </c>
      <c r="F1038" s="10">
        <v>1</v>
      </c>
      <c r="G1038" s="14">
        <v>15400</v>
      </c>
      <c r="H1038" s="9" t="s">
        <v>1556</v>
      </c>
      <c r="I1038" s="9" t="s">
        <v>1557</v>
      </c>
      <c r="J1038" s="9" t="s">
        <v>459</v>
      </c>
      <c r="K1038" s="9" t="s">
        <v>4405</v>
      </c>
      <c r="L1038" s="9" t="s">
        <v>546</v>
      </c>
      <c r="M1038" s="11">
        <v>38869</v>
      </c>
      <c r="N1038" s="11"/>
      <c r="O1038">
        <f>MONTH(M1038)</f>
        <v>6</v>
      </c>
      <c r="P1038" t="str">
        <f>LEFT(D1038,2)</f>
        <v>22</v>
      </c>
      <c r="R1038" t="str">
        <f>LEFT(C1038,4)</f>
        <v>2208</v>
      </c>
    </row>
    <row r="1039" spans="1:18">
      <c r="A1039" s="9">
        <v>86310</v>
      </c>
      <c r="B1039" s="9" t="s">
        <v>4191</v>
      </c>
      <c r="C1039" s="9" t="s">
        <v>1548</v>
      </c>
      <c r="D1039" s="9" t="s">
        <v>1552</v>
      </c>
      <c r="E1039" s="9" t="s">
        <v>229</v>
      </c>
      <c r="F1039" s="10">
        <v>1</v>
      </c>
      <c r="G1039" s="14">
        <v>12500</v>
      </c>
      <c r="H1039" s="9" t="s">
        <v>1550</v>
      </c>
      <c r="I1039" s="9" t="s">
        <v>1551</v>
      </c>
      <c r="J1039" s="9" t="s">
        <v>459</v>
      </c>
      <c r="K1039" s="9" t="s">
        <v>4405</v>
      </c>
      <c r="L1039" s="9" t="s">
        <v>546</v>
      </c>
      <c r="M1039" s="11">
        <v>40756</v>
      </c>
      <c r="N1039" s="11"/>
      <c r="O1039">
        <f>MONTH(M1039)</f>
        <v>8</v>
      </c>
      <c r="P1039" t="str">
        <f>LEFT(D1039,2)</f>
        <v>22</v>
      </c>
      <c r="R1039" t="str">
        <f>LEFT(C1039,4)</f>
        <v>2208</v>
      </c>
    </row>
    <row r="1040" spans="1:18">
      <c r="A1040" s="9">
        <v>490238</v>
      </c>
      <c r="B1040" s="9" t="s">
        <v>4054</v>
      </c>
      <c r="C1040" s="9" t="s">
        <v>1548</v>
      </c>
      <c r="D1040" s="9" t="s">
        <v>1554</v>
      </c>
      <c r="E1040" s="9" t="s">
        <v>229</v>
      </c>
      <c r="F1040" s="10">
        <v>1</v>
      </c>
      <c r="G1040" s="14">
        <v>16000</v>
      </c>
      <c r="H1040" s="9" t="s">
        <v>1550</v>
      </c>
      <c r="I1040" s="9" t="s">
        <v>1551</v>
      </c>
      <c r="J1040" s="9" t="s">
        <v>459</v>
      </c>
      <c r="K1040" s="9" t="s">
        <v>4405</v>
      </c>
      <c r="L1040" s="9" t="s">
        <v>546</v>
      </c>
      <c r="M1040" s="11">
        <v>38749</v>
      </c>
      <c r="N1040" s="11"/>
      <c r="O1040">
        <f>MONTH(M1040)</f>
        <v>2</v>
      </c>
      <c r="P1040" t="str">
        <f>LEFT(D1040,2)</f>
        <v>22</v>
      </c>
      <c r="R1040" t="str">
        <f>LEFT(C1040,4)</f>
        <v>2208</v>
      </c>
    </row>
    <row r="1041" spans="1:18">
      <c r="A1041" s="9">
        <v>490371</v>
      </c>
      <c r="B1041" s="9" t="s">
        <v>4043</v>
      </c>
      <c r="C1041" s="9" t="s">
        <v>1548</v>
      </c>
      <c r="D1041" s="9" t="s">
        <v>1561</v>
      </c>
      <c r="E1041" s="9" t="s">
        <v>559</v>
      </c>
      <c r="F1041" s="10">
        <v>1</v>
      </c>
      <c r="G1041" s="14">
        <v>11550</v>
      </c>
      <c r="H1041" s="9" t="s">
        <v>1550</v>
      </c>
      <c r="I1041" s="9" t="s">
        <v>1551</v>
      </c>
      <c r="J1041" s="9" t="s">
        <v>459</v>
      </c>
      <c r="K1041" s="9" t="s">
        <v>4405</v>
      </c>
      <c r="L1041" s="9" t="s">
        <v>546</v>
      </c>
      <c r="M1041" s="11">
        <v>37288</v>
      </c>
      <c r="N1041" s="11"/>
      <c r="O1041">
        <f>MONTH(M1041)</f>
        <v>2</v>
      </c>
      <c r="P1041" t="str">
        <f>LEFT(D1041,2)</f>
        <v>22</v>
      </c>
      <c r="R1041" t="str">
        <f>LEFT(C1041,4)</f>
        <v>2208</v>
      </c>
    </row>
    <row r="1042" spans="1:18">
      <c r="A1042" s="9">
        <v>490035</v>
      </c>
      <c r="B1042" s="9" t="s">
        <v>4043</v>
      </c>
      <c r="C1042" s="9" t="s">
        <v>1548</v>
      </c>
      <c r="D1042" s="9" t="s">
        <v>1549</v>
      </c>
      <c r="E1042" s="9" t="s">
        <v>553</v>
      </c>
      <c r="F1042" s="10">
        <v>1</v>
      </c>
      <c r="G1042" s="14">
        <v>32450</v>
      </c>
      <c r="H1042" s="9" t="s">
        <v>1550</v>
      </c>
      <c r="I1042" s="9" t="s">
        <v>1551</v>
      </c>
      <c r="J1042" s="9" t="s">
        <v>459</v>
      </c>
      <c r="K1042" s="9" t="s">
        <v>4405</v>
      </c>
      <c r="L1042" s="9" t="s">
        <v>546</v>
      </c>
      <c r="M1042" s="11">
        <v>38110</v>
      </c>
      <c r="N1042" s="11"/>
      <c r="O1042">
        <f>MONTH(M1042)</f>
        <v>5</v>
      </c>
      <c r="P1042" t="str">
        <f>LEFT(D1042,2)</f>
        <v>22</v>
      </c>
      <c r="R1042" t="str">
        <f>LEFT(C1042,4)</f>
        <v>2208</v>
      </c>
    </row>
    <row r="1043" spans="1:18">
      <c r="A1043" s="9">
        <v>490133</v>
      </c>
      <c r="B1043" s="9" t="s">
        <v>4069</v>
      </c>
      <c r="C1043" s="9" t="s">
        <v>1548</v>
      </c>
      <c r="D1043" s="9" t="s">
        <v>1553</v>
      </c>
      <c r="E1043" s="9" t="s">
        <v>238</v>
      </c>
      <c r="F1043" s="10">
        <v>1</v>
      </c>
      <c r="G1043" s="14">
        <v>8400</v>
      </c>
      <c r="H1043" s="9" t="s">
        <v>1550</v>
      </c>
      <c r="I1043" s="9" t="s">
        <v>1551</v>
      </c>
      <c r="J1043" s="9" t="s">
        <v>459</v>
      </c>
      <c r="K1043" s="9" t="s">
        <v>4405</v>
      </c>
      <c r="L1043" s="9" t="s">
        <v>546</v>
      </c>
      <c r="M1043" s="11">
        <v>38322</v>
      </c>
      <c r="N1043" s="11"/>
      <c r="O1043">
        <f>MONTH(M1043)</f>
        <v>12</v>
      </c>
      <c r="P1043" t="str">
        <f>LEFT(D1043,2)</f>
        <v>22</v>
      </c>
      <c r="R1043" t="str">
        <f>LEFT(C1043,4)</f>
        <v>2208</v>
      </c>
    </row>
    <row r="1044" spans="1:18">
      <c r="A1044" s="9">
        <v>83384</v>
      </c>
      <c r="B1044" s="9" t="s">
        <v>4046</v>
      </c>
      <c r="C1044" s="9" t="s">
        <v>1548</v>
      </c>
      <c r="D1044" s="9" t="s">
        <v>1559</v>
      </c>
      <c r="E1044" s="9" t="s">
        <v>238</v>
      </c>
      <c r="F1044" s="10">
        <v>1</v>
      </c>
      <c r="G1044" s="14">
        <v>6650</v>
      </c>
      <c r="H1044" s="9" t="s">
        <v>1550</v>
      </c>
      <c r="I1044" s="9" t="s">
        <v>1551</v>
      </c>
      <c r="J1044" s="9" t="s">
        <v>459</v>
      </c>
      <c r="K1044" s="9" t="s">
        <v>4405</v>
      </c>
      <c r="L1044" s="9" t="s">
        <v>546</v>
      </c>
      <c r="M1044" s="11">
        <v>39539</v>
      </c>
      <c r="N1044" s="11"/>
      <c r="O1044">
        <f>MONTH(M1044)</f>
        <v>4</v>
      </c>
      <c r="P1044" t="str">
        <f>LEFT(D1044,2)</f>
        <v>22</v>
      </c>
      <c r="R1044" t="str">
        <f>LEFT(C1044,4)</f>
        <v>2208</v>
      </c>
    </row>
    <row r="1045" spans="1:18">
      <c r="A1045" s="9">
        <v>84623</v>
      </c>
      <c r="B1045" s="9" t="s">
        <v>4043</v>
      </c>
      <c r="C1045" s="9" t="s">
        <v>1548</v>
      </c>
      <c r="D1045" s="9" t="s">
        <v>1564</v>
      </c>
      <c r="E1045" s="9" t="s">
        <v>229</v>
      </c>
      <c r="F1045" s="10">
        <v>1</v>
      </c>
      <c r="G1045" s="14">
        <v>12150</v>
      </c>
      <c r="H1045" s="9" t="s">
        <v>1550</v>
      </c>
      <c r="I1045" s="9" t="s">
        <v>1551</v>
      </c>
      <c r="J1045" s="9" t="s">
        <v>459</v>
      </c>
      <c r="K1045" s="9" t="s">
        <v>4405</v>
      </c>
      <c r="L1045" s="9" t="s">
        <v>546</v>
      </c>
      <c r="M1045" s="11">
        <v>40483</v>
      </c>
      <c r="N1045" s="11"/>
      <c r="O1045">
        <f>MONTH(M1045)</f>
        <v>11</v>
      </c>
      <c r="P1045" t="str">
        <f>LEFT(D1045,2)</f>
        <v>22</v>
      </c>
      <c r="R1045" t="str">
        <f>LEFT(C1045,4)</f>
        <v>2208</v>
      </c>
    </row>
    <row r="1046" spans="1:18">
      <c r="A1046" s="9">
        <v>76062</v>
      </c>
      <c r="B1046" s="9" t="s">
        <v>4064</v>
      </c>
      <c r="C1046" s="9" t="s">
        <v>1548</v>
      </c>
      <c r="D1046" s="9" t="s">
        <v>1558</v>
      </c>
      <c r="E1046" s="9" t="s">
        <v>559</v>
      </c>
      <c r="F1046" s="10">
        <v>1</v>
      </c>
      <c r="G1046" s="14">
        <v>8800</v>
      </c>
      <c r="H1046" s="9" t="s">
        <v>1550</v>
      </c>
      <c r="I1046" s="9" t="s">
        <v>1551</v>
      </c>
      <c r="J1046" s="9" t="s">
        <v>459</v>
      </c>
      <c r="K1046" s="9" t="s">
        <v>4405</v>
      </c>
      <c r="L1046" s="9" t="s">
        <v>546</v>
      </c>
      <c r="M1046" s="11">
        <v>40280</v>
      </c>
      <c r="N1046" s="11"/>
      <c r="O1046">
        <f>MONTH(M1046)</f>
        <v>4</v>
      </c>
      <c r="P1046" t="str">
        <f>LEFT(D1046,2)</f>
        <v>22</v>
      </c>
      <c r="R1046" t="str">
        <f>LEFT(C1046,4)</f>
        <v>2208</v>
      </c>
    </row>
    <row r="1047" spans="1:18">
      <c r="A1047" s="9">
        <v>490350</v>
      </c>
      <c r="B1047" s="9" t="s">
        <v>4191</v>
      </c>
      <c r="C1047" s="9" t="s">
        <v>1548</v>
      </c>
      <c r="D1047" s="9" t="s">
        <v>1560</v>
      </c>
      <c r="E1047" s="9" t="s">
        <v>559</v>
      </c>
      <c r="F1047" s="10">
        <v>1</v>
      </c>
      <c r="G1047" s="14">
        <v>10450</v>
      </c>
      <c r="H1047" s="9" t="s">
        <v>1550</v>
      </c>
      <c r="I1047" s="9" t="s">
        <v>1551</v>
      </c>
      <c r="J1047" s="9" t="s">
        <v>459</v>
      </c>
      <c r="K1047" s="9" t="s">
        <v>4405</v>
      </c>
      <c r="L1047" s="9" t="s">
        <v>546</v>
      </c>
      <c r="M1047" s="11">
        <v>39052</v>
      </c>
      <c r="N1047" s="11"/>
      <c r="O1047">
        <f>MONTH(M1047)</f>
        <v>12</v>
      </c>
      <c r="P1047" t="str">
        <f>LEFT(D1047,2)</f>
        <v>22</v>
      </c>
      <c r="R1047" t="str">
        <f>LEFT(C1047,4)</f>
        <v>2208</v>
      </c>
    </row>
    <row r="1048" spans="1:18">
      <c r="A1048" s="9">
        <v>79688</v>
      </c>
      <c r="B1048" s="9" t="s">
        <v>4116</v>
      </c>
      <c r="C1048" s="9" t="s">
        <v>1565</v>
      </c>
      <c r="D1048" s="9" t="s">
        <v>1576</v>
      </c>
      <c r="E1048" s="9" t="s">
        <v>229</v>
      </c>
      <c r="F1048" s="10">
        <v>1</v>
      </c>
      <c r="G1048" s="14">
        <v>13750</v>
      </c>
      <c r="H1048" s="9" t="s">
        <v>1567</v>
      </c>
      <c r="I1048" s="9" t="s">
        <v>1568</v>
      </c>
      <c r="J1048" s="9" t="s">
        <v>459</v>
      </c>
      <c r="K1048" s="9" t="s">
        <v>4405</v>
      </c>
      <c r="L1048" s="9" t="s">
        <v>546</v>
      </c>
      <c r="M1048" s="11">
        <v>40422</v>
      </c>
      <c r="N1048" s="11"/>
      <c r="O1048">
        <f>MONTH(M1048)</f>
        <v>9</v>
      </c>
      <c r="P1048" t="str">
        <f>LEFT(D1048,2)</f>
        <v>22</v>
      </c>
      <c r="R1048" t="str">
        <f>LEFT(C1048,4)</f>
        <v>2208</v>
      </c>
    </row>
    <row r="1049" spans="1:18">
      <c r="A1049" s="9">
        <v>490434</v>
      </c>
      <c r="B1049" s="9" t="s">
        <v>4054</v>
      </c>
      <c r="C1049" s="9" t="s">
        <v>1565</v>
      </c>
      <c r="D1049" s="9" t="s">
        <v>1569</v>
      </c>
      <c r="E1049" s="9" t="s">
        <v>688</v>
      </c>
      <c r="F1049" s="10">
        <v>1</v>
      </c>
      <c r="G1049" s="14">
        <v>12925</v>
      </c>
      <c r="H1049" s="9" t="s">
        <v>1567</v>
      </c>
      <c r="I1049" s="9" t="s">
        <v>1568</v>
      </c>
      <c r="J1049" s="9" t="s">
        <v>459</v>
      </c>
      <c r="K1049" s="9" t="s">
        <v>4405</v>
      </c>
      <c r="L1049" s="9" t="s">
        <v>546</v>
      </c>
      <c r="M1049" s="11">
        <v>39052</v>
      </c>
      <c r="N1049" s="11"/>
      <c r="O1049">
        <f>MONTH(M1049)</f>
        <v>12</v>
      </c>
      <c r="P1049" t="str">
        <f>LEFT(D1049,2)</f>
        <v>22</v>
      </c>
      <c r="R1049" t="str">
        <f>LEFT(C1049,4)</f>
        <v>2208</v>
      </c>
    </row>
    <row r="1050" spans="1:18">
      <c r="A1050" s="9">
        <v>85785</v>
      </c>
      <c r="B1050" s="9" t="s">
        <v>4071</v>
      </c>
      <c r="C1050" s="9" t="s">
        <v>1565</v>
      </c>
      <c r="D1050" s="9" t="s">
        <v>1572</v>
      </c>
      <c r="E1050" s="9" t="s">
        <v>559</v>
      </c>
      <c r="F1050" s="10">
        <v>1</v>
      </c>
      <c r="G1050" s="14">
        <v>6400</v>
      </c>
      <c r="H1050" s="9" t="s">
        <v>1567</v>
      </c>
      <c r="I1050" s="9" t="s">
        <v>1568</v>
      </c>
      <c r="J1050" s="9" t="s">
        <v>459</v>
      </c>
      <c r="K1050" s="9" t="s">
        <v>4405</v>
      </c>
      <c r="L1050" s="9" t="s">
        <v>546</v>
      </c>
      <c r="M1050" s="11">
        <v>40603</v>
      </c>
      <c r="N1050" s="11"/>
      <c r="O1050">
        <f>MONTH(M1050)</f>
        <v>3</v>
      </c>
      <c r="P1050" t="str">
        <f>LEFT(D1050,2)</f>
        <v>22</v>
      </c>
      <c r="R1050" t="str">
        <f>LEFT(C1050,4)</f>
        <v>2208</v>
      </c>
    </row>
    <row r="1051" spans="1:18">
      <c r="A1051" s="9">
        <v>490833</v>
      </c>
      <c r="B1051" s="9" t="s">
        <v>4108</v>
      </c>
      <c r="C1051" s="9" t="s">
        <v>1565</v>
      </c>
      <c r="D1051" s="9" t="s">
        <v>1573</v>
      </c>
      <c r="E1051" s="9" t="s">
        <v>229</v>
      </c>
      <c r="F1051" s="10">
        <v>1</v>
      </c>
      <c r="G1051" s="14">
        <v>10000</v>
      </c>
      <c r="H1051" s="9" t="s">
        <v>1567</v>
      </c>
      <c r="I1051" s="9" t="s">
        <v>1568</v>
      </c>
      <c r="J1051" s="9" t="s">
        <v>459</v>
      </c>
      <c r="K1051" s="9" t="s">
        <v>4405</v>
      </c>
      <c r="L1051" s="9" t="s">
        <v>546</v>
      </c>
      <c r="M1051" s="11">
        <v>37135</v>
      </c>
      <c r="N1051" s="11"/>
      <c r="O1051">
        <f>MONTH(M1051)</f>
        <v>9</v>
      </c>
      <c r="P1051" t="str">
        <f>LEFT(D1051,2)</f>
        <v>22</v>
      </c>
      <c r="R1051" t="str">
        <f>LEFT(C1051,4)</f>
        <v>2208</v>
      </c>
    </row>
    <row r="1052" spans="1:18">
      <c r="A1052" s="9">
        <v>87892</v>
      </c>
      <c r="B1052" s="9" t="s">
        <v>4048</v>
      </c>
      <c r="C1052" s="9" t="s">
        <v>1565</v>
      </c>
      <c r="D1052" s="9" t="s">
        <v>1581</v>
      </c>
      <c r="E1052" s="9" t="s">
        <v>229</v>
      </c>
      <c r="F1052" s="10">
        <v>1</v>
      </c>
      <c r="G1052" s="14">
        <v>16500</v>
      </c>
      <c r="H1052" s="9" t="s">
        <v>1567</v>
      </c>
      <c r="I1052" s="9" t="s">
        <v>1568</v>
      </c>
      <c r="J1052" s="9" t="s">
        <v>459</v>
      </c>
      <c r="K1052" s="9" t="s">
        <v>4405</v>
      </c>
      <c r="L1052" s="9" t="s">
        <v>546</v>
      </c>
      <c r="M1052" s="11">
        <v>40969</v>
      </c>
      <c r="N1052" s="11"/>
      <c r="O1052">
        <f>MONTH(M1052)</f>
        <v>3</v>
      </c>
      <c r="P1052" t="str">
        <f>LEFT(D1052,2)</f>
        <v>22</v>
      </c>
      <c r="R1052" t="str">
        <f>LEFT(C1052,4)</f>
        <v>2208</v>
      </c>
    </row>
    <row r="1053" spans="1:18">
      <c r="A1053" s="9">
        <v>490224</v>
      </c>
      <c r="B1053" s="9" t="s">
        <v>4054</v>
      </c>
      <c r="C1053" s="9" t="s">
        <v>1565</v>
      </c>
      <c r="D1053" s="9" t="s">
        <v>1566</v>
      </c>
      <c r="E1053" s="9" t="s">
        <v>553</v>
      </c>
      <c r="F1053" s="10">
        <v>1</v>
      </c>
      <c r="G1053" s="14">
        <v>17600</v>
      </c>
      <c r="H1053" s="9" t="s">
        <v>1567</v>
      </c>
      <c r="I1053" s="9" t="s">
        <v>1568</v>
      </c>
      <c r="J1053" s="9" t="s">
        <v>459</v>
      </c>
      <c r="K1053" s="9" t="s">
        <v>4405</v>
      </c>
      <c r="L1053" s="9" t="s">
        <v>546</v>
      </c>
      <c r="M1053" s="11">
        <v>36281</v>
      </c>
      <c r="N1053" s="11"/>
      <c r="O1053">
        <f>MONTH(M1053)</f>
        <v>5</v>
      </c>
      <c r="P1053" t="str">
        <f>LEFT(D1053,2)</f>
        <v>22</v>
      </c>
      <c r="R1053" t="str">
        <f>LEFT(C1053,4)</f>
        <v>2208</v>
      </c>
    </row>
    <row r="1054" spans="1:18">
      <c r="A1054" s="9">
        <v>490441</v>
      </c>
      <c r="B1054" s="9" t="s">
        <v>4066</v>
      </c>
      <c r="C1054" s="9" t="s">
        <v>1565</v>
      </c>
      <c r="D1054" s="9" t="s">
        <v>1577</v>
      </c>
      <c r="E1054" s="9" t="s">
        <v>229</v>
      </c>
      <c r="F1054" s="10">
        <v>1</v>
      </c>
      <c r="G1054" s="14">
        <v>18450</v>
      </c>
      <c r="H1054" s="9" t="s">
        <v>1578</v>
      </c>
      <c r="I1054" s="9" t="s">
        <v>1579</v>
      </c>
      <c r="J1054" s="9" t="s">
        <v>459</v>
      </c>
      <c r="K1054" s="9" t="s">
        <v>4405</v>
      </c>
      <c r="L1054" s="9" t="s">
        <v>546</v>
      </c>
      <c r="M1054" s="11">
        <v>39052</v>
      </c>
      <c r="N1054" s="11"/>
      <c r="O1054">
        <f>MONTH(M1054)</f>
        <v>12</v>
      </c>
      <c r="P1054" t="str">
        <f>LEFT(D1054,2)</f>
        <v>22</v>
      </c>
      <c r="R1054" t="str">
        <f>LEFT(C1054,4)</f>
        <v>2208</v>
      </c>
    </row>
    <row r="1055" spans="1:18">
      <c r="A1055" s="9">
        <v>86135</v>
      </c>
      <c r="B1055" s="9" t="s">
        <v>4061</v>
      </c>
      <c r="C1055" s="9" t="s">
        <v>1565</v>
      </c>
      <c r="D1055" s="9" t="s">
        <v>1580</v>
      </c>
      <c r="E1055" s="9" t="s">
        <v>229</v>
      </c>
      <c r="F1055" s="10">
        <v>1</v>
      </c>
      <c r="G1055" s="14">
        <v>10800</v>
      </c>
      <c r="H1055" s="9" t="s">
        <v>1567</v>
      </c>
      <c r="I1055" s="9" t="s">
        <v>1568</v>
      </c>
      <c r="J1055" s="9" t="s">
        <v>459</v>
      </c>
      <c r="K1055" s="9" t="s">
        <v>4405</v>
      </c>
      <c r="L1055" s="9" t="s">
        <v>546</v>
      </c>
      <c r="M1055" s="11">
        <v>40665</v>
      </c>
      <c r="N1055" s="11"/>
      <c r="O1055">
        <f>MONTH(M1055)</f>
        <v>5</v>
      </c>
      <c r="P1055" t="str">
        <f>LEFT(D1055,2)</f>
        <v>22</v>
      </c>
      <c r="R1055" t="str">
        <f>LEFT(C1055,4)</f>
        <v>2208</v>
      </c>
    </row>
    <row r="1056" spans="1:18">
      <c r="A1056" s="9">
        <v>75082</v>
      </c>
      <c r="B1056" s="9" t="s">
        <v>4068</v>
      </c>
      <c r="C1056" s="9" t="s">
        <v>1565</v>
      </c>
      <c r="D1056" s="9" t="s">
        <v>1575</v>
      </c>
      <c r="E1056" s="9" t="s">
        <v>229</v>
      </c>
      <c r="F1056" s="10">
        <v>1</v>
      </c>
      <c r="G1056" s="14">
        <v>11500</v>
      </c>
      <c r="H1056" s="9" t="s">
        <v>1567</v>
      </c>
      <c r="I1056" s="9" t="s">
        <v>1568</v>
      </c>
      <c r="J1056" s="9" t="s">
        <v>459</v>
      </c>
      <c r="K1056" s="9" t="s">
        <v>4405</v>
      </c>
      <c r="L1056" s="9" t="s">
        <v>546</v>
      </c>
      <c r="M1056" s="11">
        <v>40133</v>
      </c>
      <c r="N1056" s="11"/>
      <c r="O1056">
        <f>MONTH(M1056)</f>
        <v>11</v>
      </c>
      <c r="P1056" t="str">
        <f>LEFT(D1056,2)</f>
        <v>22</v>
      </c>
      <c r="R1056" t="str">
        <f>LEFT(C1056,4)</f>
        <v>2208</v>
      </c>
    </row>
    <row r="1057" spans="1:18">
      <c r="A1057" s="9">
        <v>490826</v>
      </c>
      <c r="B1057" s="9" t="s">
        <v>4047</v>
      </c>
      <c r="C1057" s="9" t="s">
        <v>1565</v>
      </c>
      <c r="D1057" s="9" t="s">
        <v>1570</v>
      </c>
      <c r="E1057" s="9" t="s">
        <v>238</v>
      </c>
      <c r="F1057" s="10">
        <v>1</v>
      </c>
      <c r="G1057" s="14">
        <v>9000</v>
      </c>
      <c r="H1057" s="9" t="s">
        <v>1567</v>
      </c>
      <c r="I1057" s="9" t="s">
        <v>1568</v>
      </c>
      <c r="J1057" s="9" t="s">
        <v>459</v>
      </c>
      <c r="K1057" s="9" t="s">
        <v>4405</v>
      </c>
      <c r="L1057" s="9" t="s">
        <v>546</v>
      </c>
      <c r="M1057" s="11">
        <v>37135</v>
      </c>
      <c r="N1057" s="11"/>
      <c r="O1057">
        <f>MONTH(M1057)</f>
        <v>9</v>
      </c>
      <c r="P1057" t="str">
        <f>LEFT(D1057,2)</f>
        <v>22</v>
      </c>
      <c r="R1057" t="str">
        <f>LEFT(C1057,4)</f>
        <v>2208</v>
      </c>
    </row>
    <row r="1058" spans="1:18">
      <c r="A1058" s="9">
        <v>490455</v>
      </c>
      <c r="B1058" s="9" t="s">
        <v>4097</v>
      </c>
      <c r="C1058" s="9" t="s">
        <v>1565</v>
      </c>
      <c r="D1058" s="9" t="s">
        <v>1574</v>
      </c>
      <c r="E1058" s="9" t="s">
        <v>559</v>
      </c>
      <c r="F1058" s="10">
        <v>1</v>
      </c>
      <c r="G1058" s="14">
        <v>8000</v>
      </c>
      <c r="H1058" s="9" t="s">
        <v>1567</v>
      </c>
      <c r="I1058" s="9" t="s">
        <v>1568</v>
      </c>
      <c r="J1058" s="9" t="s">
        <v>459</v>
      </c>
      <c r="K1058" s="9" t="s">
        <v>4405</v>
      </c>
      <c r="L1058" s="9" t="s">
        <v>546</v>
      </c>
      <c r="M1058" s="11">
        <v>39251</v>
      </c>
      <c r="N1058" s="11"/>
      <c r="O1058">
        <f>MONTH(M1058)</f>
        <v>6</v>
      </c>
      <c r="P1058" t="str">
        <f>LEFT(D1058,2)</f>
        <v>22</v>
      </c>
      <c r="R1058" t="str">
        <f>LEFT(C1058,4)</f>
        <v>2208</v>
      </c>
    </row>
    <row r="1059" spans="1:18">
      <c r="A1059" s="9">
        <v>490791</v>
      </c>
      <c r="B1059" s="9" t="s">
        <v>4083</v>
      </c>
      <c r="C1059" s="9" t="s">
        <v>1565</v>
      </c>
      <c r="D1059" s="9" t="s">
        <v>1571</v>
      </c>
      <c r="E1059" s="9" t="s">
        <v>229</v>
      </c>
      <c r="F1059" s="10">
        <v>1</v>
      </c>
      <c r="G1059" s="14">
        <v>12600</v>
      </c>
      <c r="H1059" s="9" t="s">
        <v>1567</v>
      </c>
      <c r="I1059" s="9" t="s">
        <v>1568</v>
      </c>
      <c r="J1059" s="9" t="s">
        <v>459</v>
      </c>
      <c r="K1059" s="9" t="s">
        <v>4405</v>
      </c>
      <c r="L1059" s="9" t="s">
        <v>546</v>
      </c>
      <c r="M1059" s="11">
        <v>36982</v>
      </c>
      <c r="N1059" s="11"/>
      <c r="O1059">
        <f>MONTH(M1059)</f>
        <v>4</v>
      </c>
      <c r="P1059" t="str">
        <f>LEFT(D1059,2)</f>
        <v>22</v>
      </c>
      <c r="R1059" t="str">
        <f>LEFT(C1059,4)</f>
        <v>2208</v>
      </c>
    </row>
    <row r="1060" spans="1:18">
      <c r="A1060" s="9">
        <v>74683</v>
      </c>
      <c r="B1060" s="9" t="s">
        <v>4043</v>
      </c>
      <c r="C1060" s="9" t="s">
        <v>1582</v>
      </c>
      <c r="D1060" s="9" t="s">
        <v>1588</v>
      </c>
      <c r="E1060" s="9" t="s">
        <v>559</v>
      </c>
      <c r="F1060" s="10">
        <v>1</v>
      </c>
      <c r="G1060" s="14">
        <v>8000</v>
      </c>
      <c r="H1060" s="9" t="s">
        <v>1584</v>
      </c>
      <c r="I1060" s="9" t="s">
        <v>1585</v>
      </c>
      <c r="J1060" s="9" t="s">
        <v>459</v>
      </c>
      <c r="K1060" s="9" t="s">
        <v>4405</v>
      </c>
      <c r="L1060" s="9" t="s">
        <v>546</v>
      </c>
      <c r="M1060" s="11">
        <v>40057</v>
      </c>
      <c r="N1060" s="11"/>
      <c r="O1060">
        <f>MONTH(M1060)</f>
        <v>9</v>
      </c>
      <c r="P1060" t="str">
        <f>LEFT(D1060,2)</f>
        <v>22</v>
      </c>
      <c r="R1060" t="str">
        <f>LEFT(C1060,4)</f>
        <v>2208</v>
      </c>
    </row>
    <row r="1061" spans="1:18">
      <c r="A1061" s="9">
        <v>87353</v>
      </c>
      <c r="B1061" s="9" t="s">
        <v>4058</v>
      </c>
      <c r="C1061" s="9" t="s">
        <v>1582</v>
      </c>
      <c r="D1061" s="9" t="s">
        <v>1590</v>
      </c>
      <c r="E1061" s="9" t="s">
        <v>559</v>
      </c>
      <c r="F1061" s="10">
        <v>1</v>
      </c>
      <c r="G1061" s="14">
        <v>5950</v>
      </c>
      <c r="H1061" s="9" t="s">
        <v>1584</v>
      </c>
      <c r="I1061" s="9" t="s">
        <v>1585</v>
      </c>
      <c r="J1061" s="9" t="s">
        <v>459</v>
      </c>
      <c r="K1061" s="9" t="s">
        <v>4405</v>
      </c>
      <c r="L1061" s="9" t="s">
        <v>546</v>
      </c>
      <c r="M1061" s="11">
        <v>40819</v>
      </c>
      <c r="N1061" s="11"/>
      <c r="O1061">
        <f>MONTH(M1061)</f>
        <v>10</v>
      </c>
      <c r="P1061" t="str">
        <f>LEFT(D1061,2)</f>
        <v>22</v>
      </c>
      <c r="R1061" t="str">
        <f>LEFT(C1061,4)</f>
        <v>2208</v>
      </c>
    </row>
    <row r="1062" spans="1:18">
      <c r="A1062" s="9">
        <v>73584</v>
      </c>
      <c r="B1062" s="9" t="s">
        <v>4066</v>
      </c>
      <c r="C1062" s="9" t="s">
        <v>1582</v>
      </c>
      <c r="D1062" s="9" t="s">
        <v>1583</v>
      </c>
      <c r="E1062" s="9" t="s">
        <v>553</v>
      </c>
      <c r="F1062" s="10">
        <v>1</v>
      </c>
      <c r="G1062" s="14">
        <v>26100</v>
      </c>
      <c r="H1062" s="9" t="s">
        <v>1584</v>
      </c>
      <c r="I1062" s="9" t="s">
        <v>1585</v>
      </c>
      <c r="J1062" s="9" t="s">
        <v>459</v>
      </c>
      <c r="K1062" s="9" t="s">
        <v>4405</v>
      </c>
      <c r="L1062" s="9" t="s">
        <v>546</v>
      </c>
      <c r="M1062" s="11">
        <v>37970</v>
      </c>
      <c r="N1062" s="11"/>
      <c r="O1062">
        <f>MONTH(M1062)</f>
        <v>12</v>
      </c>
      <c r="P1062" t="str">
        <f>LEFT(D1062,2)</f>
        <v>22</v>
      </c>
      <c r="R1062" t="str">
        <f>LEFT(C1062,4)</f>
        <v>2208</v>
      </c>
    </row>
    <row r="1063" spans="1:18">
      <c r="A1063" s="9">
        <v>73591</v>
      </c>
      <c r="B1063" s="9" t="s">
        <v>4043</v>
      </c>
      <c r="C1063" s="9" t="s">
        <v>1582</v>
      </c>
      <c r="D1063" s="9" t="s">
        <v>1587</v>
      </c>
      <c r="E1063" s="9" t="s">
        <v>238</v>
      </c>
      <c r="F1063" s="10">
        <v>1</v>
      </c>
      <c r="G1063" s="14">
        <v>7800</v>
      </c>
      <c r="H1063" s="9" t="s">
        <v>1584</v>
      </c>
      <c r="I1063" s="9" t="s">
        <v>1585</v>
      </c>
      <c r="J1063" s="9" t="s">
        <v>459</v>
      </c>
      <c r="K1063" s="9" t="s">
        <v>4405</v>
      </c>
      <c r="L1063" s="9" t="s">
        <v>546</v>
      </c>
      <c r="M1063" s="11">
        <v>37988</v>
      </c>
      <c r="N1063" s="11"/>
      <c r="O1063">
        <f>MONTH(M1063)</f>
        <v>1</v>
      </c>
      <c r="P1063" t="str">
        <f>LEFT(D1063,2)</f>
        <v>22</v>
      </c>
      <c r="R1063" t="str">
        <f>LEFT(C1063,4)</f>
        <v>2208</v>
      </c>
    </row>
    <row r="1064" spans="1:18">
      <c r="A1064" s="9">
        <v>87591</v>
      </c>
      <c r="B1064" s="9" t="s">
        <v>4106</v>
      </c>
      <c r="C1064" s="9" t="s">
        <v>1582</v>
      </c>
      <c r="D1064" s="9" t="s">
        <v>1589</v>
      </c>
      <c r="E1064" s="9" t="s">
        <v>229</v>
      </c>
      <c r="F1064" s="10">
        <v>1</v>
      </c>
      <c r="G1064" s="14">
        <v>15400</v>
      </c>
      <c r="H1064" s="9" t="s">
        <v>1584</v>
      </c>
      <c r="I1064" s="9" t="s">
        <v>1585</v>
      </c>
      <c r="J1064" s="9" t="s">
        <v>459</v>
      </c>
      <c r="K1064" s="9" t="s">
        <v>4405</v>
      </c>
      <c r="L1064" s="9" t="s">
        <v>546</v>
      </c>
      <c r="M1064" s="11">
        <v>40878</v>
      </c>
      <c r="N1064" s="11"/>
      <c r="O1064">
        <f>MONTH(M1064)</f>
        <v>12</v>
      </c>
      <c r="P1064" t="str">
        <f>LEFT(D1064,2)</f>
        <v>22</v>
      </c>
      <c r="R1064" t="str">
        <f>LEFT(C1064,4)</f>
        <v>2208</v>
      </c>
    </row>
    <row r="1065" spans="1:18">
      <c r="A1065" s="9">
        <v>73577</v>
      </c>
      <c r="B1065" s="9" t="s">
        <v>4256</v>
      </c>
      <c r="C1065" s="9" t="s">
        <v>1582</v>
      </c>
      <c r="D1065" s="9" t="s">
        <v>1586</v>
      </c>
      <c r="E1065" s="9" t="s">
        <v>229</v>
      </c>
      <c r="F1065" s="10">
        <v>1</v>
      </c>
      <c r="G1065" s="14">
        <v>10500</v>
      </c>
      <c r="H1065" s="9" t="s">
        <v>1584</v>
      </c>
      <c r="I1065" s="9" t="s">
        <v>1585</v>
      </c>
      <c r="J1065" s="9" t="s">
        <v>459</v>
      </c>
      <c r="K1065" s="9" t="s">
        <v>4405</v>
      </c>
      <c r="L1065" s="9" t="s">
        <v>546</v>
      </c>
      <c r="M1065" s="11">
        <v>37956</v>
      </c>
      <c r="N1065" s="11"/>
      <c r="O1065">
        <f>MONTH(M1065)</f>
        <v>12</v>
      </c>
      <c r="P1065" t="str">
        <f>LEFT(D1065,2)</f>
        <v>22</v>
      </c>
      <c r="R1065" t="str">
        <f>LEFT(C1065,4)</f>
        <v>2208</v>
      </c>
    </row>
    <row r="1066" spans="1:18">
      <c r="A1066" s="9">
        <v>82495</v>
      </c>
      <c r="B1066" s="9" t="s">
        <v>4210</v>
      </c>
      <c r="C1066" s="9" t="s">
        <v>1582</v>
      </c>
      <c r="D1066" s="9" t="s">
        <v>1591</v>
      </c>
      <c r="E1066" s="9" t="s">
        <v>238</v>
      </c>
      <c r="F1066" s="10">
        <v>1</v>
      </c>
      <c r="G1066" s="14">
        <v>12650</v>
      </c>
      <c r="H1066" s="9" t="s">
        <v>1584</v>
      </c>
      <c r="I1066" s="9" t="s">
        <v>1585</v>
      </c>
      <c r="J1066" s="9" t="s">
        <v>459</v>
      </c>
      <c r="K1066" s="9" t="s">
        <v>4405</v>
      </c>
      <c r="L1066" s="9" t="s">
        <v>546</v>
      </c>
      <c r="M1066" s="11">
        <v>39449</v>
      </c>
      <c r="N1066" s="11"/>
      <c r="O1066">
        <f>MONTH(M1066)</f>
        <v>1</v>
      </c>
      <c r="P1066" t="str">
        <f>LEFT(D1066,2)</f>
        <v>22</v>
      </c>
      <c r="R1066" t="str">
        <f>LEFT(C1066,4)</f>
        <v>2208</v>
      </c>
    </row>
    <row r="1067" spans="1:18">
      <c r="A1067" s="9">
        <v>76650</v>
      </c>
      <c r="B1067" s="9" t="s">
        <v>4142</v>
      </c>
      <c r="C1067" s="9" t="s">
        <v>1582</v>
      </c>
      <c r="D1067" s="9" t="s">
        <v>1592</v>
      </c>
      <c r="E1067" s="9" t="s">
        <v>229</v>
      </c>
      <c r="F1067" s="10">
        <v>1</v>
      </c>
      <c r="G1067" s="14">
        <v>12000</v>
      </c>
      <c r="H1067" s="9" t="s">
        <v>1593</v>
      </c>
      <c r="I1067" s="9" t="s">
        <v>1594</v>
      </c>
      <c r="J1067" s="9" t="s">
        <v>459</v>
      </c>
      <c r="K1067" s="9" t="s">
        <v>4405</v>
      </c>
      <c r="L1067" s="9" t="s">
        <v>546</v>
      </c>
      <c r="M1067" s="11">
        <v>40360</v>
      </c>
      <c r="N1067" s="11"/>
      <c r="O1067">
        <f>MONTH(M1067)</f>
        <v>7</v>
      </c>
      <c r="P1067" t="str">
        <f>LEFT(D1067,2)</f>
        <v>22</v>
      </c>
      <c r="R1067" t="str">
        <f>LEFT(C1067,4)</f>
        <v>2208</v>
      </c>
    </row>
    <row r="1068" spans="1:18">
      <c r="A1068" s="9">
        <v>73605</v>
      </c>
      <c r="B1068" s="9" t="s">
        <v>4061</v>
      </c>
      <c r="C1068" s="9" t="s">
        <v>1595</v>
      </c>
      <c r="D1068" s="9" t="s">
        <v>1601</v>
      </c>
      <c r="E1068" s="9" t="s">
        <v>688</v>
      </c>
      <c r="F1068" s="10">
        <v>1</v>
      </c>
      <c r="G1068" s="14">
        <v>9900</v>
      </c>
      <c r="H1068" s="9" t="s">
        <v>1597</v>
      </c>
      <c r="I1068" s="9" t="s">
        <v>1598</v>
      </c>
      <c r="J1068" s="9" t="s">
        <v>459</v>
      </c>
      <c r="K1068" s="9" t="s">
        <v>4405</v>
      </c>
      <c r="L1068" s="9" t="s">
        <v>546</v>
      </c>
      <c r="M1068" s="11">
        <v>38139</v>
      </c>
      <c r="N1068" s="11"/>
      <c r="O1068">
        <f>MONTH(M1068)</f>
        <v>6</v>
      </c>
      <c r="P1068" t="str">
        <f>LEFT(D1068,2)</f>
        <v>22</v>
      </c>
      <c r="R1068" t="str">
        <f>LEFT(C1068,4)</f>
        <v>2208</v>
      </c>
    </row>
    <row r="1069" spans="1:18">
      <c r="A1069" s="9">
        <v>73500</v>
      </c>
      <c r="B1069" s="9" t="s">
        <v>4074</v>
      </c>
      <c r="C1069" s="9" t="s">
        <v>1595</v>
      </c>
      <c r="D1069" s="9" t="s">
        <v>1607</v>
      </c>
      <c r="E1069" s="9" t="s">
        <v>229</v>
      </c>
      <c r="F1069" s="10">
        <v>1</v>
      </c>
      <c r="G1069" s="14">
        <v>12600</v>
      </c>
      <c r="H1069" s="9" t="s">
        <v>1597</v>
      </c>
      <c r="I1069" s="9" t="s">
        <v>1598</v>
      </c>
      <c r="J1069" s="9" t="s">
        <v>459</v>
      </c>
      <c r="K1069" s="9" t="s">
        <v>4405</v>
      </c>
      <c r="L1069" s="9" t="s">
        <v>546</v>
      </c>
      <c r="M1069" s="11">
        <v>36577</v>
      </c>
      <c r="N1069" s="11"/>
      <c r="O1069">
        <f>MONTH(M1069)</f>
        <v>2</v>
      </c>
      <c r="P1069" t="str">
        <f>LEFT(D1069,2)</f>
        <v>22</v>
      </c>
      <c r="R1069" t="str">
        <f>LEFT(C1069,4)</f>
        <v>2208</v>
      </c>
    </row>
    <row r="1070" spans="1:18">
      <c r="A1070" s="9">
        <v>76419</v>
      </c>
      <c r="B1070" s="9" t="s">
        <v>4076</v>
      </c>
      <c r="C1070" s="9" t="s">
        <v>1595</v>
      </c>
      <c r="D1070" s="9" t="s">
        <v>1596</v>
      </c>
      <c r="E1070" s="9" t="s">
        <v>553</v>
      </c>
      <c r="F1070" s="10">
        <v>1</v>
      </c>
      <c r="G1070" s="14">
        <v>17500</v>
      </c>
      <c r="H1070" s="9" t="s">
        <v>1597</v>
      </c>
      <c r="I1070" s="9" t="s">
        <v>1598</v>
      </c>
      <c r="J1070" s="9" t="s">
        <v>459</v>
      </c>
      <c r="K1070" s="9" t="s">
        <v>4405</v>
      </c>
      <c r="L1070" s="9" t="s">
        <v>546</v>
      </c>
      <c r="M1070" s="11">
        <v>40317</v>
      </c>
      <c r="N1070" s="11"/>
      <c r="O1070">
        <f>MONTH(M1070)</f>
        <v>5</v>
      </c>
      <c r="P1070" t="str">
        <f>LEFT(D1070,2)</f>
        <v>22</v>
      </c>
      <c r="R1070" t="str">
        <f>LEFT(C1070,4)</f>
        <v>2208</v>
      </c>
    </row>
    <row r="1071" spans="1:18">
      <c r="A1071" s="9">
        <v>73507</v>
      </c>
      <c r="B1071" s="9" t="s">
        <v>4046</v>
      </c>
      <c r="C1071" s="9" t="s">
        <v>1595</v>
      </c>
      <c r="D1071" s="9" t="s">
        <v>1600</v>
      </c>
      <c r="E1071" s="9" t="s">
        <v>229</v>
      </c>
      <c r="F1071" s="10">
        <v>1</v>
      </c>
      <c r="G1071" s="14">
        <v>12150</v>
      </c>
      <c r="H1071" s="9" t="s">
        <v>1597</v>
      </c>
      <c r="I1071" s="9" t="s">
        <v>1598</v>
      </c>
      <c r="J1071" s="9" t="s">
        <v>459</v>
      </c>
      <c r="K1071" s="9" t="s">
        <v>4405</v>
      </c>
      <c r="L1071" s="9" t="s">
        <v>546</v>
      </c>
      <c r="M1071" s="11">
        <v>36633</v>
      </c>
      <c r="N1071" s="11"/>
      <c r="O1071">
        <f>MONTH(M1071)</f>
        <v>4</v>
      </c>
      <c r="P1071" t="str">
        <f>LEFT(D1071,2)</f>
        <v>22</v>
      </c>
      <c r="R1071" t="str">
        <f>LEFT(C1071,4)</f>
        <v>2208</v>
      </c>
    </row>
    <row r="1072" spans="1:18">
      <c r="A1072" s="9">
        <v>76755</v>
      </c>
      <c r="B1072" s="9" t="s">
        <v>4088</v>
      </c>
      <c r="C1072" s="9" t="s">
        <v>1595</v>
      </c>
      <c r="D1072" s="9" t="s">
        <v>1610</v>
      </c>
      <c r="E1072" s="9" t="s">
        <v>229</v>
      </c>
      <c r="F1072" s="10">
        <v>1</v>
      </c>
      <c r="G1072" s="14">
        <v>10000</v>
      </c>
      <c r="H1072" s="9" t="s">
        <v>1597</v>
      </c>
      <c r="I1072" s="9" t="s">
        <v>1598</v>
      </c>
      <c r="J1072" s="9" t="s">
        <v>459</v>
      </c>
      <c r="K1072" s="9" t="s">
        <v>4405</v>
      </c>
      <c r="L1072" s="9" t="s">
        <v>546</v>
      </c>
      <c r="M1072" s="11">
        <v>40360</v>
      </c>
      <c r="N1072" s="11"/>
      <c r="O1072">
        <f>MONTH(M1072)</f>
        <v>7</v>
      </c>
      <c r="P1072" t="str">
        <f>LEFT(D1072,2)</f>
        <v>22</v>
      </c>
      <c r="R1072" t="str">
        <f>LEFT(C1072,4)</f>
        <v>2208</v>
      </c>
    </row>
    <row r="1073" spans="1:18">
      <c r="A1073" s="9">
        <v>75838</v>
      </c>
      <c r="B1073" s="9" t="s">
        <v>4056</v>
      </c>
      <c r="C1073" s="9" t="s">
        <v>1595</v>
      </c>
      <c r="D1073" s="9" t="s">
        <v>1609</v>
      </c>
      <c r="E1073" s="9" t="s">
        <v>238</v>
      </c>
      <c r="F1073" s="10">
        <v>1</v>
      </c>
      <c r="G1073" s="14">
        <v>10250</v>
      </c>
      <c r="H1073" s="9" t="s">
        <v>1597</v>
      </c>
      <c r="I1073" s="9" t="s">
        <v>1598</v>
      </c>
      <c r="J1073" s="9" t="s">
        <v>459</v>
      </c>
      <c r="K1073" s="9" t="s">
        <v>4405</v>
      </c>
      <c r="L1073" s="9" t="s">
        <v>546</v>
      </c>
      <c r="M1073" s="11">
        <v>40269</v>
      </c>
      <c r="N1073" s="11"/>
      <c r="O1073">
        <f>MONTH(M1073)</f>
        <v>4</v>
      </c>
      <c r="P1073" t="str">
        <f>LEFT(D1073,2)</f>
        <v>22</v>
      </c>
      <c r="R1073" t="str">
        <f>LEFT(C1073,4)</f>
        <v>2208</v>
      </c>
    </row>
    <row r="1074" spans="1:18">
      <c r="A1074" s="9">
        <v>632149</v>
      </c>
      <c r="B1074" s="9" t="s">
        <v>4091</v>
      </c>
      <c r="C1074" s="9" t="s">
        <v>1595</v>
      </c>
      <c r="D1074" s="9" t="s">
        <v>1602</v>
      </c>
      <c r="E1074" s="9" t="s">
        <v>688</v>
      </c>
      <c r="F1074" s="10">
        <v>1</v>
      </c>
      <c r="G1074" s="14">
        <v>15750</v>
      </c>
      <c r="H1074" s="9" t="s">
        <v>1603</v>
      </c>
      <c r="I1074" s="9" t="s">
        <v>1604</v>
      </c>
      <c r="J1074" s="9" t="s">
        <v>459</v>
      </c>
      <c r="K1074" s="9" t="s">
        <v>4405</v>
      </c>
      <c r="L1074" s="9" t="s">
        <v>546</v>
      </c>
      <c r="M1074" s="11">
        <v>37753</v>
      </c>
      <c r="N1074" s="11"/>
      <c r="O1074">
        <f>MONTH(M1074)</f>
        <v>5</v>
      </c>
      <c r="P1074" t="str">
        <f>LEFT(D1074,2)</f>
        <v>22</v>
      </c>
      <c r="R1074" t="str">
        <f>LEFT(C1074,4)</f>
        <v>2208</v>
      </c>
    </row>
    <row r="1075" spans="1:18">
      <c r="A1075" s="9">
        <v>76293</v>
      </c>
      <c r="B1075" s="9" t="s">
        <v>4069</v>
      </c>
      <c r="C1075" s="9" t="s">
        <v>1595</v>
      </c>
      <c r="D1075" s="9" t="s">
        <v>1611</v>
      </c>
      <c r="E1075" s="9" t="s">
        <v>229</v>
      </c>
      <c r="F1075" s="10">
        <v>1</v>
      </c>
      <c r="G1075" s="14">
        <v>15950</v>
      </c>
      <c r="H1075" s="9" t="s">
        <v>1603</v>
      </c>
      <c r="I1075" s="9" t="s">
        <v>1604</v>
      </c>
      <c r="J1075" s="9" t="s">
        <v>459</v>
      </c>
      <c r="K1075" s="9" t="s">
        <v>4405</v>
      </c>
      <c r="L1075" s="9" t="s">
        <v>546</v>
      </c>
      <c r="M1075" s="11">
        <v>40315</v>
      </c>
      <c r="N1075" s="11"/>
      <c r="O1075">
        <f>MONTH(M1075)</f>
        <v>5</v>
      </c>
      <c r="P1075" t="str">
        <f>LEFT(D1075,2)</f>
        <v>22</v>
      </c>
      <c r="R1075" t="str">
        <f>LEFT(C1075,4)</f>
        <v>2208</v>
      </c>
    </row>
    <row r="1076" spans="1:18">
      <c r="A1076" s="9">
        <v>73612</v>
      </c>
      <c r="B1076" s="9" t="s">
        <v>4102</v>
      </c>
      <c r="C1076" s="9" t="s">
        <v>1595</v>
      </c>
      <c r="D1076" s="9" t="s">
        <v>1605</v>
      </c>
      <c r="E1076" s="9" t="s">
        <v>559</v>
      </c>
      <c r="F1076" s="10">
        <v>1</v>
      </c>
      <c r="G1076" s="14">
        <v>10725</v>
      </c>
      <c r="H1076" s="9" t="s">
        <v>1597</v>
      </c>
      <c r="I1076" s="9" t="s">
        <v>1598</v>
      </c>
      <c r="J1076" s="9" t="s">
        <v>459</v>
      </c>
      <c r="K1076" s="9" t="s">
        <v>4405</v>
      </c>
      <c r="L1076" s="9" t="s">
        <v>546</v>
      </c>
      <c r="M1076" s="11">
        <v>38261</v>
      </c>
      <c r="N1076" s="11"/>
      <c r="O1076">
        <f>MONTH(M1076)</f>
        <v>10</v>
      </c>
      <c r="P1076" t="str">
        <f>LEFT(D1076,2)</f>
        <v>22</v>
      </c>
      <c r="R1076" t="str">
        <f>LEFT(C1076,4)</f>
        <v>2208</v>
      </c>
    </row>
    <row r="1077" spans="1:18">
      <c r="A1077" s="9">
        <v>85043</v>
      </c>
      <c r="B1077" s="9" t="s">
        <v>4067</v>
      </c>
      <c r="C1077" s="9" t="s">
        <v>1595</v>
      </c>
      <c r="D1077" s="9" t="s">
        <v>1599</v>
      </c>
      <c r="E1077" s="9" t="s">
        <v>229</v>
      </c>
      <c r="F1077" s="10">
        <v>1</v>
      </c>
      <c r="G1077" s="14">
        <v>14300</v>
      </c>
      <c r="H1077" s="9" t="s">
        <v>1597</v>
      </c>
      <c r="I1077" s="9" t="s">
        <v>1598</v>
      </c>
      <c r="J1077" s="9" t="s">
        <v>459</v>
      </c>
      <c r="K1077" s="9" t="s">
        <v>4405</v>
      </c>
      <c r="L1077" s="9" t="s">
        <v>546</v>
      </c>
      <c r="M1077" s="11">
        <v>40546</v>
      </c>
      <c r="N1077" s="11"/>
      <c r="O1077">
        <f>MONTH(M1077)</f>
        <v>1</v>
      </c>
      <c r="P1077" t="str">
        <f>LEFT(D1077,2)</f>
        <v>22</v>
      </c>
      <c r="R1077" t="str">
        <f>LEFT(C1077,4)</f>
        <v>2208</v>
      </c>
    </row>
    <row r="1078" spans="1:18">
      <c r="A1078" s="9">
        <v>632142</v>
      </c>
      <c r="B1078" s="9" t="s">
        <v>4097</v>
      </c>
      <c r="C1078" s="9" t="s">
        <v>1595</v>
      </c>
      <c r="D1078" s="9" t="s">
        <v>1606</v>
      </c>
      <c r="E1078" s="9" t="s">
        <v>559</v>
      </c>
      <c r="F1078" s="10">
        <v>1</v>
      </c>
      <c r="G1078" s="14">
        <v>7000</v>
      </c>
      <c r="H1078" s="9" t="s">
        <v>1597</v>
      </c>
      <c r="I1078" s="9" t="s">
        <v>1598</v>
      </c>
      <c r="J1078" s="9" t="s">
        <v>459</v>
      </c>
      <c r="K1078" s="9" t="s">
        <v>4405</v>
      </c>
      <c r="L1078" s="9" t="s">
        <v>546</v>
      </c>
      <c r="M1078" s="11">
        <v>37742</v>
      </c>
      <c r="N1078" s="11"/>
      <c r="O1078">
        <f>MONTH(M1078)</f>
        <v>5</v>
      </c>
      <c r="P1078" t="str">
        <f>LEFT(D1078,2)</f>
        <v>22</v>
      </c>
      <c r="R1078" t="str">
        <f>LEFT(C1078,4)</f>
        <v>2208</v>
      </c>
    </row>
    <row r="1079" spans="1:18">
      <c r="A1079" s="9">
        <v>261359</v>
      </c>
      <c r="B1079" s="9" t="s">
        <v>4070</v>
      </c>
      <c r="C1079" s="9" t="s">
        <v>1595</v>
      </c>
      <c r="D1079" s="9" t="s">
        <v>1608</v>
      </c>
      <c r="E1079" s="9" t="s">
        <v>559</v>
      </c>
      <c r="F1079" s="10">
        <v>1</v>
      </c>
      <c r="G1079" s="14">
        <v>8750</v>
      </c>
      <c r="H1079" s="9" t="s">
        <v>1597</v>
      </c>
      <c r="I1079" s="9" t="s">
        <v>1598</v>
      </c>
      <c r="J1079" s="9" t="s">
        <v>459</v>
      </c>
      <c r="K1079" s="9" t="s">
        <v>4405</v>
      </c>
      <c r="L1079" s="9" t="s">
        <v>546</v>
      </c>
      <c r="M1079" s="11">
        <v>39937</v>
      </c>
      <c r="N1079" s="11"/>
      <c r="O1079">
        <f>MONTH(M1079)</f>
        <v>5</v>
      </c>
      <c r="P1079" t="str">
        <f>LEFT(D1079,2)</f>
        <v>22</v>
      </c>
      <c r="R1079" t="str">
        <f>LEFT(C1079,4)</f>
        <v>2208</v>
      </c>
    </row>
    <row r="1080" spans="1:18">
      <c r="A1080" s="9">
        <v>91161</v>
      </c>
      <c r="B1080" s="9" t="s">
        <v>4100</v>
      </c>
      <c r="C1080" s="9" t="s">
        <v>1612</v>
      </c>
      <c r="D1080" s="9" t="s">
        <v>1618</v>
      </c>
      <c r="E1080" s="9" t="s">
        <v>559</v>
      </c>
      <c r="F1080" s="10">
        <v>1</v>
      </c>
      <c r="G1080" s="14">
        <v>9000</v>
      </c>
      <c r="H1080" s="9" t="s">
        <v>1614</v>
      </c>
      <c r="I1080" s="9" t="s">
        <v>1615</v>
      </c>
      <c r="J1080" s="9" t="s">
        <v>459</v>
      </c>
      <c r="K1080" s="9" t="s">
        <v>4405</v>
      </c>
      <c r="L1080" s="9" t="s">
        <v>546</v>
      </c>
      <c r="M1080" s="11">
        <v>40648</v>
      </c>
      <c r="N1080" s="11"/>
      <c r="O1080">
        <f>MONTH(M1080)</f>
        <v>4</v>
      </c>
      <c r="P1080" t="str">
        <f>LEFT(D1080,2)</f>
        <v>22</v>
      </c>
      <c r="R1080" t="str">
        <f>LEFT(C1080,4)</f>
        <v>2208</v>
      </c>
    </row>
    <row r="1081" spans="1:18">
      <c r="A1081" s="9">
        <v>76216</v>
      </c>
      <c r="B1081" s="9" t="s">
        <v>4048</v>
      </c>
      <c r="C1081" s="9" t="s">
        <v>1612</v>
      </c>
      <c r="D1081" s="9" t="s">
        <v>1619</v>
      </c>
      <c r="E1081" s="9" t="s">
        <v>559</v>
      </c>
      <c r="F1081" s="10">
        <v>1</v>
      </c>
      <c r="G1081" s="14">
        <v>9500</v>
      </c>
      <c r="H1081" s="9" t="s">
        <v>1614</v>
      </c>
      <c r="I1081" s="9" t="s">
        <v>1615</v>
      </c>
      <c r="J1081" s="9" t="s">
        <v>459</v>
      </c>
      <c r="K1081" s="9" t="s">
        <v>4405</v>
      </c>
      <c r="L1081" s="9" t="s">
        <v>546</v>
      </c>
      <c r="M1081" s="11">
        <v>40301</v>
      </c>
      <c r="N1081" s="11"/>
      <c r="O1081">
        <f>MONTH(M1081)</f>
        <v>5</v>
      </c>
      <c r="P1081" t="str">
        <f>LEFT(D1081,2)</f>
        <v>22</v>
      </c>
      <c r="R1081" t="str">
        <f>LEFT(C1081,4)</f>
        <v>2208</v>
      </c>
    </row>
    <row r="1082" spans="1:18">
      <c r="A1082" s="9">
        <v>632121</v>
      </c>
      <c r="B1082" s="9" t="s">
        <v>4051</v>
      </c>
      <c r="C1082" s="9" t="s">
        <v>1612</v>
      </c>
      <c r="D1082" s="9" t="s">
        <v>1620</v>
      </c>
      <c r="E1082" s="9" t="s">
        <v>238</v>
      </c>
      <c r="F1082" s="10">
        <v>1</v>
      </c>
      <c r="G1082" s="14">
        <v>11700</v>
      </c>
      <c r="H1082" s="9" t="s">
        <v>1614</v>
      </c>
      <c r="I1082" s="9" t="s">
        <v>1615</v>
      </c>
      <c r="J1082" s="9" t="s">
        <v>459</v>
      </c>
      <c r="K1082" s="9" t="s">
        <v>4405</v>
      </c>
      <c r="L1082" s="9" t="s">
        <v>546</v>
      </c>
      <c r="M1082" s="11">
        <v>37257</v>
      </c>
      <c r="N1082" s="11"/>
      <c r="O1082">
        <f>MONTH(M1082)</f>
        <v>1</v>
      </c>
      <c r="P1082" t="str">
        <f>LEFT(D1082,2)</f>
        <v>22</v>
      </c>
      <c r="R1082" t="str">
        <f>LEFT(C1082,4)</f>
        <v>2208</v>
      </c>
    </row>
    <row r="1083" spans="1:18">
      <c r="A1083" s="9">
        <v>632107</v>
      </c>
      <c r="B1083" s="9" t="s">
        <v>4043</v>
      </c>
      <c r="C1083" s="9" t="s">
        <v>1612</v>
      </c>
      <c r="D1083" s="9" t="s">
        <v>1622</v>
      </c>
      <c r="E1083" s="9" t="s">
        <v>229</v>
      </c>
      <c r="F1083" s="10">
        <v>1</v>
      </c>
      <c r="G1083" s="14">
        <v>11400</v>
      </c>
      <c r="H1083" s="9" t="s">
        <v>1623</v>
      </c>
      <c r="I1083" s="9" t="s">
        <v>1624</v>
      </c>
      <c r="J1083" s="9" t="s">
        <v>459</v>
      </c>
      <c r="K1083" s="9" t="s">
        <v>4405</v>
      </c>
      <c r="L1083" s="9" t="s">
        <v>546</v>
      </c>
      <c r="M1083" s="11">
        <v>37257</v>
      </c>
      <c r="N1083" s="11"/>
      <c r="O1083">
        <f>MONTH(M1083)</f>
        <v>1</v>
      </c>
      <c r="P1083" t="str">
        <f>LEFT(D1083,2)</f>
        <v>22</v>
      </c>
      <c r="R1083" t="str">
        <f>LEFT(C1083,4)</f>
        <v>2208</v>
      </c>
    </row>
    <row r="1084" spans="1:18">
      <c r="A1084" s="9">
        <v>72212</v>
      </c>
      <c r="B1084" s="9" t="s">
        <v>4223</v>
      </c>
      <c r="C1084" s="9" t="s">
        <v>1612</v>
      </c>
      <c r="D1084" s="9" t="s">
        <v>1621</v>
      </c>
      <c r="E1084" s="9" t="s">
        <v>229</v>
      </c>
      <c r="F1084" s="10">
        <v>1</v>
      </c>
      <c r="G1084" s="14">
        <v>10400</v>
      </c>
      <c r="H1084" s="9" t="s">
        <v>1614</v>
      </c>
      <c r="I1084" s="9" t="s">
        <v>1615</v>
      </c>
      <c r="J1084" s="9" t="s">
        <v>459</v>
      </c>
      <c r="K1084" s="9" t="s">
        <v>4405</v>
      </c>
      <c r="L1084" s="9" t="s">
        <v>546</v>
      </c>
      <c r="M1084" s="11">
        <v>39797</v>
      </c>
      <c r="N1084" s="11"/>
      <c r="O1084">
        <f>MONTH(M1084)</f>
        <v>12</v>
      </c>
      <c r="P1084" t="str">
        <f>LEFT(D1084,2)</f>
        <v>22</v>
      </c>
      <c r="R1084" t="str">
        <f>LEFT(C1084,4)</f>
        <v>2208</v>
      </c>
    </row>
    <row r="1085" spans="1:18">
      <c r="A1085" s="9">
        <v>632100</v>
      </c>
      <c r="B1085" s="9" t="s">
        <v>4046</v>
      </c>
      <c r="C1085" s="9" t="s">
        <v>1612</v>
      </c>
      <c r="D1085" s="9" t="s">
        <v>1617</v>
      </c>
      <c r="E1085" s="9" t="s">
        <v>238</v>
      </c>
      <c r="F1085" s="10">
        <v>1</v>
      </c>
      <c r="G1085" s="14">
        <v>12150</v>
      </c>
      <c r="H1085" s="9" t="s">
        <v>1614</v>
      </c>
      <c r="I1085" s="9" t="s">
        <v>1615</v>
      </c>
      <c r="J1085" s="9" t="s">
        <v>459</v>
      </c>
      <c r="K1085" s="9" t="s">
        <v>4405</v>
      </c>
      <c r="L1085" s="9" t="s">
        <v>546</v>
      </c>
      <c r="M1085" s="11">
        <v>37226</v>
      </c>
      <c r="N1085" s="11"/>
      <c r="O1085">
        <f>MONTH(M1085)</f>
        <v>12</v>
      </c>
      <c r="P1085" t="str">
        <f>LEFT(D1085,2)</f>
        <v>22</v>
      </c>
      <c r="R1085" t="str">
        <f>LEFT(C1085,4)</f>
        <v>2208</v>
      </c>
    </row>
    <row r="1086" spans="1:18">
      <c r="A1086" s="9">
        <v>83363</v>
      </c>
      <c r="B1086" s="9" t="s">
        <v>4150</v>
      </c>
      <c r="C1086" s="9" t="s">
        <v>1612</v>
      </c>
      <c r="D1086" s="9" t="s">
        <v>1616</v>
      </c>
      <c r="E1086" s="9" t="s">
        <v>229</v>
      </c>
      <c r="F1086" s="10">
        <v>1</v>
      </c>
      <c r="G1086" s="14">
        <v>17600</v>
      </c>
      <c r="H1086" s="9" t="s">
        <v>1614</v>
      </c>
      <c r="I1086" s="9" t="s">
        <v>1615</v>
      </c>
      <c r="J1086" s="9" t="s">
        <v>459</v>
      </c>
      <c r="K1086" s="9" t="s">
        <v>4405</v>
      </c>
      <c r="L1086" s="9" t="s">
        <v>546</v>
      </c>
      <c r="M1086" s="11">
        <v>39539</v>
      </c>
      <c r="N1086" s="11"/>
      <c r="O1086">
        <f>MONTH(M1086)</f>
        <v>4</v>
      </c>
      <c r="P1086" t="str">
        <f>LEFT(D1086,2)</f>
        <v>22</v>
      </c>
      <c r="R1086" t="str">
        <f>LEFT(C1086,4)</f>
        <v>2208</v>
      </c>
    </row>
    <row r="1087" spans="1:18">
      <c r="A1087" s="9">
        <v>670404</v>
      </c>
      <c r="B1087" s="9" t="s">
        <v>4106</v>
      </c>
      <c r="C1087" s="9" t="s">
        <v>1612</v>
      </c>
      <c r="D1087" s="9" t="s">
        <v>1613</v>
      </c>
      <c r="E1087" s="9" t="s">
        <v>553</v>
      </c>
      <c r="F1087" s="10">
        <v>1</v>
      </c>
      <c r="G1087" s="14">
        <v>20850</v>
      </c>
      <c r="H1087" s="9" t="s">
        <v>1614</v>
      </c>
      <c r="I1087" s="9" t="s">
        <v>1615</v>
      </c>
      <c r="J1087" s="9" t="s">
        <v>459</v>
      </c>
      <c r="K1087" s="9" t="s">
        <v>4405</v>
      </c>
      <c r="L1087" s="9" t="s">
        <v>546</v>
      </c>
      <c r="M1087" s="11">
        <v>38719</v>
      </c>
      <c r="N1087" s="11"/>
      <c r="O1087">
        <f>MONTH(M1087)</f>
        <v>1</v>
      </c>
      <c r="P1087" t="str">
        <f>LEFT(D1087,2)</f>
        <v>22</v>
      </c>
      <c r="R1087" t="str">
        <f>LEFT(C1087,4)</f>
        <v>2208</v>
      </c>
    </row>
    <row r="1088" spans="1:18">
      <c r="A1088" s="9">
        <v>74830</v>
      </c>
      <c r="B1088" s="9" t="s">
        <v>4044</v>
      </c>
      <c r="C1088" s="9" t="s">
        <v>1625</v>
      </c>
      <c r="D1088" s="9" t="s">
        <v>1637</v>
      </c>
      <c r="E1088" s="9" t="s">
        <v>238</v>
      </c>
      <c r="F1088" s="10">
        <v>1</v>
      </c>
      <c r="G1088" s="14">
        <v>7000</v>
      </c>
      <c r="H1088" s="9" t="s">
        <v>1627</v>
      </c>
      <c r="I1088" s="9" t="s">
        <v>1628</v>
      </c>
      <c r="J1088" s="9" t="s">
        <v>459</v>
      </c>
      <c r="K1088" s="9" t="s">
        <v>4405</v>
      </c>
      <c r="L1088" s="9" t="s">
        <v>546</v>
      </c>
      <c r="M1088" s="11">
        <v>40087</v>
      </c>
      <c r="N1088" s="11"/>
      <c r="O1088">
        <f>MONTH(M1088)</f>
        <v>10</v>
      </c>
      <c r="P1088" t="str">
        <f>LEFT(D1088,2)</f>
        <v>22</v>
      </c>
      <c r="R1088" t="str">
        <f>LEFT(C1088,4)</f>
        <v>2208</v>
      </c>
    </row>
    <row r="1089" spans="1:18">
      <c r="A1089" s="9">
        <v>86093</v>
      </c>
      <c r="B1089" s="9" t="s">
        <v>4055</v>
      </c>
      <c r="C1089" s="9" t="s">
        <v>1625</v>
      </c>
      <c r="D1089" s="9" t="s">
        <v>1629</v>
      </c>
      <c r="E1089" s="9" t="s">
        <v>229</v>
      </c>
      <c r="F1089" s="10">
        <v>1</v>
      </c>
      <c r="G1089" s="14">
        <v>18150</v>
      </c>
      <c r="H1089" s="9" t="s">
        <v>1627</v>
      </c>
      <c r="I1089" s="9" t="s">
        <v>1628</v>
      </c>
      <c r="J1089" s="9" t="s">
        <v>459</v>
      </c>
      <c r="K1089" s="9" t="s">
        <v>4405</v>
      </c>
      <c r="L1089" s="9" t="s">
        <v>546</v>
      </c>
      <c r="M1089" s="11">
        <v>40679</v>
      </c>
      <c r="N1089" s="11"/>
      <c r="O1089">
        <f>MONTH(M1089)</f>
        <v>5</v>
      </c>
      <c r="P1089" t="str">
        <f>LEFT(D1089,2)</f>
        <v>22</v>
      </c>
      <c r="R1089" t="str">
        <f>LEFT(C1089,4)</f>
        <v>2208</v>
      </c>
    </row>
    <row r="1090" spans="1:18">
      <c r="A1090" s="9">
        <v>667331</v>
      </c>
      <c r="B1090" s="9" t="s">
        <v>4058</v>
      </c>
      <c r="C1090" s="9" t="s">
        <v>1625</v>
      </c>
      <c r="D1090" s="9" t="s">
        <v>1626</v>
      </c>
      <c r="E1090" s="9" t="s">
        <v>553</v>
      </c>
      <c r="F1090" s="10">
        <v>1</v>
      </c>
      <c r="G1090" s="14">
        <v>38250</v>
      </c>
      <c r="H1090" s="9" t="s">
        <v>1627</v>
      </c>
      <c r="I1090" s="9" t="s">
        <v>1628</v>
      </c>
      <c r="J1090" s="9" t="s">
        <v>459</v>
      </c>
      <c r="K1090" s="9" t="s">
        <v>4405</v>
      </c>
      <c r="L1090" s="9" t="s">
        <v>546</v>
      </c>
      <c r="M1090" s="11">
        <v>37683</v>
      </c>
      <c r="N1090" s="11"/>
      <c r="O1090">
        <f>MONTH(M1090)</f>
        <v>3</v>
      </c>
      <c r="P1090" t="str">
        <f>LEFT(D1090,2)</f>
        <v>22</v>
      </c>
      <c r="R1090" t="str">
        <f>LEFT(C1090,4)</f>
        <v>2208</v>
      </c>
    </row>
    <row r="1091" spans="1:18">
      <c r="A1091" s="9">
        <v>87647</v>
      </c>
      <c r="B1091" s="9" t="s">
        <v>4043</v>
      </c>
      <c r="C1091" s="9" t="s">
        <v>1625</v>
      </c>
      <c r="D1091" s="9" t="s">
        <v>1639</v>
      </c>
      <c r="E1091" s="9" t="s">
        <v>229</v>
      </c>
      <c r="F1091" s="10">
        <v>1</v>
      </c>
      <c r="G1091" s="14">
        <v>11250</v>
      </c>
      <c r="H1091" s="9" t="s">
        <v>1627</v>
      </c>
      <c r="I1091" s="9" t="s">
        <v>1628</v>
      </c>
      <c r="J1091" s="9" t="s">
        <v>459</v>
      </c>
      <c r="K1091" s="9" t="s">
        <v>4405</v>
      </c>
      <c r="L1091" s="9" t="s">
        <v>546</v>
      </c>
      <c r="M1091" s="11">
        <v>40892</v>
      </c>
      <c r="N1091" s="11"/>
      <c r="O1091">
        <f>MONTH(M1091)</f>
        <v>12</v>
      </c>
      <c r="P1091" t="str">
        <f>LEFT(D1091,2)</f>
        <v>22</v>
      </c>
      <c r="R1091" t="str">
        <f>LEFT(C1091,4)</f>
        <v>2208</v>
      </c>
    </row>
    <row r="1092" spans="1:18">
      <c r="A1092" s="9">
        <v>86422</v>
      </c>
      <c r="B1092" s="9" t="s">
        <v>4139</v>
      </c>
      <c r="C1092" s="9" t="s">
        <v>1625</v>
      </c>
      <c r="D1092" s="9" t="s">
        <v>1636</v>
      </c>
      <c r="E1092" s="9" t="s">
        <v>229</v>
      </c>
      <c r="F1092" s="10">
        <v>1</v>
      </c>
      <c r="G1092" s="14">
        <v>8050</v>
      </c>
      <c r="H1092" s="9" t="s">
        <v>1627</v>
      </c>
      <c r="I1092" s="9" t="s">
        <v>1628</v>
      </c>
      <c r="J1092" s="9" t="s">
        <v>459</v>
      </c>
      <c r="K1092" s="9" t="s">
        <v>4405</v>
      </c>
      <c r="L1092" s="9" t="s">
        <v>546</v>
      </c>
      <c r="M1092" s="11">
        <v>40756</v>
      </c>
      <c r="N1092" s="11"/>
      <c r="O1092">
        <f>MONTH(M1092)</f>
        <v>8</v>
      </c>
      <c r="P1092" t="str">
        <f>LEFT(D1092,2)</f>
        <v>22</v>
      </c>
      <c r="R1092" t="str">
        <f>LEFT(C1092,4)</f>
        <v>2208</v>
      </c>
    </row>
    <row r="1093" spans="1:18">
      <c r="A1093" s="9">
        <v>84742</v>
      </c>
      <c r="B1093" s="9" t="s">
        <v>4255</v>
      </c>
      <c r="C1093" s="9" t="s">
        <v>1625</v>
      </c>
      <c r="D1093" s="9" t="s">
        <v>1631</v>
      </c>
      <c r="E1093" s="9" t="s">
        <v>229</v>
      </c>
      <c r="F1093" s="10">
        <v>1</v>
      </c>
      <c r="G1093" s="14">
        <v>12000</v>
      </c>
      <c r="H1093" s="9" t="s">
        <v>1627</v>
      </c>
      <c r="I1093" s="9" t="s">
        <v>1628</v>
      </c>
      <c r="J1093" s="9" t="s">
        <v>459</v>
      </c>
      <c r="K1093" s="9" t="s">
        <v>4405</v>
      </c>
      <c r="L1093" s="9" t="s">
        <v>546</v>
      </c>
      <c r="M1093" s="11">
        <v>40483</v>
      </c>
      <c r="N1093" s="11"/>
      <c r="O1093">
        <f>MONTH(M1093)</f>
        <v>11</v>
      </c>
      <c r="P1093" t="str">
        <f>LEFT(D1093,2)</f>
        <v>22</v>
      </c>
      <c r="R1093" t="str">
        <f>LEFT(C1093,4)</f>
        <v>2208</v>
      </c>
    </row>
    <row r="1094" spans="1:18">
      <c r="A1094" s="9">
        <v>85337</v>
      </c>
      <c r="B1094" s="9" t="s">
        <v>4073</v>
      </c>
      <c r="C1094" s="9" t="s">
        <v>1625</v>
      </c>
      <c r="D1094" s="9" t="s">
        <v>1638</v>
      </c>
      <c r="E1094" s="9" t="s">
        <v>559</v>
      </c>
      <c r="F1094" s="10">
        <v>1</v>
      </c>
      <c r="G1094" s="14">
        <v>7200</v>
      </c>
      <c r="H1094" s="9" t="s">
        <v>1627</v>
      </c>
      <c r="I1094" s="9" t="s">
        <v>1628</v>
      </c>
      <c r="J1094" s="9" t="s">
        <v>459</v>
      </c>
      <c r="K1094" s="9" t="s">
        <v>4405</v>
      </c>
      <c r="L1094" s="9" t="s">
        <v>546</v>
      </c>
      <c r="M1094" s="11">
        <v>40546</v>
      </c>
      <c r="N1094" s="11"/>
      <c r="O1094">
        <f>MONTH(M1094)</f>
        <v>1</v>
      </c>
      <c r="P1094" t="str">
        <f>LEFT(D1094,2)</f>
        <v>22</v>
      </c>
      <c r="R1094" t="str">
        <f>LEFT(C1094,4)</f>
        <v>2208</v>
      </c>
    </row>
    <row r="1095" spans="1:18">
      <c r="A1095" s="9">
        <v>668486</v>
      </c>
      <c r="B1095" s="9" t="s">
        <v>4061</v>
      </c>
      <c r="C1095" s="9" t="s">
        <v>1625</v>
      </c>
      <c r="D1095" s="9" t="s">
        <v>1632</v>
      </c>
      <c r="E1095" s="9" t="s">
        <v>229</v>
      </c>
      <c r="F1095" s="10">
        <v>1</v>
      </c>
      <c r="G1095" s="14">
        <v>14850</v>
      </c>
      <c r="H1095" s="9" t="s">
        <v>1633</v>
      </c>
      <c r="I1095" s="9" t="s">
        <v>1634</v>
      </c>
      <c r="J1095" s="9" t="s">
        <v>459</v>
      </c>
      <c r="K1095" s="9" t="s">
        <v>4405</v>
      </c>
      <c r="L1095" s="9" t="s">
        <v>546</v>
      </c>
      <c r="M1095" s="11">
        <v>37988</v>
      </c>
      <c r="N1095" s="11"/>
      <c r="O1095">
        <f>MONTH(M1095)</f>
        <v>1</v>
      </c>
      <c r="P1095" t="str">
        <f>LEFT(D1095,2)</f>
        <v>22</v>
      </c>
      <c r="R1095" t="str">
        <f>LEFT(C1095,4)</f>
        <v>2208</v>
      </c>
    </row>
    <row r="1096" spans="1:18">
      <c r="A1096" s="9">
        <v>75950</v>
      </c>
      <c r="B1096" s="9" t="s">
        <v>4109</v>
      </c>
      <c r="C1096" s="9" t="s">
        <v>1625</v>
      </c>
      <c r="D1096" s="9" t="s">
        <v>1635</v>
      </c>
      <c r="E1096" s="9" t="s">
        <v>559</v>
      </c>
      <c r="F1096" s="10">
        <v>1</v>
      </c>
      <c r="G1096" s="14">
        <v>7425</v>
      </c>
      <c r="H1096" s="9" t="s">
        <v>1627</v>
      </c>
      <c r="I1096" s="9" t="s">
        <v>1628</v>
      </c>
      <c r="J1096" s="9" t="s">
        <v>459</v>
      </c>
      <c r="K1096" s="9" t="s">
        <v>4405</v>
      </c>
      <c r="L1096" s="9" t="s">
        <v>546</v>
      </c>
      <c r="M1096" s="11">
        <v>40269</v>
      </c>
      <c r="N1096" s="11"/>
      <c r="O1096">
        <f>MONTH(M1096)</f>
        <v>4</v>
      </c>
      <c r="P1096" t="str">
        <f>LEFT(D1096,2)</f>
        <v>22</v>
      </c>
      <c r="R1096" t="str">
        <f>LEFT(C1096,4)</f>
        <v>2208</v>
      </c>
    </row>
    <row r="1097" spans="1:18">
      <c r="A1097" s="9">
        <v>85806</v>
      </c>
      <c r="B1097" s="9" t="s">
        <v>4051</v>
      </c>
      <c r="C1097" s="9" t="s">
        <v>1625</v>
      </c>
      <c r="D1097" s="9" t="s">
        <v>1630</v>
      </c>
      <c r="E1097" s="9" t="s">
        <v>238</v>
      </c>
      <c r="F1097" s="10">
        <v>1</v>
      </c>
      <c r="G1097" s="14">
        <v>8550</v>
      </c>
      <c r="H1097" s="9" t="s">
        <v>1627</v>
      </c>
      <c r="I1097" s="9" t="s">
        <v>1628</v>
      </c>
      <c r="J1097" s="9" t="s">
        <v>459</v>
      </c>
      <c r="K1097" s="9" t="s">
        <v>4405</v>
      </c>
      <c r="L1097" s="9" t="s">
        <v>546</v>
      </c>
      <c r="M1097" s="11">
        <v>40617</v>
      </c>
      <c r="N1097" s="11"/>
      <c r="O1097">
        <f>MONTH(M1097)</f>
        <v>3</v>
      </c>
      <c r="P1097" t="str">
        <f>LEFT(D1097,2)</f>
        <v>22</v>
      </c>
      <c r="R1097" t="str">
        <f>LEFT(C1097,4)</f>
        <v>2208</v>
      </c>
    </row>
    <row r="1098" spans="1:18">
      <c r="A1098" s="9">
        <v>73787</v>
      </c>
      <c r="B1098" s="9" t="s">
        <v>4145</v>
      </c>
      <c r="C1098" s="9" t="s">
        <v>1640</v>
      </c>
      <c r="D1098" s="9" t="s">
        <v>1644</v>
      </c>
      <c r="E1098" s="9" t="s">
        <v>238</v>
      </c>
      <c r="F1098" s="10">
        <v>1</v>
      </c>
      <c r="G1098" s="14">
        <v>12650</v>
      </c>
      <c r="H1098" s="9" t="s">
        <v>1642</v>
      </c>
      <c r="I1098" s="9" t="s">
        <v>1643</v>
      </c>
      <c r="J1098" s="9" t="s">
        <v>459</v>
      </c>
      <c r="K1098" s="9" t="s">
        <v>4405</v>
      </c>
      <c r="L1098" s="9" t="s">
        <v>546</v>
      </c>
      <c r="M1098" s="11">
        <v>39874</v>
      </c>
      <c r="N1098" s="11"/>
      <c r="O1098">
        <f>MONTH(M1098)</f>
        <v>3</v>
      </c>
      <c r="P1098" t="str">
        <f>LEFT(D1098,2)</f>
        <v>22</v>
      </c>
      <c r="R1098" t="str">
        <f>LEFT(C1098,4)</f>
        <v>2208</v>
      </c>
    </row>
    <row r="1099" spans="1:18">
      <c r="A1099" s="9">
        <v>671930</v>
      </c>
      <c r="B1099" s="9" t="s">
        <v>4069</v>
      </c>
      <c r="C1099" s="9" t="s">
        <v>1640</v>
      </c>
      <c r="D1099" s="9" t="s">
        <v>1641</v>
      </c>
      <c r="E1099" s="9" t="s">
        <v>229</v>
      </c>
      <c r="F1099" s="10">
        <v>1</v>
      </c>
      <c r="G1099" s="14">
        <v>10500</v>
      </c>
      <c r="H1099" s="9" t="s">
        <v>1642</v>
      </c>
      <c r="I1099" s="9" t="s">
        <v>1643</v>
      </c>
      <c r="J1099" s="9" t="s">
        <v>459</v>
      </c>
      <c r="K1099" s="9" t="s">
        <v>4405</v>
      </c>
      <c r="L1099" s="9" t="s">
        <v>546</v>
      </c>
      <c r="M1099" s="11">
        <v>39204</v>
      </c>
      <c r="N1099" s="11"/>
      <c r="O1099">
        <f>MONTH(M1099)</f>
        <v>5</v>
      </c>
      <c r="P1099" t="str">
        <f>LEFT(D1099,2)</f>
        <v>22</v>
      </c>
      <c r="R1099" t="str">
        <f>LEFT(C1099,4)</f>
        <v>2208</v>
      </c>
    </row>
    <row r="1100" spans="1:18">
      <c r="A1100" s="9">
        <v>85365</v>
      </c>
      <c r="B1100" s="9" t="s">
        <v>4051</v>
      </c>
      <c r="C1100" s="9" t="s">
        <v>1640</v>
      </c>
      <c r="D1100" s="9" t="s">
        <v>1645</v>
      </c>
      <c r="E1100" s="9" t="s">
        <v>559</v>
      </c>
      <c r="F1100" s="10">
        <v>1</v>
      </c>
      <c r="G1100" s="14">
        <v>8800</v>
      </c>
      <c r="H1100" s="9" t="s">
        <v>1642</v>
      </c>
      <c r="I1100" s="9" t="s">
        <v>1643</v>
      </c>
      <c r="J1100" s="9" t="s">
        <v>459</v>
      </c>
      <c r="K1100" s="9" t="s">
        <v>4405</v>
      </c>
      <c r="L1100" s="9" t="s">
        <v>546</v>
      </c>
      <c r="M1100" s="11">
        <v>40575</v>
      </c>
      <c r="N1100" s="11"/>
      <c r="O1100">
        <f>MONTH(M1100)</f>
        <v>2</v>
      </c>
      <c r="P1100" t="str">
        <f>LEFT(D1100,2)</f>
        <v>22</v>
      </c>
      <c r="R1100" t="str">
        <f>LEFT(C1100,4)</f>
        <v>2208</v>
      </c>
    </row>
    <row r="1101" spans="1:18">
      <c r="A1101" s="9">
        <v>666792</v>
      </c>
      <c r="B1101" s="9" t="s">
        <v>4095</v>
      </c>
      <c r="C1101" s="9" t="s">
        <v>1646</v>
      </c>
      <c r="D1101" s="9" t="s">
        <v>1653</v>
      </c>
      <c r="E1101" s="9" t="s">
        <v>238</v>
      </c>
      <c r="F1101" s="10">
        <v>1</v>
      </c>
      <c r="G1101" s="14">
        <v>8000</v>
      </c>
      <c r="H1101" s="9" t="s">
        <v>1648</v>
      </c>
      <c r="I1101" s="9" t="s">
        <v>1649</v>
      </c>
      <c r="J1101" s="9" t="s">
        <v>459</v>
      </c>
      <c r="K1101" s="9" t="s">
        <v>4405</v>
      </c>
      <c r="L1101" s="9" t="s">
        <v>546</v>
      </c>
      <c r="M1101" s="11">
        <v>37333</v>
      </c>
      <c r="N1101" s="11"/>
      <c r="O1101">
        <f>MONTH(M1101)</f>
        <v>3</v>
      </c>
      <c r="P1101" t="str">
        <f>LEFT(D1101,2)</f>
        <v>22</v>
      </c>
      <c r="R1101" t="str">
        <f>LEFT(C1101,4)</f>
        <v>2208</v>
      </c>
    </row>
    <row r="1102" spans="1:18">
      <c r="A1102" s="9">
        <v>668493</v>
      </c>
      <c r="B1102" s="9" t="s">
        <v>4115</v>
      </c>
      <c r="C1102" s="9" t="s">
        <v>1646</v>
      </c>
      <c r="D1102" s="9" t="s">
        <v>1647</v>
      </c>
      <c r="E1102" s="9" t="s">
        <v>553</v>
      </c>
      <c r="F1102" s="10">
        <v>1</v>
      </c>
      <c r="G1102" s="14">
        <v>16875</v>
      </c>
      <c r="H1102" s="9" t="s">
        <v>1648</v>
      </c>
      <c r="I1102" s="9" t="s">
        <v>1649</v>
      </c>
      <c r="J1102" s="9" t="s">
        <v>459</v>
      </c>
      <c r="K1102" s="9" t="s">
        <v>4405</v>
      </c>
      <c r="L1102" s="9" t="s">
        <v>546</v>
      </c>
      <c r="M1102" s="11">
        <v>37988</v>
      </c>
      <c r="N1102" s="11"/>
      <c r="O1102">
        <f>MONTH(M1102)</f>
        <v>1</v>
      </c>
      <c r="P1102" t="str">
        <f>LEFT(D1102,2)</f>
        <v>22</v>
      </c>
      <c r="R1102" t="str">
        <f>LEFT(C1102,4)</f>
        <v>2208</v>
      </c>
    </row>
    <row r="1103" spans="1:18">
      <c r="A1103" s="9">
        <v>668024</v>
      </c>
      <c r="B1103" s="9" t="s">
        <v>4097</v>
      </c>
      <c r="C1103" s="9" t="s">
        <v>1646</v>
      </c>
      <c r="D1103" s="9" t="s">
        <v>1652</v>
      </c>
      <c r="E1103" s="9" t="s">
        <v>559</v>
      </c>
      <c r="F1103" s="10">
        <v>1</v>
      </c>
      <c r="G1103" s="14">
        <v>7800</v>
      </c>
      <c r="H1103" s="9" t="s">
        <v>1648</v>
      </c>
      <c r="I1103" s="9" t="s">
        <v>1649</v>
      </c>
      <c r="J1103" s="9" t="s">
        <v>459</v>
      </c>
      <c r="K1103" s="9" t="s">
        <v>4405</v>
      </c>
      <c r="L1103" s="9" t="s">
        <v>546</v>
      </c>
      <c r="M1103" s="11">
        <v>37879</v>
      </c>
      <c r="N1103" s="11"/>
      <c r="O1103">
        <f>MONTH(M1103)</f>
        <v>9</v>
      </c>
      <c r="P1103" t="str">
        <f>LEFT(D1103,2)</f>
        <v>22</v>
      </c>
      <c r="R1103" t="str">
        <f>LEFT(C1103,4)</f>
        <v>2208</v>
      </c>
    </row>
    <row r="1104" spans="1:18">
      <c r="A1104" s="9">
        <v>84518</v>
      </c>
      <c r="B1104" s="9" t="s">
        <v>4090</v>
      </c>
      <c r="C1104" s="9" t="s">
        <v>1646</v>
      </c>
      <c r="D1104" s="9" t="s">
        <v>1654</v>
      </c>
      <c r="E1104" s="9" t="s">
        <v>229</v>
      </c>
      <c r="F1104" s="10">
        <v>1</v>
      </c>
      <c r="G1104" s="14">
        <v>9200</v>
      </c>
      <c r="H1104" s="9" t="s">
        <v>1648</v>
      </c>
      <c r="I1104" s="9" t="s">
        <v>1649</v>
      </c>
      <c r="J1104" s="9" t="s">
        <v>459</v>
      </c>
      <c r="K1104" s="9" t="s">
        <v>4405</v>
      </c>
      <c r="L1104" s="9" t="s">
        <v>546</v>
      </c>
      <c r="M1104" s="11">
        <v>41031</v>
      </c>
      <c r="N1104" s="11"/>
      <c r="O1104">
        <f>MONTH(M1104)</f>
        <v>5</v>
      </c>
      <c r="P1104" t="str">
        <f>LEFT(D1104,2)</f>
        <v>22</v>
      </c>
      <c r="R1104" t="str">
        <f>LEFT(C1104,4)</f>
        <v>2208</v>
      </c>
    </row>
    <row r="1105" spans="1:18">
      <c r="A1105" s="9">
        <v>672329</v>
      </c>
      <c r="B1105" s="9" t="s">
        <v>4065</v>
      </c>
      <c r="C1105" s="9" t="s">
        <v>1646</v>
      </c>
      <c r="D1105" s="9" t="s">
        <v>1655</v>
      </c>
      <c r="E1105" s="9" t="s">
        <v>559</v>
      </c>
      <c r="F1105" s="10">
        <v>1</v>
      </c>
      <c r="G1105" s="14">
        <v>10010</v>
      </c>
      <c r="H1105" s="9" t="s">
        <v>1648</v>
      </c>
      <c r="I1105" s="9" t="s">
        <v>1649</v>
      </c>
      <c r="J1105" s="9" t="s">
        <v>459</v>
      </c>
      <c r="K1105" s="9" t="s">
        <v>4405</v>
      </c>
      <c r="L1105" s="9" t="s">
        <v>546</v>
      </c>
      <c r="M1105" s="11">
        <v>39295</v>
      </c>
      <c r="N1105" s="11"/>
      <c r="O1105">
        <f>MONTH(M1105)</f>
        <v>8</v>
      </c>
      <c r="P1105" t="str">
        <f>LEFT(D1105,2)</f>
        <v>22</v>
      </c>
      <c r="R1105" t="str">
        <f>LEFT(C1105,4)</f>
        <v>2208</v>
      </c>
    </row>
    <row r="1106" spans="1:18">
      <c r="A1106" s="9">
        <v>667156</v>
      </c>
      <c r="B1106" s="9" t="s">
        <v>4167</v>
      </c>
      <c r="C1106" s="9" t="s">
        <v>1646</v>
      </c>
      <c r="D1106" s="9" t="s">
        <v>1650</v>
      </c>
      <c r="E1106" s="9" t="s">
        <v>238</v>
      </c>
      <c r="F1106" s="10">
        <v>1</v>
      </c>
      <c r="G1106" s="14">
        <v>11275</v>
      </c>
      <c r="H1106" s="9" t="s">
        <v>1648</v>
      </c>
      <c r="I1106" s="9" t="s">
        <v>1649</v>
      </c>
      <c r="J1106" s="9" t="s">
        <v>459</v>
      </c>
      <c r="K1106" s="9" t="s">
        <v>4405</v>
      </c>
      <c r="L1106" s="9" t="s">
        <v>546</v>
      </c>
      <c r="M1106" s="11">
        <v>37623</v>
      </c>
      <c r="N1106" s="11"/>
      <c r="O1106">
        <f>MONTH(M1106)</f>
        <v>1</v>
      </c>
      <c r="P1106" t="str">
        <f>LEFT(D1106,2)</f>
        <v>22</v>
      </c>
      <c r="R1106" t="str">
        <f>LEFT(C1106,4)</f>
        <v>2208</v>
      </c>
    </row>
    <row r="1107" spans="1:18">
      <c r="A1107" s="9">
        <v>74907</v>
      </c>
      <c r="B1107" s="9" t="s">
        <v>4100</v>
      </c>
      <c r="C1107" s="9" t="s">
        <v>1646</v>
      </c>
      <c r="D1107" s="9" t="s">
        <v>1651</v>
      </c>
      <c r="E1107" s="9" t="s">
        <v>229</v>
      </c>
      <c r="F1107" s="10">
        <v>1</v>
      </c>
      <c r="G1107" s="14">
        <v>12500</v>
      </c>
      <c r="H1107" s="9" t="s">
        <v>1648</v>
      </c>
      <c r="I1107" s="9" t="s">
        <v>1649</v>
      </c>
      <c r="J1107" s="9" t="s">
        <v>459</v>
      </c>
      <c r="K1107" s="9" t="s">
        <v>4405</v>
      </c>
      <c r="L1107" s="9" t="s">
        <v>546</v>
      </c>
      <c r="M1107" s="11">
        <v>40119</v>
      </c>
      <c r="N1107" s="11"/>
      <c r="O1107">
        <f>MONTH(M1107)</f>
        <v>11</v>
      </c>
      <c r="P1107" t="str">
        <f>LEFT(D1107,2)</f>
        <v>22</v>
      </c>
      <c r="R1107" t="str">
        <f>LEFT(C1107,4)</f>
        <v>2208</v>
      </c>
    </row>
    <row r="1108" spans="1:18">
      <c r="A1108" s="9">
        <v>81879</v>
      </c>
      <c r="B1108" s="9" t="s">
        <v>4128</v>
      </c>
      <c r="C1108" s="9" t="s">
        <v>1646</v>
      </c>
      <c r="D1108" s="9" t="s">
        <v>1656</v>
      </c>
      <c r="E1108" s="9" t="s">
        <v>229</v>
      </c>
      <c r="F1108" s="10">
        <v>1</v>
      </c>
      <c r="G1108" s="14">
        <v>20350</v>
      </c>
      <c r="H1108" s="9" t="s">
        <v>1657</v>
      </c>
      <c r="I1108" s="9" t="s">
        <v>1658</v>
      </c>
      <c r="J1108" s="9" t="s">
        <v>459</v>
      </c>
      <c r="K1108" s="9" t="s">
        <v>4405</v>
      </c>
      <c r="L1108" s="9" t="s">
        <v>546</v>
      </c>
      <c r="M1108" s="11">
        <v>39370</v>
      </c>
      <c r="N1108" s="11"/>
      <c r="O1108">
        <f>MONTH(M1108)</f>
        <v>10</v>
      </c>
      <c r="P1108" t="str">
        <f>LEFT(D1108,2)</f>
        <v>22</v>
      </c>
      <c r="R1108" t="str">
        <f>LEFT(C1108,4)</f>
        <v>2208</v>
      </c>
    </row>
    <row r="1109" spans="1:18">
      <c r="A1109" s="9">
        <v>667471</v>
      </c>
      <c r="B1109" s="9" t="s">
        <v>4175</v>
      </c>
      <c r="C1109" s="9" t="s">
        <v>1659</v>
      </c>
      <c r="D1109" s="9" t="s">
        <v>1670</v>
      </c>
      <c r="E1109" s="9" t="s">
        <v>559</v>
      </c>
      <c r="F1109" s="10">
        <v>1</v>
      </c>
      <c r="G1109" s="14">
        <v>8100</v>
      </c>
      <c r="H1109" s="9" t="s">
        <v>1661</v>
      </c>
      <c r="I1109" s="9" t="s">
        <v>1662</v>
      </c>
      <c r="J1109" s="9" t="s">
        <v>459</v>
      </c>
      <c r="K1109" s="9" t="s">
        <v>4405</v>
      </c>
      <c r="L1109" s="9" t="s">
        <v>546</v>
      </c>
      <c r="M1109" s="11">
        <v>37743</v>
      </c>
      <c r="N1109" s="11"/>
      <c r="O1109">
        <f>MONTH(M1109)</f>
        <v>5</v>
      </c>
      <c r="P1109" t="str">
        <f>LEFT(D1109,2)</f>
        <v>22</v>
      </c>
      <c r="R1109" t="str">
        <f>LEFT(C1109,4)</f>
        <v>2208</v>
      </c>
    </row>
    <row r="1110" spans="1:18">
      <c r="A1110" s="9">
        <v>75299</v>
      </c>
      <c r="B1110" s="9" t="s">
        <v>4090</v>
      </c>
      <c r="C1110" s="9" t="s">
        <v>1659</v>
      </c>
      <c r="D1110" s="9" t="s">
        <v>1664</v>
      </c>
      <c r="E1110" s="9" t="s">
        <v>229</v>
      </c>
      <c r="F1110" s="10">
        <v>1</v>
      </c>
      <c r="G1110" s="14">
        <v>10000</v>
      </c>
      <c r="H1110" s="9" t="s">
        <v>1665</v>
      </c>
      <c r="I1110" s="9" t="s">
        <v>1666</v>
      </c>
      <c r="J1110" s="9" t="s">
        <v>459</v>
      </c>
      <c r="K1110" s="9" t="s">
        <v>4405</v>
      </c>
      <c r="L1110" s="9" t="s">
        <v>546</v>
      </c>
      <c r="M1110" s="11">
        <v>40182</v>
      </c>
      <c r="N1110" s="11"/>
      <c r="O1110">
        <f>MONTH(M1110)</f>
        <v>1</v>
      </c>
      <c r="P1110" t="str">
        <f>LEFT(D1110,2)</f>
        <v>22</v>
      </c>
      <c r="R1110" t="str">
        <f>LEFT(C1110,4)</f>
        <v>2208</v>
      </c>
    </row>
    <row r="1111" spans="1:18">
      <c r="A1111" s="9">
        <v>74172</v>
      </c>
      <c r="B1111" s="9" t="s">
        <v>4097</v>
      </c>
      <c r="C1111" s="9" t="s">
        <v>1659</v>
      </c>
      <c r="D1111" s="9" t="s">
        <v>1673</v>
      </c>
      <c r="E1111" s="9" t="s">
        <v>229</v>
      </c>
      <c r="F1111" s="10">
        <v>1</v>
      </c>
      <c r="G1111" s="14">
        <v>8750</v>
      </c>
      <c r="H1111" s="9" t="s">
        <v>1661</v>
      </c>
      <c r="I1111" s="9" t="s">
        <v>1662</v>
      </c>
      <c r="J1111" s="9" t="s">
        <v>459</v>
      </c>
      <c r="K1111" s="9" t="s">
        <v>4405</v>
      </c>
      <c r="L1111" s="9" t="s">
        <v>546</v>
      </c>
      <c r="M1111" s="11">
        <v>39965</v>
      </c>
      <c r="N1111" s="11"/>
      <c r="O1111">
        <f>MONTH(M1111)</f>
        <v>6</v>
      </c>
      <c r="P1111" t="str">
        <f>LEFT(D1111,2)</f>
        <v>22</v>
      </c>
      <c r="R1111" t="str">
        <f>LEFT(C1111,4)</f>
        <v>2208</v>
      </c>
    </row>
    <row r="1112" spans="1:18">
      <c r="A1112" s="9">
        <v>666827</v>
      </c>
      <c r="B1112" s="9" t="s">
        <v>4058</v>
      </c>
      <c r="C1112" s="9" t="s">
        <v>1659</v>
      </c>
      <c r="D1112" s="9" t="s">
        <v>1663</v>
      </c>
      <c r="E1112" s="9" t="s">
        <v>559</v>
      </c>
      <c r="F1112" s="10">
        <v>1</v>
      </c>
      <c r="G1112" s="14">
        <v>6650</v>
      </c>
      <c r="H1112" s="9" t="s">
        <v>1661</v>
      </c>
      <c r="I1112" s="9" t="s">
        <v>1662</v>
      </c>
      <c r="J1112" s="9" t="s">
        <v>459</v>
      </c>
      <c r="K1112" s="9" t="s">
        <v>4405</v>
      </c>
      <c r="L1112" s="9" t="s">
        <v>546</v>
      </c>
      <c r="M1112" s="11">
        <v>37348</v>
      </c>
      <c r="N1112" s="11"/>
      <c r="O1112">
        <f>MONTH(M1112)</f>
        <v>4</v>
      </c>
      <c r="P1112" t="str">
        <f>LEFT(D1112,2)</f>
        <v>22</v>
      </c>
      <c r="R1112" t="str">
        <f>LEFT(C1112,4)</f>
        <v>2208</v>
      </c>
    </row>
    <row r="1113" spans="1:18">
      <c r="A1113" s="9">
        <v>261968</v>
      </c>
      <c r="B1113" s="9" t="s">
        <v>4134</v>
      </c>
      <c r="C1113" s="9" t="s">
        <v>1659</v>
      </c>
      <c r="D1113" s="9" t="s">
        <v>1667</v>
      </c>
      <c r="E1113" s="9" t="s">
        <v>238</v>
      </c>
      <c r="F1113" s="10">
        <v>1</v>
      </c>
      <c r="G1113" s="14">
        <v>6300</v>
      </c>
      <c r="H1113" s="9" t="s">
        <v>1661</v>
      </c>
      <c r="I1113" s="9" t="s">
        <v>1662</v>
      </c>
      <c r="J1113" s="9" t="s">
        <v>459</v>
      </c>
      <c r="K1113" s="9" t="s">
        <v>4405</v>
      </c>
      <c r="L1113" s="9" t="s">
        <v>546</v>
      </c>
      <c r="M1113" s="11">
        <v>40057</v>
      </c>
      <c r="N1113" s="11"/>
      <c r="O1113">
        <f>MONTH(M1113)</f>
        <v>9</v>
      </c>
      <c r="P1113" t="str">
        <f>LEFT(D1113,2)</f>
        <v>22</v>
      </c>
      <c r="R1113" t="str">
        <f>LEFT(C1113,4)</f>
        <v>2208</v>
      </c>
    </row>
    <row r="1114" spans="1:18">
      <c r="A1114" s="9">
        <v>669270</v>
      </c>
      <c r="B1114" s="9" t="s">
        <v>4051</v>
      </c>
      <c r="C1114" s="9" t="s">
        <v>1659</v>
      </c>
      <c r="D1114" s="9" t="s">
        <v>1674</v>
      </c>
      <c r="E1114" s="9" t="s">
        <v>229</v>
      </c>
      <c r="F1114" s="10">
        <v>1</v>
      </c>
      <c r="G1114" s="14">
        <v>17050</v>
      </c>
      <c r="H1114" s="9" t="s">
        <v>1665</v>
      </c>
      <c r="I1114" s="9" t="s">
        <v>1666</v>
      </c>
      <c r="J1114" s="9" t="s">
        <v>459</v>
      </c>
      <c r="K1114" s="9" t="s">
        <v>4405</v>
      </c>
      <c r="L1114" s="9" t="s">
        <v>546</v>
      </c>
      <c r="M1114" s="11">
        <v>38201</v>
      </c>
      <c r="N1114" s="11"/>
      <c r="O1114">
        <f>MONTH(M1114)</f>
        <v>8</v>
      </c>
      <c r="P1114" t="str">
        <f>LEFT(D1114,2)</f>
        <v>22</v>
      </c>
      <c r="R1114" t="str">
        <f>LEFT(C1114,4)</f>
        <v>2208</v>
      </c>
    </row>
    <row r="1115" spans="1:18">
      <c r="A1115" s="9">
        <v>672637</v>
      </c>
      <c r="B1115" s="9" t="s">
        <v>4175</v>
      </c>
      <c r="C1115" s="9" t="s">
        <v>1659</v>
      </c>
      <c r="D1115" s="9" t="s">
        <v>1669</v>
      </c>
      <c r="E1115" s="9" t="s">
        <v>688</v>
      </c>
      <c r="F1115" s="10">
        <v>1</v>
      </c>
      <c r="G1115" s="14">
        <v>7200</v>
      </c>
      <c r="H1115" s="9" t="s">
        <v>1661</v>
      </c>
      <c r="I1115" s="9" t="s">
        <v>1662</v>
      </c>
      <c r="J1115" s="9" t="s">
        <v>459</v>
      </c>
      <c r="K1115" s="9" t="s">
        <v>4405</v>
      </c>
      <c r="L1115" s="9" t="s">
        <v>546</v>
      </c>
      <c r="M1115" s="11">
        <v>39342</v>
      </c>
      <c r="N1115" s="11"/>
      <c r="O1115">
        <f>MONTH(M1115)</f>
        <v>9</v>
      </c>
      <c r="P1115" t="str">
        <f>LEFT(D1115,2)</f>
        <v>22</v>
      </c>
      <c r="R1115" t="str">
        <f>LEFT(C1115,4)</f>
        <v>2208</v>
      </c>
    </row>
    <row r="1116" spans="1:18">
      <c r="A1116" s="9">
        <v>71379</v>
      </c>
      <c r="B1116" s="9" t="s">
        <v>4054</v>
      </c>
      <c r="C1116" s="9" t="s">
        <v>1659</v>
      </c>
      <c r="D1116" s="9" t="s">
        <v>1671</v>
      </c>
      <c r="E1116" s="9" t="s">
        <v>229</v>
      </c>
      <c r="F1116" s="10">
        <v>1</v>
      </c>
      <c r="G1116" s="14">
        <v>15950</v>
      </c>
      <c r="H1116" s="9" t="s">
        <v>1661</v>
      </c>
      <c r="I1116" s="9" t="s">
        <v>1662</v>
      </c>
      <c r="J1116" s="9" t="s">
        <v>459</v>
      </c>
      <c r="K1116" s="9" t="s">
        <v>4405</v>
      </c>
      <c r="L1116" s="9" t="s">
        <v>546</v>
      </c>
      <c r="M1116" s="11">
        <v>39722</v>
      </c>
      <c r="N1116" s="11"/>
      <c r="O1116">
        <f>MONTH(M1116)</f>
        <v>10</v>
      </c>
      <c r="P1116" t="str">
        <f>LEFT(D1116,2)</f>
        <v>22</v>
      </c>
      <c r="R1116" t="str">
        <f>LEFT(C1116,4)</f>
        <v>2208</v>
      </c>
    </row>
    <row r="1117" spans="1:18">
      <c r="A1117" s="9">
        <v>671986</v>
      </c>
      <c r="B1117" s="9" t="s">
        <v>4051</v>
      </c>
      <c r="C1117" s="9" t="s">
        <v>1659</v>
      </c>
      <c r="D1117" s="9" t="s">
        <v>1672</v>
      </c>
      <c r="E1117" s="9" t="s">
        <v>229</v>
      </c>
      <c r="F1117" s="10">
        <v>1</v>
      </c>
      <c r="G1117" s="14">
        <v>13500</v>
      </c>
      <c r="H1117" s="9" t="s">
        <v>1661</v>
      </c>
      <c r="I1117" s="9" t="s">
        <v>1662</v>
      </c>
      <c r="J1117" s="9" t="s">
        <v>459</v>
      </c>
      <c r="K1117" s="9" t="s">
        <v>4405</v>
      </c>
      <c r="L1117" s="9" t="s">
        <v>546</v>
      </c>
      <c r="M1117" s="11">
        <v>39248</v>
      </c>
      <c r="N1117" s="11"/>
      <c r="O1117">
        <f>MONTH(M1117)</f>
        <v>6</v>
      </c>
      <c r="P1117" t="str">
        <f>LEFT(D1117,2)</f>
        <v>22</v>
      </c>
      <c r="R1117" t="str">
        <f>LEFT(C1117,4)</f>
        <v>2208</v>
      </c>
    </row>
    <row r="1118" spans="1:18">
      <c r="A1118" s="9">
        <v>88214</v>
      </c>
      <c r="B1118" s="9" t="s">
        <v>4068</v>
      </c>
      <c r="C1118" s="9" t="s">
        <v>1659</v>
      </c>
      <c r="D1118" s="9" t="s">
        <v>1668</v>
      </c>
      <c r="E1118" s="9" t="s">
        <v>559</v>
      </c>
      <c r="F1118" s="10">
        <v>1</v>
      </c>
      <c r="G1118" s="14">
        <v>6800</v>
      </c>
      <c r="H1118" s="9" t="s">
        <v>1661</v>
      </c>
      <c r="I1118" s="9" t="s">
        <v>1662</v>
      </c>
      <c r="J1118" s="9" t="s">
        <v>459</v>
      </c>
      <c r="K1118" s="9" t="s">
        <v>4405</v>
      </c>
      <c r="L1118" s="9" t="s">
        <v>546</v>
      </c>
      <c r="M1118" s="11">
        <v>41031</v>
      </c>
      <c r="N1118" s="11"/>
      <c r="O1118">
        <f>MONTH(M1118)</f>
        <v>5</v>
      </c>
      <c r="P1118" t="str">
        <f>LEFT(D1118,2)</f>
        <v>22</v>
      </c>
      <c r="R1118" t="str">
        <f>LEFT(C1118,4)</f>
        <v>2208</v>
      </c>
    </row>
    <row r="1119" spans="1:18">
      <c r="A1119" s="9">
        <v>665441</v>
      </c>
      <c r="B1119" s="9" t="s">
        <v>4165</v>
      </c>
      <c r="C1119" s="9" t="s">
        <v>1659</v>
      </c>
      <c r="D1119" s="9" t="s">
        <v>1660</v>
      </c>
      <c r="E1119" s="9" t="s">
        <v>553</v>
      </c>
      <c r="F1119" s="10">
        <v>1</v>
      </c>
      <c r="G1119" s="14">
        <v>17850</v>
      </c>
      <c r="H1119" s="9" t="s">
        <v>1661</v>
      </c>
      <c r="I1119" s="9" t="s">
        <v>1662</v>
      </c>
      <c r="J1119" s="9" t="s">
        <v>459</v>
      </c>
      <c r="K1119" s="9" t="s">
        <v>4405</v>
      </c>
      <c r="L1119" s="9" t="s">
        <v>546</v>
      </c>
      <c r="M1119" s="11">
        <v>36100</v>
      </c>
      <c r="N1119" s="11"/>
      <c r="O1119">
        <f>MONTH(M1119)</f>
        <v>11</v>
      </c>
      <c r="P1119" t="str">
        <f>LEFT(D1119,2)</f>
        <v>22</v>
      </c>
      <c r="R1119" t="str">
        <f>LEFT(C1119,4)</f>
        <v>2208</v>
      </c>
    </row>
    <row r="1120" spans="1:18">
      <c r="A1120" s="9">
        <v>71197</v>
      </c>
      <c r="B1120" s="9" t="s">
        <v>4275</v>
      </c>
      <c r="C1120" s="9" t="s">
        <v>1675</v>
      </c>
      <c r="D1120" s="9" t="s">
        <v>1680</v>
      </c>
      <c r="E1120" s="9" t="s">
        <v>238</v>
      </c>
      <c r="F1120" s="10">
        <v>1</v>
      </c>
      <c r="G1120" s="14">
        <v>5950</v>
      </c>
      <c r="H1120" s="9" t="s">
        <v>1677</v>
      </c>
      <c r="I1120" s="9" t="s">
        <v>1678</v>
      </c>
      <c r="J1120" s="9" t="s">
        <v>459</v>
      </c>
      <c r="K1120" s="9" t="s">
        <v>4405</v>
      </c>
      <c r="L1120" s="9" t="s">
        <v>546</v>
      </c>
      <c r="M1120" s="11">
        <v>39692</v>
      </c>
      <c r="N1120" s="11"/>
      <c r="O1120">
        <f>MONTH(M1120)</f>
        <v>9</v>
      </c>
      <c r="P1120" t="str">
        <f>LEFT(D1120,2)</f>
        <v>22</v>
      </c>
      <c r="R1120" t="str">
        <f>LEFT(C1120,4)</f>
        <v>2208</v>
      </c>
    </row>
    <row r="1121" spans="1:18">
      <c r="A1121" s="9">
        <v>75012</v>
      </c>
      <c r="B1121" s="9" t="s">
        <v>4091</v>
      </c>
      <c r="C1121" s="9" t="s">
        <v>1675</v>
      </c>
      <c r="D1121" s="9" t="s">
        <v>1686</v>
      </c>
      <c r="E1121" s="9" t="s">
        <v>559</v>
      </c>
      <c r="F1121" s="10">
        <v>1</v>
      </c>
      <c r="G1121" s="14">
        <v>7400</v>
      </c>
      <c r="H1121" s="9" t="s">
        <v>1677</v>
      </c>
      <c r="I1121" s="9" t="s">
        <v>1678</v>
      </c>
      <c r="J1121" s="9" t="s">
        <v>459</v>
      </c>
      <c r="K1121" s="9" t="s">
        <v>4405</v>
      </c>
      <c r="L1121" s="9" t="s">
        <v>546</v>
      </c>
      <c r="M1121" s="11">
        <v>40119</v>
      </c>
      <c r="N1121" s="11"/>
      <c r="O1121">
        <f>MONTH(M1121)</f>
        <v>11</v>
      </c>
      <c r="P1121" t="str">
        <f>LEFT(D1121,2)</f>
        <v>22</v>
      </c>
      <c r="R1121" t="str">
        <f>LEFT(C1121,4)</f>
        <v>2208</v>
      </c>
    </row>
    <row r="1122" spans="1:18">
      <c r="A1122" s="9">
        <v>668360</v>
      </c>
      <c r="B1122" s="9" t="s">
        <v>4091</v>
      </c>
      <c r="C1122" s="9" t="s">
        <v>1675</v>
      </c>
      <c r="D1122" s="9" t="s">
        <v>1676</v>
      </c>
      <c r="E1122" s="9" t="s">
        <v>553</v>
      </c>
      <c r="F1122" s="10">
        <v>1</v>
      </c>
      <c r="G1122" s="14">
        <v>18900</v>
      </c>
      <c r="H1122" s="9" t="s">
        <v>1677</v>
      </c>
      <c r="I1122" s="9" t="s">
        <v>1678</v>
      </c>
      <c r="J1122" s="9" t="s">
        <v>459</v>
      </c>
      <c r="K1122" s="9" t="s">
        <v>4405</v>
      </c>
      <c r="L1122" s="9" t="s">
        <v>546</v>
      </c>
      <c r="M1122" s="11">
        <v>37939</v>
      </c>
      <c r="N1122" s="11"/>
      <c r="O1122">
        <f>MONTH(M1122)</f>
        <v>11</v>
      </c>
      <c r="P1122" t="str">
        <f>LEFT(D1122,2)</f>
        <v>22</v>
      </c>
      <c r="R1122" t="str">
        <f>LEFT(C1122,4)</f>
        <v>2208</v>
      </c>
    </row>
    <row r="1123" spans="1:18">
      <c r="A1123" s="9">
        <v>85582</v>
      </c>
      <c r="B1123" s="9" t="s">
        <v>4081</v>
      </c>
      <c r="C1123" s="9" t="s">
        <v>1675</v>
      </c>
      <c r="D1123" s="9" t="s">
        <v>1681</v>
      </c>
      <c r="E1123" s="9" t="s">
        <v>229</v>
      </c>
      <c r="F1123" s="10">
        <v>1</v>
      </c>
      <c r="G1123" s="14">
        <v>14300</v>
      </c>
      <c r="H1123" s="9" t="s">
        <v>1677</v>
      </c>
      <c r="I1123" s="9" t="s">
        <v>1678</v>
      </c>
      <c r="J1123" s="9" t="s">
        <v>459</v>
      </c>
      <c r="K1123" s="9" t="s">
        <v>4405</v>
      </c>
      <c r="L1123" s="9" t="s">
        <v>546</v>
      </c>
      <c r="M1123" s="11">
        <v>40589</v>
      </c>
      <c r="N1123" s="11"/>
      <c r="O1123">
        <f>MONTH(M1123)</f>
        <v>2</v>
      </c>
      <c r="P1123" t="str">
        <f>LEFT(D1123,2)</f>
        <v>22</v>
      </c>
      <c r="R1123" t="str">
        <f>LEFT(C1123,4)</f>
        <v>2208</v>
      </c>
    </row>
    <row r="1124" spans="1:18">
      <c r="A1124" s="9">
        <v>85617</v>
      </c>
      <c r="B1124" s="9" t="s">
        <v>4044</v>
      </c>
      <c r="C1124" s="9" t="s">
        <v>1675</v>
      </c>
      <c r="D1124" s="9" t="s">
        <v>1682</v>
      </c>
      <c r="E1124" s="9" t="s">
        <v>229</v>
      </c>
      <c r="F1124" s="10">
        <v>1</v>
      </c>
      <c r="G1124" s="14">
        <v>12400</v>
      </c>
      <c r="H1124" s="9" t="s">
        <v>1683</v>
      </c>
      <c r="I1124" s="9" t="s">
        <v>1684</v>
      </c>
      <c r="J1124" s="9" t="s">
        <v>459</v>
      </c>
      <c r="K1124" s="9" t="s">
        <v>4405</v>
      </c>
      <c r="L1124" s="9" t="s">
        <v>546</v>
      </c>
      <c r="M1124" s="11">
        <v>40603</v>
      </c>
      <c r="N1124" s="11"/>
      <c r="O1124">
        <f>MONTH(M1124)</f>
        <v>3</v>
      </c>
      <c r="P1124" t="str">
        <f>LEFT(D1124,2)</f>
        <v>22</v>
      </c>
      <c r="R1124" t="str">
        <f>LEFT(C1124,4)</f>
        <v>2208</v>
      </c>
    </row>
    <row r="1125" spans="1:18">
      <c r="A1125" s="9">
        <v>72723</v>
      </c>
      <c r="B1125" s="9" t="s">
        <v>4071</v>
      </c>
      <c r="C1125" s="9" t="s">
        <v>1675</v>
      </c>
      <c r="D1125" s="9" t="s">
        <v>1679</v>
      </c>
      <c r="E1125" s="9" t="s">
        <v>238</v>
      </c>
      <c r="F1125" s="10">
        <v>1</v>
      </c>
      <c r="G1125" s="14">
        <v>7400</v>
      </c>
      <c r="H1125" s="9" t="s">
        <v>1677</v>
      </c>
      <c r="I1125" s="9" t="s">
        <v>1678</v>
      </c>
      <c r="J1125" s="9" t="s">
        <v>459</v>
      </c>
      <c r="K1125" s="9" t="s">
        <v>4405</v>
      </c>
      <c r="L1125" s="9" t="s">
        <v>546</v>
      </c>
      <c r="M1125" s="11">
        <v>39904</v>
      </c>
      <c r="N1125" s="11"/>
      <c r="O1125">
        <f>MONTH(M1125)</f>
        <v>4</v>
      </c>
      <c r="P1125" t="str">
        <f>LEFT(D1125,2)</f>
        <v>22</v>
      </c>
      <c r="R1125" t="str">
        <f>LEFT(C1125,4)</f>
        <v>2208</v>
      </c>
    </row>
    <row r="1126" spans="1:18">
      <c r="A1126" s="9">
        <v>85358</v>
      </c>
      <c r="B1126" s="9" t="s">
        <v>4163</v>
      </c>
      <c r="C1126" s="9" t="s">
        <v>1675</v>
      </c>
      <c r="D1126" s="9" t="s">
        <v>1685</v>
      </c>
      <c r="E1126" s="9" t="s">
        <v>559</v>
      </c>
      <c r="F1126" s="10">
        <v>1</v>
      </c>
      <c r="G1126" s="14">
        <v>8500</v>
      </c>
      <c r="H1126" s="9" t="s">
        <v>1677</v>
      </c>
      <c r="I1126" s="9" t="s">
        <v>1678</v>
      </c>
      <c r="J1126" s="9" t="s">
        <v>459</v>
      </c>
      <c r="K1126" s="9" t="s">
        <v>4405</v>
      </c>
      <c r="L1126" s="9" t="s">
        <v>546</v>
      </c>
      <c r="M1126" s="11">
        <v>40575</v>
      </c>
      <c r="N1126" s="11"/>
      <c r="O1126">
        <f>MONTH(M1126)</f>
        <v>2</v>
      </c>
      <c r="P1126" t="str">
        <f>LEFT(D1126,2)</f>
        <v>22</v>
      </c>
      <c r="R1126" t="str">
        <f>LEFT(C1126,4)</f>
        <v>2208</v>
      </c>
    </row>
    <row r="1127" spans="1:18">
      <c r="A1127" s="9">
        <v>91091</v>
      </c>
      <c r="B1127" s="9" t="s">
        <v>4105</v>
      </c>
      <c r="C1127" s="9" t="s">
        <v>1687</v>
      </c>
      <c r="D1127" s="9" t="s">
        <v>1688</v>
      </c>
      <c r="E1127" s="9" t="s">
        <v>553</v>
      </c>
      <c r="F1127" s="10">
        <v>1</v>
      </c>
      <c r="G1127" s="14">
        <v>18000</v>
      </c>
      <c r="H1127" s="9" t="s">
        <v>1689</v>
      </c>
      <c r="I1127" s="9" t="s">
        <v>1690</v>
      </c>
      <c r="J1127" s="9" t="s">
        <v>459</v>
      </c>
      <c r="K1127" s="9" t="s">
        <v>4405</v>
      </c>
      <c r="L1127" s="9" t="s">
        <v>546</v>
      </c>
      <c r="M1127" s="11">
        <v>40634</v>
      </c>
      <c r="N1127" s="11"/>
      <c r="O1127">
        <f>MONTH(M1127)</f>
        <v>4</v>
      </c>
      <c r="P1127" t="str">
        <f>LEFT(D1127,2)</f>
        <v>22</v>
      </c>
      <c r="R1127" t="str">
        <f>LEFT(C1127,4)</f>
        <v>2208</v>
      </c>
    </row>
    <row r="1128" spans="1:18">
      <c r="A1128" s="9">
        <v>91224</v>
      </c>
      <c r="B1128" s="9" t="s">
        <v>4211</v>
      </c>
      <c r="C1128" s="9" t="s">
        <v>1687</v>
      </c>
      <c r="D1128" s="9" t="s">
        <v>1692</v>
      </c>
      <c r="E1128" s="9" t="s">
        <v>238</v>
      </c>
      <c r="F1128" s="10">
        <v>1</v>
      </c>
      <c r="G1128" s="14">
        <v>9000</v>
      </c>
      <c r="H1128" s="9" t="s">
        <v>1689</v>
      </c>
      <c r="I1128" s="9" t="s">
        <v>1690</v>
      </c>
      <c r="J1128" s="9" t="s">
        <v>459</v>
      </c>
      <c r="K1128" s="9" t="s">
        <v>4405</v>
      </c>
      <c r="L1128" s="9" t="s">
        <v>546</v>
      </c>
      <c r="M1128" s="11">
        <v>40665</v>
      </c>
      <c r="N1128" s="11"/>
      <c r="O1128">
        <f>MONTH(M1128)</f>
        <v>5</v>
      </c>
      <c r="P1128" t="str">
        <f>LEFT(D1128,2)</f>
        <v>22</v>
      </c>
      <c r="R1128" t="str">
        <f>LEFT(C1128,4)</f>
        <v>2208</v>
      </c>
    </row>
    <row r="1129" spans="1:18">
      <c r="A1129" s="9">
        <v>86821</v>
      </c>
      <c r="B1129" s="9" t="s">
        <v>4307</v>
      </c>
      <c r="C1129" s="9" t="s">
        <v>1687</v>
      </c>
      <c r="D1129" s="9" t="s">
        <v>1695</v>
      </c>
      <c r="E1129" s="9" t="s">
        <v>559</v>
      </c>
      <c r="F1129" s="10">
        <v>1</v>
      </c>
      <c r="G1129" s="14">
        <v>9350</v>
      </c>
      <c r="H1129" s="9" t="s">
        <v>1689</v>
      </c>
      <c r="I1129" s="9" t="s">
        <v>1690</v>
      </c>
      <c r="J1129" s="9" t="s">
        <v>459</v>
      </c>
      <c r="K1129" s="9" t="s">
        <v>4405</v>
      </c>
      <c r="L1129" s="9" t="s">
        <v>546</v>
      </c>
      <c r="M1129" s="11">
        <v>40756</v>
      </c>
      <c r="N1129" s="11"/>
      <c r="O1129">
        <f>MONTH(M1129)</f>
        <v>8</v>
      </c>
      <c r="P1129" t="str">
        <f>LEFT(D1129,2)</f>
        <v>22</v>
      </c>
      <c r="R1129" t="str">
        <f>LEFT(C1129,4)</f>
        <v>2208</v>
      </c>
    </row>
    <row r="1130" spans="1:18">
      <c r="A1130" s="9">
        <v>91217</v>
      </c>
      <c r="B1130" s="9" t="s">
        <v>4070</v>
      </c>
      <c r="C1130" s="9" t="s">
        <v>1687</v>
      </c>
      <c r="D1130" s="9" t="s">
        <v>1694</v>
      </c>
      <c r="E1130" s="9" t="s">
        <v>559</v>
      </c>
      <c r="F1130" s="10">
        <v>1</v>
      </c>
      <c r="G1130" s="14">
        <v>6300</v>
      </c>
      <c r="H1130" s="9" t="s">
        <v>1689</v>
      </c>
      <c r="I1130" s="9" t="s">
        <v>1690</v>
      </c>
      <c r="J1130" s="9" t="s">
        <v>459</v>
      </c>
      <c r="K1130" s="9" t="s">
        <v>4405</v>
      </c>
      <c r="L1130" s="9" t="s">
        <v>546</v>
      </c>
      <c r="M1130" s="11">
        <v>40665</v>
      </c>
      <c r="N1130" s="11"/>
      <c r="O1130">
        <f>MONTH(M1130)</f>
        <v>5</v>
      </c>
      <c r="P1130" t="str">
        <f>LEFT(D1130,2)</f>
        <v>22</v>
      </c>
      <c r="R1130" t="str">
        <f>LEFT(C1130,4)</f>
        <v>2208</v>
      </c>
    </row>
    <row r="1131" spans="1:18">
      <c r="A1131" s="9">
        <v>91231</v>
      </c>
      <c r="B1131" s="9" t="s">
        <v>4090</v>
      </c>
      <c r="C1131" s="9" t="s">
        <v>1687</v>
      </c>
      <c r="D1131" s="9" t="s">
        <v>1693</v>
      </c>
      <c r="E1131" s="9" t="s">
        <v>238</v>
      </c>
      <c r="F1131" s="10">
        <v>1</v>
      </c>
      <c r="G1131" s="14">
        <v>10000</v>
      </c>
      <c r="H1131" s="9" t="s">
        <v>1689</v>
      </c>
      <c r="I1131" s="9" t="s">
        <v>1690</v>
      </c>
      <c r="J1131" s="9" t="s">
        <v>459</v>
      </c>
      <c r="K1131" s="9" t="s">
        <v>4405</v>
      </c>
      <c r="L1131" s="9" t="s">
        <v>546</v>
      </c>
      <c r="M1131" s="11">
        <v>40665</v>
      </c>
      <c r="N1131" s="11"/>
      <c r="O1131">
        <f>MONTH(M1131)</f>
        <v>5</v>
      </c>
      <c r="P1131" t="str">
        <f>LEFT(D1131,2)</f>
        <v>22</v>
      </c>
      <c r="R1131" t="str">
        <f>LEFT(C1131,4)</f>
        <v>2208</v>
      </c>
    </row>
    <row r="1132" spans="1:18">
      <c r="A1132" s="9">
        <v>91238</v>
      </c>
      <c r="B1132" s="9" t="s">
        <v>4120</v>
      </c>
      <c r="C1132" s="9" t="s">
        <v>1687</v>
      </c>
      <c r="D1132" s="9" t="s">
        <v>1691</v>
      </c>
      <c r="E1132" s="9" t="s">
        <v>229</v>
      </c>
      <c r="F1132" s="10">
        <v>1</v>
      </c>
      <c r="G1132" s="14">
        <v>11500</v>
      </c>
      <c r="H1132" s="9" t="s">
        <v>1689</v>
      </c>
      <c r="I1132" s="9" t="s">
        <v>1690</v>
      </c>
      <c r="J1132" s="9" t="s">
        <v>459</v>
      </c>
      <c r="K1132" s="9" t="s">
        <v>4405</v>
      </c>
      <c r="L1132" s="9" t="s">
        <v>546</v>
      </c>
      <c r="M1132" s="11">
        <v>40665</v>
      </c>
      <c r="N1132" s="11"/>
      <c r="O1132">
        <f>MONTH(M1132)</f>
        <v>5</v>
      </c>
      <c r="P1132" t="str">
        <f>LEFT(D1132,2)</f>
        <v>22</v>
      </c>
      <c r="R1132" t="str">
        <f>LEFT(C1132,4)</f>
        <v>2208</v>
      </c>
    </row>
    <row r="1133" spans="1:18">
      <c r="A1133" s="9">
        <v>81011</v>
      </c>
      <c r="B1133" s="9" t="s">
        <v>4077</v>
      </c>
      <c r="C1133" s="9" t="s">
        <v>1696</v>
      </c>
      <c r="D1133" s="9" t="s">
        <v>1700</v>
      </c>
      <c r="E1133" s="9" t="s">
        <v>46</v>
      </c>
      <c r="F1133" s="10">
        <v>1</v>
      </c>
      <c r="G1133" s="14">
        <v>28000</v>
      </c>
      <c r="H1133" s="9" t="s">
        <v>457</v>
      </c>
      <c r="I1133" s="9" t="s">
        <v>458</v>
      </c>
      <c r="J1133" s="9" t="s">
        <v>459</v>
      </c>
      <c r="K1133" s="9" t="s">
        <v>4405</v>
      </c>
      <c r="L1133" s="9" t="s">
        <v>546</v>
      </c>
      <c r="M1133" s="11">
        <v>39251</v>
      </c>
      <c r="N1133" s="11"/>
      <c r="O1133">
        <f>MONTH(M1133)</f>
        <v>6</v>
      </c>
      <c r="P1133" t="str">
        <f>LEFT(D1133,2)</f>
        <v>22</v>
      </c>
      <c r="R1133" t="str">
        <f>LEFT(C1133,4)</f>
        <v>2208</v>
      </c>
    </row>
    <row r="1134" spans="1:18">
      <c r="A1134" s="9">
        <v>164934</v>
      </c>
      <c r="B1134" s="9" t="s">
        <v>4162</v>
      </c>
      <c r="C1134" s="9" t="s">
        <v>1696</v>
      </c>
      <c r="D1134" s="9" t="s">
        <v>1697</v>
      </c>
      <c r="E1134" s="9" t="s">
        <v>74</v>
      </c>
      <c r="F1134" s="10">
        <v>1</v>
      </c>
      <c r="G1134" s="14">
        <v>52650</v>
      </c>
      <c r="H1134" s="9" t="s">
        <v>457</v>
      </c>
      <c r="I1134" s="9" t="s">
        <v>458</v>
      </c>
      <c r="J1134" s="9" t="s">
        <v>459</v>
      </c>
      <c r="K1134" s="9" t="s">
        <v>4405</v>
      </c>
      <c r="L1134" s="9" t="s">
        <v>546</v>
      </c>
      <c r="M1134" s="11">
        <v>35926</v>
      </c>
      <c r="N1134" s="11"/>
      <c r="O1134">
        <f>MONTH(M1134)</f>
        <v>5</v>
      </c>
      <c r="P1134" t="str">
        <f>LEFT(D1134,2)</f>
        <v>22</v>
      </c>
      <c r="R1134" t="str">
        <f>LEFT(C1134,4)</f>
        <v>2208</v>
      </c>
    </row>
    <row r="1135" spans="1:18">
      <c r="A1135" s="9">
        <v>164724</v>
      </c>
      <c r="B1135" s="9" t="s">
        <v>4095</v>
      </c>
      <c r="C1135" s="9" t="s">
        <v>1696</v>
      </c>
      <c r="D1135" s="9" t="s">
        <v>1698</v>
      </c>
      <c r="E1135" s="9" t="s">
        <v>86</v>
      </c>
      <c r="F1135" s="10">
        <v>0.5</v>
      </c>
      <c r="G1135" s="14">
        <v>4754</v>
      </c>
      <c r="H1135" s="9" t="s">
        <v>457</v>
      </c>
      <c r="I1135" s="9" t="s">
        <v>458</v>
      </c>
      <c r="J1135" s="9" t="s">
        <v>459</v>
      </c>
      <c r="K1135" s="9" t="s">
        <v>4405</v>
      </c>
      <c r="L1135" s="9" t="s">
        <v>546</v>
      </c>
      <c r="M1135" s="11">
        <v>34943</v>
      </c>
      <c r="N1135" s="11"/>
      <c r="O1135">
        <f>MONTH(M1135)</f>
        <v>9</v>
      </c>
      <c r="P1135" t="str">
        <f>LEFT(D1135,2)</f>
        <v>22</v>
      </c>
      <c r="R1135" t="str">
        <f>LEFT(C1135,4)</f>
        <v>2208</v>
      </c>
    </row>
    <row r="1136" spans="1:18">
      <c r="A1136" s="9">
        <v>73885</v>
      </c>
      <c r="B1136" s="9" t="s">
        <v>4058</v>
      </c>
      <c r="C1136" s="9" t="s">
        <v>1696</v>
      </c>
      <c r="D1136" s="9" t="s">
        <v>1699</v>
      </c>
      <c r="E1136" s="9" t="s">
        <v>559</v>
      </c>
      <c r="F1136" s="10">
        <v>1</v>
      </c>
      <c r="G1136" s="14">
        <v>11000</v>
      </c>
      <c r="H1136" s="9" t="s">
        <v>457</v>
      </c>
      <c r="I1136" s="9" t="s">
        <v>458</v>
      </c>
      <c r="J1136" s="9" t="s">
        <v>459</v>
      </c>
      <c r="K1136" s="9" t="s">
        <v>4405</v>
      </c>
      <c r="L1136" s="9" t="s">
        <v>546</v>
      </c>
      <c r="M1136" s="11">
        <v>39904</v>
      </c>
      <c r="N1136" s="11"/>
      <c r="O1136">
        <f>MONTH(M1136)</f>
        <v>4</v>
      </c>
      <c r="P1136" t="str">
        <f>LEFT(D1136,2)</f>
        <v>22</v>
      </c>
      <c r="R1136" t="str">
        <f>LEFT(C1136,4)</f>
        <v>2208</v>
      </c>
    </row>
    <row r="1137" spans="1:18">
      <c r="A1137" s="9">
        <v>84280</v>
      </c>
      <c r="B1137" s="9" t="s">
        <v>4201</v>
      </c>
      <c r="C1137" s="9" t="s">
        <v>1701</v>
      </c>
      <c r="D1137" s="9" t="s">
        <v>1708</v>
      </c>
      <c r="E1137" s="9" t="s">
        <v>238</v>
      </c>
      <c r="F1137" s="10">
        <v>1</v>
      </c>
      <c r="G1137" s="14">
        <v>9920</v>
      </c>
      <c r="H1137" s="9" t="s">
        <v>1703</v>
      </c>
      <c r="I1137" s="9" t="s">
        <v>1704</v>
      </c>
      <c r="J1137" s="9" t="s">
        <v>459</v>
      </c>
      <c r="K1137" s="9" t="s">
        <v>4405</v>
      </c>
      <c r="L1137" s="9" t="s">
        <v>546</v>
      </c>
      <c r="M1137" s="11">
        <v>39636</v>
      </c>
      <c r="N1137" s="11"/>
      <c r="O1137">
        <f>MONTH(M1137)</f>
        <v>7</v>
      </c>
      <c r="P1137" t="str">
        <f>LEFT(D1137,2)</f>
        <v>22</v>
      </c>
      <c r="R1137" t="str">
        <f>LEFT(C1137,4)</f>
        <v>2208</v>
      </c>
    </row>
    <row r="1138" spans="1:18">
      <c r="A1138" s="9">
        <v>371007</v>
      </c>
      <c r="B1138" s="9" t="s">
        <v>4091</v>
      </c>
      <c r="C1138" s="9" t="s">
        <v>1701</v>
      </c>
      <c r="D1138" s="9" t="s">
        <v>1705</v>
      </c>
      <c r="E1138" s="9" t="s">
        <v>559</v>
      </c>
      <c r="F1138" s="10">
        <v>1</v>
      </c>
      <c r="G1138" s="14">
        <v>8850</v>
      </c>
      <c r="H1138" s="9" t="s">
        <v>1703</v>
      </c>
      <c r="I1138" s="9" t="s">
        <v>1704</v>
      </c>
      <c r="J1138" s="9" t="s">
        <v>459</v>
      </c>
      <c r="K1138" s="9" t="s">
        <v>4405</v>
      </c>
      <c r="L1138" s="9" t="s">
        <v>546</v>
      </c>
      <c r="M1138" s="11">
        <v>38719</v>
      </c>
      <c r="N1138" s="11"/>
      <c r="O1138">
        <f>MONTH(M1138)</f>
        <v>1</v>
      </c>
      <c r="P1138" t="str">
        <f>LEFT(D1138,2)</f>
        <v>22</v>
      </c>
      <c r="R1138" t="str">
        <f>LEFT(C1138,4)</f>
        <v>2208</v>
      </c>
    </row>
    <row r="1139" spans="1:18">
      <c r="A1139" s="9">
        <v>371000</v>
      </c>
      <c r="B1139" s="9" t="s">
        <v>4134</v>
      </c>
      <c r="C1139" s="9" t="s">
        <v>1701</v>
      </c>
      <c r="D1139" s="9" t="s">
        <v>1702</v>
      </c>
      <c r="E1139" s="9" t="s">
        <v>553</v>
      </c>
      <c r="F1139" s="10">
        <v>1</v>
      </c>
      <c r="G1139" s="14">
        <v>31350</v>
      </c>
      <c r="H1139" s="9" t="s">
        <v>1703</v>
      </c>
      <c r="I1139" s="9" t="s">
        <v>1704</v>
      </c>
      <c r="J1139" s="9" t="s">
        <v>459</v>
      </c>
      <c r="K1139" s="9" t="s">
        <v>4405</v>
      </c>
      <c r="L1139" s="9" t="s">
        <v>546</v>
      </c>
      <c r="M1139" s="11">
        <v>34820</v>
      </c>
      <c r="N1139" s="11"/>
      <c r="O1139">
        <f>MONTH(M1139)</f>
        <v>5</v>
      </c>
      <c r="P1139" t="str">
        <f>LEFT(D1139,2)</f>
        <v>22</v>
      </c>
      <c r="R1139" t="str">
        <f>LEFT(C1139,4)</f>
        <v>2208</v>
      </c>
    </row>
    <row r="1140" spans="1:18">
      <c r="A1140" s="9">
        <v>82250</v>
      </c>
      <c r="B1140" s="9" t="s">
        <v>4111</v>
      </c>
      <c r="C1140" s="9" t="s">
        <v>1701</v>
      </c>
      <c r="D1140" s="9" t="s">
        <v>1706</v>
      </c>
      <c r="E1140" s="9" t="s">
        <v>229</v>
      </c>
      <c r="F1140" s="10">
        <v>1</v>
      </c>
      <c r="G1140" s="14">
        <v>15000</v>
      </c>
      <c r="H1140" s="9" t="s">
        <v>1703</v>
      </c>
      <c r="I1140" s="9" t="s">
        <v>1704</v>
      </c>
      <c r="J1140" s="9" t="s">
        <v>459</v>
      </c>
      <c r="K1140" s="9" t="s">
        <v>4405</v>
      </c>
      <c r="L1140" s="9" t="s">
        <v>546</v>
      </c>
      <c r="M1140" s="11">
        <v>39419</v>
      </c>
      <c r="N1140" s="11"/>
      <c r="O1140">
        <f>MONTH(M1140)</f>
        <v>12</v>
      </c>
      <c r="P1140" t="str">
        <f>LEFT(D1140,2)</f>
        <v>22</v>
      </c>
      <c r="R1140" t="str">
        <f>LEFT(C1140,4)</f>
        <v>2208</v>
      </c>
    </row>
    <row r="1141" spans="1:18">
      <c r="A1141" s="9">
        <v>79821</v>
      </c>
      <c r="B1141" s="9" t="s">
        <v>4357</v>
      </c>
      <c r="C1141" s="9" t="s">
        <v>1701</v>
      </c>
      <c r="D1141" s="9" t="s">
        <v>1707</v>
      </c>
      <c r="E1141" s="9" t="s">
        <v>559</v>
      </c>
      <c r="F1141" s="10">
        <v>1</v>
      </c>
      <c r="G1141" s="14">
        <v>6300</v>
      </c>
      <c r="H1141" s="9" t="s">
        <v>1703</v>
      </c>
      <c r="I1141" s="9" t="s">
        <v>1704</v>
      </c>
      <c r="J1141" s="9" t="s">
        <v>459</v>
      </c>
      <c r="K1141" s="9" t="s">
        <v>4405</v>
      </c>
      <c r="L1141" s="9" t="s">
        <v>546</v>
      </c>
      <c r="M1141" s="11">
        <v>40422</v>
      </c>
      <c r="N1141" s="11"/>
      <c r="O1141">
        <f>MONTH(M1141)</f>
        <v>9</v>
      </c>
      <c r="P1141" t="str">
        <f>LEFT(D1141,2)</f>
        <v>22</v>
      </c>
      <c r="R1141" t="str">
        <f>LEFT(C1141,4)</f>
        <v>2208</v>
      </c>
    </row>
    <row r="1142" spans="1:18">
      <c r="A1142" s="9">
        <v>79478</v>
      </c>
      <c r="B1142" s="9" t="s">
        <v>4111</v>
      </c>
      <c r="C1142" s="9" t="s">
        <v>1709</v>
      </c>
      <c r="D1142" s="9" t="s">
        <v>1724</v>
      </c>
      <c r="E1142" s="9" t="s">
        <v>229</v>
      </c>
      <c r="F1142" s="10">
        <v>1</v>
      </c>
      <c r="G1142" s="14">
        <v>12000</v>
      </c>
      <c r="H1142" s="9" t="s">
        <v>1711</v>
      </c>
      <c r="I1142" s="9" t="s">
        <v>1712</v>
      </c>
      <c r="J1142" s="9" t="s">
        <v>459</v>
      </c>
      <c r="K1142" s="9" t="s">
        <v>4405</v>
      </c>
      <c r="L1142" s="9" t="s">
        <v>546</v>
      </c>
      <c r="M1142" s="11">
        <v>40392</v>
      </c>
      <c r="N1142" s="11"/>
      <c r="O1142">
        <f>MONTH(M1142)</f>
        <v>8</v>
      </c>
      <c r="P1142" t="str">
        <f>LEFT(D1142,2)</f>
        <v>22</v>
      </c>
      <c r="R1142" t="str">
        <f>LEFT(C1142,4)</f>
        <v>2208</v>
      </c>
    </row>
    <row r="1143" spans="1:18">
      <c r="A1143" s="9">
        <v>74130</v>
      </c>
      <c r="B1143" s="9" t="s">
        <v>4120</v>
      </c>
      <c r="C1143" s="9" t="s">
        <v>1709</v>
      </c>
      <c r="D1143" s="9" t="s">
        <v>1721</v>
      </c>
      <c r="E1143" s="9" t="s">
        <v>229</v>
      </c>
      <c r="F1143" s="10">
        <v>1</v>
      </c>
      <c r="G1143" s="14">
        <v>18150</v>
      </c>
      <c r="H1143" s="9" t="s">
        <v>1711</v>
      </c>
      <c r="I1143" s="9" t="s">
        <v>1712</v>
      </c>
      <c r="J1143" s="9" t="s">
        <v>459</v>
      </c>
      <c r="K1143" s="9" t="s">
        <v>4405</v>
      </c>
      <c r="L1143" s="9" t="s">
        <v>546</v>
      </c>
      <c r="M1143" s="11">
        <v>39995</v>
      </c>
      <c r="N1143" s="11"/>
      <c r="O1143">
        <f>MONTH(M1143)</f>
        <v>7</v>
      </c>
      <c r="P1143" t="str">
        <f>LEFT(D1143,2)</f>
        <v>22</v>
      </c>
      <c r="R1143" t="str">
        <f>LEFT(C1143,4)</f>
        <v>2208</v>
      </c>
    </row>
    <row r="1144" spans="1:18">
      <c r="A1144" s="9">
        <v>71526</v>
      </c>
      <c r="B1144" s="9" t="s">
        <v>4095</v>
      </c>
      <c r="C1144" s="9" t="s">
        <v>1709</v>
      </c>
      <c r="D1144" s="9" t="s">
        <v>1713</v>
      </c>
      <c r="E1144" s="9" t="s">
        <v>229</v>
      </c>
      <c r="F1144" s="10">
        <v>1</v>
      </c>
      <c r="G1144" s="14">
        <v>10500</v>
      </c>
      <c r="H1144" s="9" t="s">
        <v>1714</v>
      </c>
      <c r="I1144" s="9" t="s">
        <v>1715</v>
      </c>
      <c r="J1144" s="9" t="s">
        <v>459</v>
      </c>
      <c r="K1144" s="9" t="s">
        <v>4405</v>
      </c>
      <c r="L1144" s="9" t="s">
        <v>546</v>
      </c>
      <c r="M1144" s="11">
        <v>39142</v>
      </c>
      <c r="N1144" s="11"/>
      <c r="O1144">
        <f>MONTH(M1144)</f>
        <v>3</v>
      </c>
      <c r="P1144" t="str">
        <f>LEFT(D1144,2)</f>
        <v>22</v>
      </c>
      <c r="R1144" t="str">
        <f>LEFT(C1144,4)</f>
        <v>2208</v>
      </c>
    </row>
    <row r="1145" spans="1:18">
      <c r="A1145" s="9">
        <v>83776</v>
      </c>
      <c r="B1145" s="9" t="s">
        <v>4052</v>
      </c>
      <c r="C1145" s="9" t="s">
        <v>1709</v>
      </c>
      <c r="D1145" s="9" t="s">
        <v>1720</v>
      </c>
      <c r="E1145" s="9" t="s">
        <v>559</v>
      </c>
      <c r="F1145" s="10">
        <v>1</v>
      </c>
      <c r="G1145" s="14">
        <v>11165</v>
      </c>
      <c r="H1145" s="9" t="s">
        <v>1711</v>
      </c>
      <c r="I1145" s="9" t="s">
        <v>1712</v>
      </c>
      <c r="J1145" s="9" t="s">
        <v>459</v>
      </c>
      <c r="K1145" s="9" t="s">
        <v>4405</v>
      </c>
      <c r="L1145" s="9" t="s">
        <v>546</v>
      </c>
      <c r="M1145" s="11">
        <v>39601</v>
      </c>
      <c r="N1145" s="11"/>
      <c r="O1145">
        <f>MONTH(M1145)</f>
        <v>6</v>
      </c>
      <c r="P1145" t="str">
        <f>LEFT(D1145,2)</f>
        <v>22</v>
      </c>
      <c r="R1145" t="str">
        <f>LEFT(C1145,4)</f>
        <v>2208</v>
      </c>
    </row>
    <row r="1146" spans="1:18">
      <c r="A1146" s="9">
        <v>175000</v>
      </c>
      <c r="B1146" s="9" t="s">
        <v>4099</v>
      </c>
      <c r="C1146" s="9" t="s">
        <v>1709</v>
      </c>
      <c r="D1146" s="9" t="s">
        <v>1710</v>
      </c>
      <c r="E1146" s="9" t="s">
        <v>553</v>
      </c>
      <c r="F1146" s="10">
        <v>1</v>
      </c>
      <c r="G1146" s="14">
        <v>21350</v>
      </c>
      <c r="H1146" s="9" t="s">
        <v>1711</v>
      </c>
      <c r="I1146" s="9" t="s">
        <v>1712</v>
      </c>
      <c r="J1146" s="9" t="s">
        <v>459</v>
      </c>
      <c r="K1146" s="9" t="s">
        <v>4405</v>
      </c>
      <c r="L1146" s="9" t="s">
        <v>546</v>
      </c>
      <c r="M1146" s="11">
        <v>36404</v>
      </c>
      <c r="N1146" s="11"/>
      <c r="O1146">
        <f>MONTH(M1146)</f>
        <v>9</v>
      </c>
      <c r="P1146" t="str">
        <f>LEFT(D1146,2)</f>
        <v>22</v>
      </c>
      <c r="R1146" t="str">
        <f>LEFT(C1146,4)</f>
        <v>2208</v>
      </c>
    </row>
    <row r="1147" spans="1:18">
      <c r="A1147" s="9">
        <v>175049</v>
      </c>
      <c r="B1147" s="9" t="s">
        <v>4125</v>
      </c>
      <c r="C1147" s="9" t="s">
        <v>1709</v>
      </c>
      <c r="D1147" s="9" t="s">
        <v>1717</v>
      </c>
      <c r="E1147" s="9" t="s">
        <v>309</v>
      </c>
      <c r="F1147" s="10">
        <v>1</v>
      </c>
      <c r="G1147" s="14">
        <v>8400</v>
      </c>
      <c r="H1147" s="9" t="s">
        <v>1711</v>
      </c>
      <c r="I1147" s="9" t="s">
        <v>1712</v>
      </c>
      <c r="J1147" s="9" t="s">
        <v>459</v>
      </c>
      <c r="K1147" s="9" t="s">
        <v>4405</v>
      </c>
      <c r="L1147" s="9" t="s">
        <v>546</v>
      </c>
      <c r="M1147" s="11">
        <v>37662</v>
      </c>
      <c r="N1147" s="11"/>
      <c r="O1147">
        <f>MONTH(M1147)</f>
        <v>2</v>
      </c>
      <c r="P1147" t="str">
        <f>LEFT(D1147,2)</f>
        <v>22</v>
      </c>
      <c r="R1147" t="str">
        <f>LEFT(C1147,4)</f>
        <v>2208</v>
      </c>
    </row>
    <row r="1148" spans="1:18">
      <c r="A1148" s="9">
        <v>175070</v>
      </c>
      <c r="B1148" s="9" t="s">
        <v>4055</v>
      </c>
      <c r="C1148" s="9" t="s">
        <v>1709</v>
      </c>
      <c r="D1148" s="9" t="s">
        <v>1718</v>
      </c>
      <c r="E1148" s="9" t="s">
        <v>688</v>
      </c>
      <c r="F1148" s="10">
        <v>1</v>
      </c>
      <c r="G1148" s="14">
        <v>9600</v>
      </c>
      <c r="H1148" s="9" t="s">
        <v>1711</v>
      </c>
      <c r="I1148" s="9" t="s">
        <v>1712</v>
      </c>
      <c r="J1148" s="9" t="s">
        <v>459</v>
      </c>
      <c r="K1148" s="9" t="s">
        <v>4405</v>
      </c>
      <c r="L1148" s="9" t="s">
        <v>546</v>
      </c>
      <c r="M1148" s="11">
        <v>38200</v>
      </c>
      <c r="N1148" s="11"/>
      <c r="O1148">
        <f>MONTH(M1148)</f>
        <v>8</v>
      </c>
      <c r="P1148" t="str">
        <f>LEFT(D1148,2)</f>
        <v>22</v>
      </c>
      <c r="R1148" t="str">
        <f>LEFT(C1148,4)</f>
        <v>2208</v>
      </c>
    </row>
    <row r="1149" spans="1:18">
      <c r="A1149" s="9">
        <v>88130</v>
      </c>
      <c r="B1149" s="9" t="s">
        <v>4061</v>
      </c>
      <c r="C1149" s="9" t="s">
        <v>1709</v>
      </c>
      <c r="D1149" s="9" t="s">
        <v>1723</v>
      </c>
      <c r="E1149" s="9" t="s">
        <v>229</v>
      </c>
      <c r="F1149" s="10">
        <v>1</v>
      </c>
      <c r="G1149" s="14">
        <v>13750</v>
      </c>
      <c r="H1149" s="9" t="s">
        <v>1711</v>
      </c>
      <c r="I1149" s="9" t="s">
        <v>1712</v>
      </c>
      <c r="J1149" s="9" t="s">
        <v>459</v>
      </c>
      <c r="K1149" s="9" t="s">
        <v>4405</v>
      </c>
      <c r="L1149" s="9" t="s">
        <v>546</v>
      </c>
      <c r="M1149" s="11">
        <v>41031</v>
      </c>
      <c r="N1149" s="11"/>
      <c r="O1149">
        <f>MONTH(M1149)</f>
        <v>5</v>
      </c>
      <c r="P1149" t="str">
        <f>LEFT(D1149,2)</f>
        <v>22</v>
      </c>
      <c r="R1149" t="str">
        <f>LEFT(C1149,4)</f>
        <v>2208</v>
      </c>
    </row>
    <row r="1150" spans="1:18">
      <c r="A1150" s="9">
        <v>175112</v>
      </c>
      <c r="B1150" s="9" t="s">
        <v>4061</v>
      </c>
      <c r="C1150" s="9" t="s">
        <v>1709</v>
      </c>
      <c r="D1150" s="9" t="s">
        <v>1719</v>
      </c>
      <c r="E1150" s="9" t="s">
        <v>238</v>
      </c>
      <c r="F1150" s="10">
        <v>1</v>
      </c>
      <c r="G1150" s="14">
        <v>10500</v>
      </c>
      <c r="H1150" s="9" t="s">
        <v>1711</v>
      </c>
      <c r="I1150" s="9" t="s">
        <v>1712</v>
      </c>
      <c r="J1150" s="9" t="s">
        <v>459</v>
      </c>
      <c r="K1150" s="9" t="s">
        <v>4405</v>
      </c>
      <c r="L1150" s="9" t="s">
        <v>546</v>
      </c>
      <c r="M1150" s="11">
        <v>39142</v>
      </c>
      <c r="N1150" s="11"/>
      <c r="O1150">
        <f>MONTH(M1150)</f>
        <v>3</v>
      </c>
      <c r="P1150" t="str">
        <f>LEFT(D1150,2)</f>
        <v>22</v>
      </c>
      <c r="R1150" t="str">
        <f>LEFT(C1150,4)</f>
        <v>2208</v>
      </c>
    </row>
    <row r="1151" spans="1:18">
      <c r="A1151" s="9">
        <v>670978</v>
      </c>
      <c r="B1151" s="9" t="s">
        <v>4091</v>
      </c>
      <c r="C1151" s="9" t="s">
        <v>1709</v>
      </c>
      <c r="D1151" s="9" t="s">
        <v>1716</v>
      </c>
      <c r="E1151" s="9" t="s">
        <v>559</v>
      </c>
      <c r="F1151" s="10">
        <v>1</v>
      </c>
      <c r="G1151" s="14">
        <v>6880</v>
      </c>
      <c r="H1151" s="9" t="s">
        <v>1711</v>
      </c>
      <c r="I1151" s="9" t="s">
        <v>1712</v>
      </c>
      <c r="J1151" s="9" t="s">
        <v>459</v>
      </c>
      <c r="K1151" s="9" t="s">
        <v>4405</v>
      </c>
      <c r="L1151" s="9" t="s">
        <v>546</v>
      </c>
      <c r="M1151" s="11">
        <v>38930</v>
      </c>
      <c r="N1151" s="11"/>
      <c r="O1151">
        <f>MONTH(M1151)</f>
        <v>8</v>
      </c>
      <c r="P1151" t="str">
        <f>LEFT(D1151,2)</f>
        <v>22</v>
      </c>
      <c r="R1151" t="str">
        <f>LEFT(C1151,4)</f>
        <v>2208</v>
      </c>
    </row>
    <row r="1152" spans="1:18">
      <c r="A1152" s="9">
        <v>88025</v>
      </c>
      <c r="B1152" s="9" t="s">
        <v>4058</v>
      </c>
      <c r="C1152" s="9" t="s">
        <v>1709</v>
      </c>
      <c r="D1152" s="9" t="s">
        <v>1722</v>
      </c>
      <c r="E1152" s="9" t="s">
        <v>559</v>
      </c>
      <c r="F1152" s="10">
        <v>1</v>
      </c>
      <c r="G1152" s="14">
        <v>7000</v>
      </c>
      <c r="H1152" s="9" t="s">
        <v>1711</v>
      </c>
      <c r="I1152" s="9" t="s">
        <v>1712</v>
      </c>
      <c r="J1152" s="9" t="s">
        <v>459</v>
      </c>
      <c r="K1152" s="9" t="s">
        <v>4405</v>
      </c>
      <c r="L1152" s="9" t="s">
        <v>546</v>
      </c>
      <c r="M1152" s="11">
        <v>41001</v>
      </c>
      <c r="N1152" s="11"/>
      <c r="O1152">
        <f>MONTH(M1152)</f>
        <v>4</v>
      </c>
      <c r="P1152" t="str">
        <f>LEFT(D1152,2)</f>
        <v>22</v>
      </c>
      <c r="R1152" t="str">
        <f>LEFT(C1152,4)</f>
        <v>2208</v>
      </c>
    </row>
    <row r="1153" spans="1:18">
      <c r="A1153" s="9">
        <v>668192</v>
      </c>
      <c r="B1153" s="9" t="s">
        <v>4047</v>
      </c>
      <c r="C1153" s="9" t="s">
        <v>1725</v>
      </c>
      <c r="D1153" s="9" t="s">
        <v>1740</v>
      </c>
      <c r="E1153" s="9" t="s">
        <v>559</v>
      </c>
      <c r="F1153" s="10">
        <v>1</v>
      </c>
      <c r="G1153" s="14">
        <v>7525</v>
      </c>
      <c r="H1153" s="9" t="s">
        <v>1730</v>
      </c>
      <c r="I1153" s="9" t="s">
        <v>1731</v>
      </c>
      <c r="J1153" s="9" t="s">
        <v>459</v>
      </c>
      <c r="K1153" s="9" t="s">
        <v>4405</v>
      </c>
      <c r="L1153" s="9" t="s">
        <v>546</v>
      </c>
      <c r="M1153" s="11">
        <v>37900</v>
      </c>
      <c r="N1153" s="11"/>
      <c r="O1153">
        <f>MONTH(M1153)</f>
        <v>10</v>
      </c>
      <c r="P1153" t="str">
        <f>LEFT(D1153,2)</f>
        <v>22</v>
      </c>
      <c r="R1153" t="str">
        <f>LEFT(C1153,4)</f>
        <v>2208</v>
      </c>
    </row>
    <row r="1154" spans="1:18">
      <c r="A1154" s="9">
        <v>165270</v>
      </c>
      <c r="B1154" s="9" t="s">
        <v>4099</v>
      </c>
      <c r="C1154" s="9" t="s">
        <v>1725</v>
      </c>
      <c r="D1154" s="9" t="s">
        <v>1747</v>
      </c>
      <c r="E1154" s="9" t="s">
        <v>238</v>
      </c>
      <c r="F1154" s="10">
        <v>1</v>
      </c>
      <c r="G1154" s="14">
        <v>12500</v>
      </c>
      <c r="H1154" s="9" t="s">
        <v>1730</v>
      </c>
      <c r="I1154" s="9" t="s">
        <v>1731</v>
      </c>
      <c r="J1154" s="9" t="s">
        <v>459</v>
      </c>
      <c r="K1154" s="9" t="s">
        <v>4405</v>
      </c>
      <c r="L1154" s="9" t="s">
        <v>546</v>
      </c>
      <c r="M1154" s="11">
        <v>36990</v>
      </c>
      <c r="N1154" s="11"/>
      <c r="O1154">
        <f>MONTH(M1154)</f>
        <v>4</v>
      </c>
      <c r="P1154" t="str">
        <f>LEFT(D1154,2)</f>
        <v>22</v>
      </c>
      <c r="R1154" t="str">
        <f>LEFT(C1154,4)</f>
        <v>2208</v>
      </c>
    </row>
    <row r="1155" spans="1:18">
      <c r="A1155" s="9">
        <v>84532</v>
      </c>
      <c r="B1155" s="9" t="s">
        <v>4077</v>
      </c>
      <c r="C1155" s="9" t="s">
        <v>1725</v>
      </c>
      <c r="D1155" s="9" t="s">
        <v>1741</v>
      </c>
      <c r="E1155" s="9" t="s">
        <v>559</v>
      </c>
      <c r="F1155" s="10">
        <v>1</v>
      </c>
      <c r="G1155" s="14">
        <v>6960</v>
      </c>
      <c r="H1155" s="9" t="s">
        <v>1730</v>
      </c>
      <c r="I1155" s="9" t="s">
        <v>1731</v>
      </c>
      <c r="J1155" s="9" t="s">
        <v>459</v>
      </c>
      <c r="K1155" s="9" t="s">
        <v>4405</v>
      </c>
      <c r="L1155" s="9" t="s">
        <v>546</v>
      </c>
      <c r="M1155" s="11">
        <v>40483</v>
      </c>
      <c r="N1155" s="11"/>
      <c r="O1155">
        <f>MONTH(M1155)</f>
        <v>11</v>
      </c>
      <c r="P1155" t="str">
        <f>LEFT(D1155,2)</f>
        <v>22</v>
      </c>
      <c r="R1155" t="str">
        <f>LEFT(C1155,4)</f>
        <v>2208</v>
      </c>
    </row>
    <row r="1156" spans="1:18">
      <c r="A1156" s="9">
        <v>88088</v>
      </c>
      <c r="B1156" s="9" t="s">
        <v>4054</v>
      </c>
      <c r="C1156" s="9" t="s">
        <v>1725</v>
      </c>
      <c r="D1156" s="9" t="s">
        <v>1739</v>
      </c>
      <c r="E1156" s="9" t="s">
        <v>559</v>
      </c>
      <c r="F1156" s="10">
        <v>1</v>
      </c>
      <c r="G1156" s="14">
        <v>7605</v>
      </c>
      <c r="H1156" s="9" t="s">
        <v>1727</v>
      </c>
      <c r="I1156" s="9" t="s">
        <v>1728</v>
      </c>
      <c r="J1156" s="9" t="s">
        <v>459</v>
      </c>
      <c r="K1156" s="9" t="s">
        <v>4405</v>
      </c>
      <c r="L1156" s="9" t="s">
        <v>546</v>
      </c>
      <c r="M1156" s="11">
        <v>40987</v>
      </c>
      <c r="N1156" s="11"/>
      <c r="O1156">
        <f>MONTH(M1156)</f>
        <v>3</v>
      </c>
      <c r="P1156" t="str">
        <f>LEFT(D1156,2)</f>
        <v>22</v>
      </c>
      <c r="R1156" t="str">
        <f>LEFT(C1156,4)</f>
        <v>2208</v>
      </c>
    </row>
    <row r="1157" spans="1:18">
      <c r="A1157" s="9">
        <v>87311</v>
      </c>
      <c r="B1157" s="9" t="s">
        <v>4054</v>
      </c>
      <c r="C1157" s="9" t="s">
        <v>1725</v>
      </c>
      <c r="D1157" s="9" t="s">
        <v>1737</v>
      </c>
      <c r="E1157" s="9" t="s">
        <v>229</v>
      </c>
      <c r="F1157" s="10">
        <v>1</v>
      </c>
      <c r="G1157" s="14">
        <v>8800</v>
      </c>
      <c r="H1157" s="9" t="s">
        <v>1730</v>
      </c>
      <c r="I1157" s="9" t="s">
        <v>1731</v>
      </c>
      <c r="J1157" s="9" t="s">
        <v>459</v>
      </c>
      <c r="K1157" s="9" t="s">
        <v>4405</v>
      </c>
      <c r="L1157" s="9" t="s">
        <v>546</v>
      </c>
      <c r="M1157" s="11">
        <v>40848</v>
      </c>
      <c r="N1157" s="11"/>
      <c r="O1157">
        <f>MONTH(M1157)</f>
        <v>11</v>
      </c>
      <c r="P1157" t="str">
        <f>LEFT(D1157,2)</f>
        <v>22</v>
      </c>
      <c r="R1157" t="str">
        <f>LEFT(C1157,4)</f>
        <v>2208</v>
      </c>
    </row>
    <row r="1158" spans="1:18">
      <c r="A1158" s="9">
        <v>87626</v>
      </c>
      <c r="B1158" s="9" t="s">
        <v>4061</v>
      </c>
      <c r="C1158" s="9" t="s">
        <v>1725</v>
      </c>
      <c r="D1158" s="9" t="s">
        <v>1735</v>
      </c>
      <c r="E1158" s="9" t="s">
        <v>229</v>
      </c>
      <c r="F1158" s="10">
        <v>1</v>
      </c>
      <c r="G1158" s="14">
        <v>10500</v>
      </c>
      <c r="H1158" s="9" t="s">
        <v>1730</v>
      </c>
      <c r="I1158" s="9" t="s">
        <v>1731</v>
      </c>
      <c r="J1158" s="9" t="s">
        <v>459</v>
      </c>
      <c r="K1158" s="9" t="s">
        <v>4405</v>
      </c>
      <c r="L1158" s="9" t="s">
        <v>546</v>
      </c>
      <c r="M1158" s="11">
        <v>40910</v>
      </c>
      <c r="N1158" s="11"/>
      <c r="O1158">
        <f>MONTH(M1158)</f>
        <v>1</v>
      </c>
      <c r="P1158" t="str">
        <f>LEFT(D1158,2)</f>
        <v>22</v>
      </c>
      <c r="R1158" t="str">
        <f>LEFT(C1158,4)</f>
        <v>2208</v>
      </c>
    </row>
    <row r="1159" spans="1:18">
      <c r="A1159" s="9">
        <v>79807</v>
      </c>
      <c r="B1159" s="9" t="s">
        <v>4210</v>
      </c>
      <c r="C1159" s="9" t="s">
        <v>1725</v>
      </c>
      <c r="D1159" s="9" t="s">
        <v>1729</v>
      </c>
      <c r="E1159" s="9" t="s">
        <v>229</v>
      </c>
      <c r="F1159" s="10">
        <v>1</v>
      </c>
      <c r="G1159" s="14">
        <v>14025</v>
      </c>
      <c r="H1159" s="9" t="s">
        <v>1730</v>
      </c>
      <c r="I1159" s="9" t="s">
        <v>1731</v>
      </c>
      <c r="J1159" s="9" t="s">
        <v>459</v>
      </c>
      <c r="K1159" s="9" t="s">
        <v>4405</v>
      </c>
      <c r="L1159" s="9" t="s">
        <v>546</v>
      </c>
      <c r="M1159" s="11">
        <v>40422</v>
      </c>
      <c r="N1159" s="11"/>
      <c r="O1159">
        <f>MONTH(M1159)</f>
        <v>9</v>
      </c>
      <c r="P1159" t="str">
        <f>LEFT(D1159,2)</f>
        <v>22</v>
      </c>
      <c r="R1159" t="str">
        <f>LEFT(C1159,4)</f>
        <v>2208</v>
      </c>
    </row>
    <row r="1160" spans="1:18">
      <c r="A1160" s="9">
        <v>81991</v>
      </c>
      <c r="B1160" s="9" t="s">
        <v>4111</v>
      </c>
      <c r="C1160" s="9" t="s">
        <v>1725</v>
      </c>
      <c r="D1160" s="9" t="s">
        <v>1750</v>
      </c>
      <c r="E1160" s="9" t="s">
        <v>688</v>
      </c>
      <c r="F1160" s="10">
        <v>1</v>
      </c>
      <c r="G1160" s="14">
        <v>13200</v>
      </c>
      <c r="H1160" s="9" t="s">
        <v>1730</v>
      </c>
      <c r="I1160" s="9" t="s">
        <v>1731</v>
      </c>
      <c r="J1160" s="9" t="s">
        <v>459</v>
      </c>
      <c r="K1160" s="9" t="s">
        <v>4405</v>
      </c>
      <c r="L1160" s="9" t="s">
        <v>546</v>
      </c>
      <c r="M1160" s="11">
        <v>39387</v>
      </c>
      <c r="N1160" s="11"/>
      <c r="O1160">
        <f>MONTH(M1160)</f>
        <v>11</v>
      </c>
      <c r="P1160" t="str">
        <f>LEFT(D1160,2)</f>
        <v>22</v>
      </c>
      <c r="R1160" t="str">
        <f>LEFT(C1160,4)</f>
        <v>2208</v>
      </c>
    </row>
    <row r="1161" spans="1:18">
      <c r="A1161" s="9">
        <v>72100</v>
      </c>
      <c r="B1161" s="9" t="s">
        <v>4167</v>
      </c>
      <c r="C1161" s="9" t="s">
        <v>1725</v>
      </c>
      <c r="D1161" s="9" t="s">
        <v>1732</v>
      </c>
      <c r="E1161" s="9" t="s">
        <v>229</v>
      </c>
      <c r="F1161" s="10">
        <v>1</v>
      </c>
      <c r="G1161" s="14">
        <v>15400</v>
      </c>
      <c r="H1161" s="9" t="s">
        <v>1733</v>
      </c>
      <c r="I1161" s="9" t="s">
        <v>1734</v>
      </c>
      <c r="J1161" s="9" t="s">
        <v>459</v>
      </c>
      <c r="K1161" s="9" t="s">
        <v>4405</v>
      </c>
      <c r="L1161" s="9" t="s">
        <v>546</v>
      </c>
      <c r="M1161" s="11">
        <v>39722</v>
      </c>
      <c r="N1161" s="11"/>
      <c r="O1161">
        <f>MONTH(M1161)</f>
        <v>10</v>
      </c>
      <c r="P1161" t="str">
        <f>LEFT(D1161,2)</f>
        <v>22</v>
      </c>
      <c r="R1161" t="str">
        <f>LEFT(C1161,4)</f>
        <v>2208</v>
      </c>
    </row>
    <row r="1162" spans="1:18">
      <c r="A1162" s="9">
        <v>164507</v>
      </c>
      <c r="B1162" s="9" t="s">
        <v>4149</v>
      </c>
      <c r="C1162" s="9" t="s">
        <v>1725</v>
      </c>
      <c r="D1162" s="9" t="s">
        <v>1749</v>
      </c>
      <c r="E1162" s="9" t="s">
        <v>229</v>
      </c>
      <c r="F1162" s="10">
        <v>1</v>
      </c>
      <c r="G1162" s="14">
        <v>16800</v>
      </c>
      <c r="H1162" s="9" t="s">
        <v>1730</v>
      </c>
      <c r="I1162" s="9" t="s">
        <v>1731</v>
      </c>
      <c r="J1162" s="9" t="s">
        <v>459</v>
      </c>
      <c r="K1162" s="9" t="s">
        <v>4405</v>
      </c>
      <c r="L1162" s="9" t="s">
        <v>546</v>
      </c>
      <c r="M1162" s="11">
        <v>34151</v>
      </c>
      <c r="N1162" s="11"/>
      <c r="O1162">
        <f>MONTH(M1162)</f>
        <v>7</v>
      </c>
      <c r="P1162" t="str">
        <f>LEFT(D1162,2)</f>
        <v>22</v>
      </c>
      <c r="R1162" t="str">
        <f>LEFT(C1162,4)</f>
        <v>2208</v>
      </c>
    </row>
    <row r="1163" spans="1:18">
      <c r="A1163" s="9">
        <v>74459</v>
      </c>
      <c r="B1163" s="9" t="s">
        <v>4120</v>
      </c>
      <c r="C1163" s="9" t="s">
        <v>1725</v>
      </c>
      <c r="D1163" s="9" t="s">
        <v>1751</v>
      </c>
      <c r="E1163" s="9" t="s">
        <v>238</v>
      </c>
      <c r="F1163" s="10">
        <v>1</v>
      </c>
      <c r="G1163" s="14">
        <v>10450</v>
      </c>
      <c r="H1163" s="9" t="s">
        <v>1730</v>
      </c>
      <c r="I1163" s="9" t="s">
        <v>1731</v>
      </c>
      <c r="J1163" s="9" t="s">
        <v>459</v>
      </c>
      <c r="K1163" s="9" t="s">
        <v>4405</v>
      </c>
      <c r="L1163" s="9" t="s">
        <v>546</v>
      </c>
      <c r="M1163" s="11">
        <v>39986</v>
      </c>
      <c r="N1163" s="11"/>
      <c r="O1163">
        <f>MONTH(M1163)</f>
        <v>6</v>
      </c>
      <c r="P1163" t="str">
        <f>LEFT(D1163,2)</f>
        <v>22</v>
      </c>
      <c r="R1163" t="str">
        <f>LEFT(C1163,4)</f>
        <v>2208</v>
      </c>
    </row>
    <row r="1164" spans="1:18">
      <c r="A1164" s="9">
        <v>164591</v>
      </c>
      <c r="B1164" s="9" t="s">
        <v>4226</v>
      </c>
      <c r="C1164" s="9" t="s">
        <v>1725</v>
      </c>
      <c r="D1164" s="9" t="s">
        <v>1746</v>
      </c>
      <c r="E1164" s="9" t="s">
        <v>688</v>
      </c>
      <c r="F1164" s="10">
        <v>1</v>
      </c>
      <c r="G1164" s="14">
        <v>21600</v>
      </c>
      <c r="H1164" s="9" t="s">
        <v>1733</v>
      </c>
      <c r="I1164" s="9" t="s">
        <v>1734</v>
      </c>
      <c r="J1164" s="9" t="s">
        <v>459</v>
      </c>
      <c r="K1164" s="9" t="s">
        <v>4405</v>
      </c>
      <c r="L1164" s="9" t="s">
        <v>546</v>
      </c>
      <c r="M1164" s="11">
        <v>38882</v>
      </c>
      <c r="N1164" s="11"/>
      <c r="O1164">
        <f>MONTH(M1164)</f>
        <v>6</v>
      </c>
      <c r="P1164" t="str">
        <f>LEFT(D1164,2)</f>
        <v>22</v>
      </c>
      <c r="R1164" t="str">
        <f>LEFT(C1164,4)</f>
        <v>2208</v>
      </c>
    </row>
    <row r="1165" spans="1:18">
      <c r="A1165" s="9">
        <v>79758</v>
      </c>
      <c r="B1165" s="9" t="s">
        <v>4088</v>
      </c>
      <c r="C1165" s="9" t="s">
        <v>1725</v>
      </c>
      <c r="D1165" s="9" t="s">
        <v>1738</v>
      </c>
      <c r="E1165" s="9" t="s">
        <v>559</v>
      </c>
      <c r="F1165" s="10">
        <v>1</v>
      </c>
      <c r="G1165" s="14">
        <v>7200</v>
      </c>
      <c r="H1165" s="9" t="s">
        <v>1730</v>
      </c>
      <c r="I1165" s="9" t="s">
        <v>1731</v>
      </c>
      <c r="J1165" s="9" t="s">
        <v>459</v>
      </c>
      <c r="K1165" s="9" t="s">
        <v>4405</v>
      </c>
      <c r="L1165" s="9" t="s">
        <v>546</v>
      </c>
      <c r="M1165" s="11">
        <v>40422</v>
      </c>
      <c r="N1165" s="11"/>
      <c r="O1165">
        <f>MONTH(M1165)</f>
        <v>9</v>
      </c>
      <c r="P1165" t="str">
        <f>LEFT(D1165,2)</f>
        <v>22</v>
      </c>
      <c r="R1165" t="str">
        <f>LEFT(C1165,4)</f>
        <v>2208</v>
      </c>
    </row>
    <row r="1166" spans="1:18">
      <c r="A1166" s="9">
        <v>164528</v>
      </c>
      <c r="B1166" s="9" t="s">
        <v>4044</v>
      </c>
      <c r="C1166" s="9" t="s">
        <v>1725</v>
      </c>
      <c r="D1166" s="9" t="s">
        <v>1743</v>
      </c>
      <c r="E1166" s="9" t="s">
        <v>559</v>
      </c>
      <c r="F1166" s="10">
        <v>0.75</v>
      </c>
      <c r="G1166" s="14">
        <v>6627</v>
      </c>
      <c r="H1166" s="9" t="s">
        <v>1730</v>
      </c>
      <c r="I1166" s="9" t="s">
        <v>1731</v>
      </c>
      <c r="J1166" s="9" t="s">
        <v>459</v>
      </c>
      <c r="K1166" s="9" t="s">
        <v>4405</v>
      </c>
      <c r="L1166" s="9" t="s">
        <v>546</v>
      </c>
      <c r="M1166" s="11">
        <v>34151</v>
      </c>
      <c r="N1166" s="11"/>
      <c r="O1166">
        <f>MONTH(M1166)</f>
        <v>7</v>
      </c>
      <c r="P1166" t="str">
        <f>LEFT(D1166,2)</f>
        <v>22</v>
      </c>
      <c r="R1166" t="str">
        <f>LEFT(C1166,4)</f>
        <v>2208</v>
      </c>
    </row>
    <row r="1167" spans="1:18">
      <c r="A1167" s="9">
        <v>87724</v>
      </c>
      <c r="B1167" s="9" t="s">
        <v>4102</v>
      </c>
      <c r="C1167" s="9" t="s">
        <v>1725</v>
      </c>
      <c r="D1167" s="9" t="s">
        <v>1726</v>
      </c>
      <c r="E1167" s="9" t="s">
        <v>553</v>
      </c>
      <c r="F1167" s="10">
        <v>1</v>
      </c>
      <c r="G1167" s="14">
        <v>32500</v>
      </c>
      <c r="H1167" s="9" t="s">
        <v>1727</v>
      </c>
      <c r="I1167" s="9" t="s">
        <v>1728</v>
      </c>
      <c r="J1167" s="9" t="s">
        <v>459</v>
      </c>
      <c r="K1167" s="9" t="s">
        <v>4405</v>
      </c>
      <c r="L1167" s="9" t="s">
        <v>546</v>
      </c>
      <c r="M1167" s="11">
        <v>40940</v>
      </c>
      <c r="N1167" s="11"/>
      <c r="O1167">
        <f>MONTH(M1167)</f>
        <v>2</v>
      </c>
      <c r="P1167" t="str">
        <f>LEFT(D1167,2)</f>
        <v>22</v>
      </c>
      <c r="R1167" t="str">
        <f>LEFT(C1167,4)</f>
        <v>2208</v>
      </c>
    </row>
    <row r="1168" spans="1:18">
      <c r="A1168" s="9">
        <v>164857</v>
      </c>
      <c r="B1168" s="9" t="s">
        <v>4070</v>
      </c>
      <c r="C1168" s="9" t="s">
        <v>1725</v>
      </c>
      <c r="D1168" s="9" t="s">
        <v>1736</v>
      </c>
      <c r="E1168" s="9" t="s">
        <v>559</v>
      </c>
      <c r="F1168" s="10">
        <v>1</v>
      </c>
      <c r="G1168" s="14">
        <v>9500</v>
      </c>
      <c r="H1168" s="9" t="s">
        <v>1730</v>
      </c>
      <c r="I1168" s="9" t="s">
        <v>1731</v>
      </c>
      <c r="J1168" s="9" t="s">
        <v>459</v>
      </c>
      <c r="K1168" s="9" t="s">
        <v>4405</v>
      </c>
      <c r="L1168" s="9" t="s">
        <v>546</v>
      </c>
      <c r="M1168" s="11">
        <v>39142</v>
      </c>
      <c r="N1168" s="11"/>
      <c r="O1168">
        <f>MONTH(M1168)</f>
        <v>3</v>
      </c>
      <c r="P1168" t="str">
        <f>LEFT(D1168,2)</f>
        <v>22</v>
      </c>
      <c r="R1168" t="str">
        <f>LEFT(C1168,4)</f>
        <v>2208</v>
      </c>
    </row>
    <row r="1169" spans="1:18">
      <c r="A1169" s="9">
        <v>83860</v>
      </c>
      <c r="B1169" s="9" t="s">
        <v>4061</v>
      </c>
      <c r="C1169" s="9" t="s">
        <v>1725</v>
      </c>
      <c r="D1169" s="9" t="s">
        <v>1742</v>
      </c>
      <c r="E1169" s="9" t="s">
        <v>229</v>
      </c>
      <c r="F1169" s="10">
        <v>1</v>
      </c>
      <c r="G1169" s="14">
        <v>11320</v>
      </c>
      <c r="H1169" s="9" t="s">
        <v>1730</v>
      </c>
      <c r="I1169" s="9" t="s">
        <v>1731</v>
      </c>
      <c r="J1169" s="9" t="s">
        <v>459</v>
      </c>
      <c r="K1169" s="9" t="s">
        <v>4405</v>
      </c>
      <c r="L1169" s="9" t="s">
        <v>546</v>
      </c>
      <c r="M1169" s="11">
        <v>39602</v>
      </c>
      <c r="N1169" s="11"/>
      <c r="O1169">
        <f>MONTH(M1169)</f>
        <v>6</v>
      </c>
      <c r="P1169" t="str">
        <f>LEFT(D1169,2)</f>
        <v>22</v>
      </c>
      <c r="R1169" t="str">
        <f>LEFT(C1169,4)</f>
        <v>2208</v>
      </c>
    </row>
    <row r="1170" spans="1:18">
      <c r="A1170" s="9">
        <v>86240</v>
      </c>
      <c r="B1170" s="9" t="s">
        <v>4205</v>
      </c>
      <c r="C1170" s="9" t="s">
        <v>1725</v>
      </c>
      <c r="D1170" s="9" t="s">
        <v>1744</v>
      </c>
      <c r="E1170" s="9" t="s">
        <v>229</v>
      </c>
      <c r="F1170" s="10">
        <v>1</v>
      </c>
      <c r="G1170" s="14">
        <v>13200</v>
      </c>
      <c r="H1170" s="9" t="s">
        <v>1730</v>
      </c>
      <c r="I1170" s="9" t="s">
        <v>1731</v>
      </c>
      <c r="J1170" s="9" t="s">
        <v>459</v>
      </c>
      <c r="K1170" s="9" t="s">
        <v>4405</v>
      </c>
      <c r="L1170" s="9" t="s">
        <v>546</v>
      </c>
      <c r="M1170" s="11">
        <v>40695</v>
      </c>
      <c r="N1170" s="11"/>
      <c r="O1170">
        <f>MONTH(M1170)</f>
        <v>6</v>
      </c>
      <c r="P1170" t="str">
        <f>LEFT(D1170,2)</f>
        <v>22</v>
      </c>
      <c r="R1170" t="str">
        <f>LEFT(C1170,4)</f>
        <v>2208</v>
      </c>
    </row>
    <row r="1171" spans="1:18">
      <c r="A1171" s="9">
        <v>87766</v>
      </c>
      <c r="B1171" s="9" t="s">
        <v>4105</v>
      </c>
      <c r="C1171" s="9" t="s">
        <v>1725</v>
      </c>
      <c r="D1171" s="9" t="s">
        <v>1745</v>
      </c>
      <c r="E1171" s="9" t="s">
        <v>229</v>
      </c>
      <c r="F1171" s="10">
        <v>1</v>
      </c>
      <c r="G1171" s="14">
        <v>13750</v>
      </c>
      <c r="H1171" s="9" t="s">
        <v>1730</v>
      </c>
      <c r="I1171" s="9" t="s">
        <v>1731</v>
      </c>
      <c r="J1171" s="9" t="s">
        <v>459</v>
      </c>
      <c r="K1171" s="9" t="s">
        <v>4405</v>
      </c>
      <c r="L1171" s="9" t="s">
        <v>546</v>
      </c>
      <c r="M1171" s="11">
        <v>40910</v>
      </c>
      <c r="N1171" s="11"/>
      <c r="O1171">
        <f>MONTH(M1171)</f>
        <v>1</v>
      </c>
      <c r="P1171" t="str">
        <f>LEFT(D1171,2)</f>
        <v>22</v>
      </c>
      <c r="R1171" t="str">
        <f>LEFT(C1171,4)</f>
        <v>2208</v>
      </c>
    </row>
    <row r="1172" spans="1:18">
      <c r="A1172" s="9">
        <v>164745</v>
      </c>
      <c r="B1172" s="9" t="s">
        <v>4103</v>
      </c>
      <c r="C1172" s="9" t="s">
        <v>1725</v>
      </c>
      <c r="D1172" s="9" t="s">
        <v>1748</v>
      </c>
      <c r="E1172" s="9" t="s">
        <v>559</v>
      </c>
      <c r="F1172" s="10">
        <v>1</v>
      </c>
      <c r="G1172" s="14">
        <v>10175</v>
      </c>
      <c r="H1172" s="9" t="s">
        <v>1730</v>
      </c>
      <c r="I1172" s="9" t="s">
        <v>1731</v>
      </c>
      <c r="J1172" s="9" t="s">
        <v>459</v>
      </c>
      <c r="K1172" s="9" t="s">
        <v>4405</v>
      </c>
      <c r="L1172" s="9" t="s">
        <v>546</v>
      </c>
      <c r="M1172" s="11">
        <v>38810</v>
      </c>
      <c r="N1172" s="11"/>
      <c r="O1172">
        <f>MONTH(M1172)</f>
        <v>4</v>
      </c>
      <c r="P1172" t="str">
        <f>LEFT(D1172,2)</f>
        <v>22</v>
      </c>
      <c r="R1172" t="str">
        <f>LEFT(C1172,4)</f>
        <v>2208</v>
      </c>
    </row>
    <row r="1173" spans="1:18">
      <c r="A1173" s="9">
        <v>165389</v>
      </c>
      <c r="B1173" s="9" t="s">
        <v>4126</v>
      </c>
      <c r="C1173" s="9" t="s">
        <v>1752</v>
      </c>
      <c r="D1173" s="9" t="s">
        <v>1763</v>
      </c>
      <c r="E1173" s="9" t="s">
        <v>229</v>
      </c>
      <c r="F1173" s="10">
        <v>1</v>
      </c>
      <c r="G1173" s="14">
        <v>12400</v>
      </c>
      <c r="H1173" s="9" t="s">
        <v>1754</v>
      </c>
      <c r="I1173" s="9" t="s">
        <v>1755</v>
      </c>
      <c r="J1173" s="9" t="s">
        <v>459</v>
      </c>
      <c r="K1173" s="9" t="s">
        <v>4405</v>
      </c>
      <c r="L1173" s="9" t="s">
        <v>546</v>
      </c>
      <c r="M1173" s="11">
        <v>37288</v>
      </c>
      <c r="N1173" s="11"/>
      <c r="O1173">
        <f>MONTH(M1173)</f>
        <v>2</v>
      </c>
      <c r="P1173" t="str">
        <f>LEFT(D1173,2)</f>
        <v>22</v>
      </c>
      <c r="R1173" t="str">
        <f>LEFT(C1173,4)</f>
        <v>2208</v>
      </c>
    </row>
    <row r="1174" spans="1:18">
      <c r="A1174" s="9">
        <v>91329</v>
      </c>
      <c r="B1174" s="9" t="s">
        <v>4058</v>
      </c>
      <c r="C1174" s="9" t="s">
        <v>1752</v>
      </c>
      <c r="D1174" s="9" t="s">
        <v>1760</v>
      </c>
      <c r="E1174" s="9" t="s">
        <v>559</v>
      </c>
      <c r="F1174" s="10">
        <v>1</v>
      </c>
      <c r="G1174" s="14">
        <v>7000</v>
      </c>
      <c r="H1174" s="9" t="s">
        <v>1754</v>
      </c>
      <c r="I1174" s="9" t="s">
        <v>1755</v>
      </c>
      <c r="J1174" s="9" t="s">
        <v>459</v>
      </c>
      <c r="K1174" s="9" t="s">
        <v>4405</v>
      </c>
      <c r="L1174" s="9" t="s">
        <v>546</v>
      </c>
      <c r="M1174" s="11">
        <v>40725</v>
      </c>
      <c r="N1174" s="11"/>
      <c r="O1174">
        <f>MONTH(M1174)</f>
        <v>7</v>
      </c>
      <c r="P1174" t="str">
        <f>LEFT(D1174,2)</f>
        <v>22</v>
      </c>
      <c r="R1174" t="str">
        <f>LEFT(C1174,4)</f>
        <v>2208</v>
      </c>
    </row>
    <row r="1175" spans="1:18">
      <c r="A1175" s="9">
        <v>165459</v>
      </c>
      <c r="B1175" s="9" t="s">
        <v>4363</v>
      </c>
      <c r="C1175" s="9" t="s">
        <v>1752</v>
      </c>
      <c r="D1175" s="9" t="s">
        <v>1753</v>
      </c>
      <c r="E1175" s="9" t="s">
        <v>553</v>
      </c>
      <c r="F1175" s="10">
        <v>1</v>
      </c>
      <c r="G1175" s="14">
        <v>18800</v>
      </c>
      <c r="H1175" s="9" t="s">
        <v>1754</v>
      </c>
      <c r="I1175" s="9" t="s">
        <v>1755</v>
      </c>
      <c r="J1175" s="9" t="s">
        <v>459</v>
      </c>
      <c r="K1175" s="9" t="s">
        <v>4405</v>
      </c>
      <c r="L1175" s="9" t="s">
        <v>546</v>
      </c>
      <c r="M1175" s="11">
        <v>37742</v>
      </c>
      <c r="N1175" s="11"/>
      <c r="O1175">
        <f>MONTH(M1175)</f>
        <v>5</v>
      </c>
      <c r="P1175" t="str">
        <f>LEFT(D1175,2)</f>
        <v>22</v>
      </c>
      <c r="R1175" t="str">
        <f>LEFT(C1175,4)</f>
        <v>2208</v>
      </c>
    </row>
    <row r="1176" spans="1:18">
      <c r="A1176" s="9">
        <v>82033</v>
      </c>
      <c r="B1176" s="9" t="s">
        <v>4139</v>
      </c>
      <c r="C1176" s="9" t="s">
        <v>1752</v>
      </c>
      <c r="D1176" s="9" t="s">
        <v>1757</v>
      </c>
      <c r="E1176" s="9" t="s">
        <v>229</v>
      </c>
      <c r="F1176" s="10">
        <v>0.5</v>
      </c>
      <c r="G1176" s="14">
        <v>6750</v>
      </c>
      <c r="H1176" s="9" t="s">
        <v>1758</v>
      </c>
      <c r="I1176" s="9" t="s">
        <v>1759</v>
      </c>
      <c r="J1176" s="9" t="s">
        <v>459</v>
      </c>
      <c r="K1176" s="9" t="s">
        <v>4405</v>
      </c>
      <c r="L1176" s="9" t="s">
        <v>546</v>
      </c>
      <c r="M1176" s="11">
        <v>39401</v>
      </c>
      <c r="N1176" s="11"/>
      <c r="O1176">
        <f>MONTH(M1176)</f>
        <v>11</v>
      </c>
      <c r="P1176" t="str">
        <f>LEFT(D1176,2)</f>
        <v>22</v>
      </c>
      <c r="R1176" t="str">
        <f>LEFT(C1176,4)</f>
        <v>2208</v>
      </c>
    </row>
    <row r="1177" spans="1:18">
      <c r="A1177" s="9">
        <v>85505</v>
      </c>
      <c r="B1177" s="9" t="s">
        <v>4069</v>
      </c>
      <c r="C1177" s="9" t="s">
        <v>1752</v>
      </c>
      <c r="D1177" s="9" t="s">
        <v>1756</v>
      </c>
      <c r="E1177" s="9" t="s">
        <v>559</v>
      </c>
      <c r="F1177" s="10">
        <v>1</v>
      </c>
      <c r="G1177" s="14">
        <v>8500</v>
      </c>
      <c r="H1177" s="9" t="s">
        <v>1754</v>
      </c>
      <c r="I1177" s="9" t="s">
        <v>1755</v>
      </c>
      <c r="J1177" s="9" t="s">
        <v>459</v>
      </c>
      <c r="K1177" s="9" t="s">
        <v>4405</v>
      </c>
      <c r="L1177" s="9" t="s">
        <v>546</v>
      </c>
      <c r="M1177" s="11">
        <v>40609</v>
      </c>
      <c r="N1177" s="11"/>
      <c r="O1177">
        <f>MONTH(M1177)</f>
        <v>3</v>
      </c>
      <c r="P1177" t="str">
        <f>LEFT(D1177,2)</f>
        <v>22</v>
      </c>
      <c r="R1177" t="str">
        <f>LEFT(C1177,4)</f>
        <v>2208</v>
      </c>
    </row>
    <row r="1178" spans="1:18">
      <c r="A1178" s="9">
        <v>74011</v>
      </c>
      <c r="B1178" s="9" t="s">
        <v>4131</v>
      </c>
      <c r="C1178" s="9" t="s">
        <v>1752</v>
      </c>
      <c r="D1178" s="9" t="s">
        <v>1761</v>
      </c>
      <c r="E1178" s="9" t="s">
        <v>559</v>
      </c>
      <c r="F1178" s="10">
        <v>1</v>
      </c>
      <c r="G1178" s="14">
        <v>10505</v>
      </c>
      <c r="H1178" s="9" t="s">
        <v>1754</v>
      </c>
      <c r="I1178" s="9" t="s">
        <v>1755</v>
      </c>
      <c r="J1178" s="9" t="s">
        <v>459</v>
      </c>
      <c r="K1178" s="9" t="s">
        <v>4405</v>
      </c>
      <c r="L1178" s="9" t="s">
        <v>546</v>
      </c>
      <c r="M1178" s="11">
        <v>39904</v>
      </c>
      <c r="N1178" s="11"/>
      <c r="O1178">
        <f>MONTH(M1178)</f>
        <v>4</v>
      </c>
      <c r="P1178" t="str">
        <f>LEFT(D1178,2)</f>
        <v>22</v>
      </c>
      <c r="R1178" t="str">
        <f>LEFT(C1178,4)</f>
        <v>2208</v>
      </c>
    </row>
    <row r="1179" spans="1:18">
      <c r="A1179" s="9">
        <v>171815</v>
      </c>
      <c r="B1179" s="9" t="s">
        <v>4054</v>
      </c>
      <c r="C1179" s="9" t="s">
        <v>1752</v>
      </c>
      <c r="D1179" s="9" t="s">
        <v>1762</v>
      </c>
      <c r="E1179" s="9" t="s">
        <v>238</v>
      </c>
      <c r="F1179" s="10">
        <v>1</v>
      </c>
      <c r="G1179" s="14">
        <v>12500</v>
      </c>
      <c r="H1179" s="9" t="s">
        <v>1754</v>
      </c>
      <c r="I1179" s="9" t="s">
        <v>1755</v>
      </c>
      <c r="J1179" s="9" t="s">
        <v>459</v>
      </c>
      <c r="K1179" s="9" t="s">
        <v>4405</v>
      </c>
      <c r="L1179" s="9" t="s">
        <v>546</v>
      </c>
      <c r="M1179" s="11">
        <v>38992</v>
      </c>
      <c r="N1179" s="11"/>
      <c r="O1179">
        <f>MONTH(M1179)</f>
        <v>10</v>
      </c>
      <c r="P1179" t="str">
        <f>LEFT(D1179,2)</f>
        <v>22</v>
      </c>
      <c r="R1179" t="str">
        <f>LEFT(C1179,4)</f>
        <v>2208</v>
      </c>
    </row>
    <row r="1180" spans="1:18">
      <c r="A1180" s="9">
        <v>91182</v>
      </c>
      <c r="B1180" s="9" t="s">
        <v>4310</v>
      </c>
      <c r="C1180" s="9" t="s">
        <v>1764</v>
      </c>
      <c r="D1180" s="9" t="s">
        <v>1771</v>
      </c>
      <c r="E1180" s="9" t="s">
        <v>238</v>
      </c>
      <c r="F1180" s="10">
        <v>1</v>
      </c>
      <c r="G1180" s="14">
        <v>9500</v>
      </c>
      <c r="H1180" s="9" t="s">
        <v>1766</v>
      </c>
      <c r="I1180" s="9" t="s">
        <v>1767</v>
      </c>
      <c r="J1180" s="9" t="s">
        <v>459</v>
      </c>
      <c r="K1180" s="9" t="s">
        <v>4405</v>
      </c>
      <c r="L1180" s="9" t="s">
        <v>546</v>
      </c>
      <c r="M1180" s="11">
        <v>40648</v>
      </c>
      <c r="N1180" s="11"/>
      <c r="O1180">
        <f>MONTH(M1180)</f>
        <v>4</v>
      </c>
      <c r="P1180" t="str">
        <f>LEFT(D1180,2)</f>
        <v>22</v>
      </c>
      <c r="R1180" t="str">
        <f>LEFT(C1180,4)</f>
        <v>2208</v>
      </c>
    </row>
    <row r="1181" spans="1:18">
      <c r="A1181" s="9">
        <v>79611</v>
      </c>
      <c r="B1181" s="9" t="s">
        <v>4102</v>
      </c>
      <c r="C1181" s="9" t="s">
        <v>1764</v>
      </c>
      <c r="D1181" s="9" t="s">
        <v>1772</v>
      </c>
      <c r="E1181" s="9" t="s">
        <v>229</v>
      </c>
      <c r="F1181" s="10">
        <v>1</v>
      </c>
      <c r="G1181" s="14">
        <v>12500</v>
      </c>
      <c r="H1181" s="9" t="s">
        <v>1766</v>
      </c>
      <c r="I1181" s="9" t="s">
        <v>1767</v>
      </c>
      <c r="J1181" s="9" t="s">
        <v>459</v>
      </c>
      <c r="K1181" s="9" t="s">
        <v>4405</v>
      </c>
      <c r="L1181" s="9" t="s">
        <v>546</v>
      </c>
      <c r="M1181" s="11">
        <v>40406</v>
      </c>
      <c r="N1181" s="11"/>
      <c r="O1181">
        <f>MONTH(M1181)</f>
        <v>8</v>
      </c>
      <c r="P1181" t="str">
        <f>LEFT(D1181,2)</f>
        <v>22</v>
      </c>
      <c r="R1181" t="str">
        <f>LEFT(C1181,4)</f>
        <v>2208</v>
      </c>
    </row>
    <row r="1182" spans="1:18">
      <c r="A1182" s="9">
        <v>672147</v>
      </c>
      <c r="B1182" s="9" t="s">
        <v>4047</v>
      </c>
      <c r="C1182" s="9" t="s">
        <v>1764</v>
      </c>
      <c r="D1182" s="9" t="s">
        <v>1770</v>
      </c>
      <c r="E1182" s="9" t="s">
        <v>559</v>
      </c>
      <c r="F1182" s="10">
        <v>1</v>
      </c>
      <c r="G1182" s="14">
        <v>10175</v>
      </c>
      <c r="H1182" s="9" t="s">
        <v>1766</v>
      </c>
      <c r="I1182" s="9" t="s">
        <v>1767</v>
      </c>
      <c r="J1182" s="9" t="s">
        <v>459</v>
      </c>
      <c r="K1182" s="9" t="s">
        <v>4405</v>
      </c>
      <c r="L1182" s="9" t="s">
        <v>546</v>
      </c>
      <c r="M1182" s="11">
        <v>39279</v>
      </c>
      <c r="N1182" s="11"/>
      <c r="O1182">
        <f>MONTH(M1182)</f>
        <v>7</v>
      </c>
      <c r="P1182" t="str">
        <f>LEFT(D1182,2)</f>
        <v>22</v>
      </c>
      <c r="R1182" t="str">
        <f>LEFT(C1182,4)</f>
        <v>2208</v>
      </c>
    </row>
    <row r="1183" spans="1:18">
      <c r="A1183" s="9">
        <v>78848</v>
      </c>
      <c r="B1183" s="9" t="s">
        <v>4207</v>
      </c>
      <c r="C1183" s="9" t="s">
        <v>1764</v>
      </c>
      <c r="D1183" s="9" t="s">
        <v>1773</v>
      </c>
      <c r="E1183" s="9" t="s">
        <v>229</v>
      </c>
      <c r="F1183" s="10">
        <v>1</v>
      </c>
      <c r="G1183" s="14">
        <v>12500</v>
      </c>
      <c r="H1183" s="9" t="s">
        <v>1774</v>
      </c>
      <c r="I1183" s="9" t="s">
        <v>1775</v>
      </c>
      <c r="J1183" s="9" t="s">
        <v>459</v>
      </c>
      <c r="K1183" s="9" t="s">
        <v>4405</v>
      </c>
      <c r="L1183" s="9" t="s">
        <v>546</v>
      </c>
      <c r="M1183" s="11">
        <v>40406</v>
      </c>
      <c r="N1183" s="11"/>
      <c r="O1183">
        <f>MONTH(M1183)</f>
        <v>8</v>
      </c>
      <c r="P1183" t="str">
        <f>LEFT(D1183,2)</f>
        <v>22</v>
      </c>
      <c r="R1183" t="str">
        <f>LEFT(C1183,4)</f>
        <v>2208</v>
      </c>
    </row>
    <row r="1184" spans="1:18">
      <c r="A1184" s="9">
        <v>670656</v>
      </c>
      <c r="B1184" s="9" t="s">
        <v>4070</v>
      </c>
      <c r="C1184" s="9" t="s">
        <v>1764</v>
      </c>
      <c r="D1184" s="9" t="s">
        <v>1765</v>
      </c>
      <c r="E1184" s="9" t="s">
        <v>553</v>
      </c>
      <c r="F1184" s="10">
        <v>1</v>
      </c>
      <c r="G1184" s="14">
        <v>18000</v>
      </c>
      <c r="H1184" s="9" t="s">
        <v>1766</v>
      </c>
      <c r="I1184" s="9" t="s">
        <v>1767</v>
      </c>
      <c r="J1184" s="9" t="s">
        <v>459</v>
      </c>
      <c r="K1184" s="9" t="s">
        <v>4405</v>
      </c>
      <c r="L1184" s="9" t="s">
        <v>546</v>
      </c>
      <c r="M1184" s="11">
        <v>38831</v>
      </c>
      <c r="N1184" s="11"/>
      <c r="O1184">
        <f>MONTH(M1184)</f>
        <v>4</v>
      </c>
      <c r="P1184" t="str">
        <f>LEFT(D1184,2)</f>
        <v>22</v>
      </c>
      <c r="R1184" t="str">
        <f>LEFT(C1184,4)</f>
        <v>2208</v>
      </c>
    </row>
    <row r="1185" spans="1:18">
      <c r="A1185" s="9">
        <v>671706</v>
      </c>
      <c r="B1185" s="9" t="s">
        <v>4077</v>
      </c>
      <c r="C1185" s="9" t="s">
        <v>1764</v>
      </c>
      <c r="D1185" s="9" t="s">
        <v>1769</v>
      </c>
      <c r="E1185" s="9" t="s">
        <v>238</v>
      </c>
      <c r="F1185" s="10">
        <v>1</v>
      </c>
      <c r="G1185" s="14">
        <v>11100</v>
      </c>
      <c r="H1185" s="9" t="s">
        <v>1766</v>
      </c>
      <c r="I1185" s="9" t="s">
        <v>1767</v>
      </c>
      <c r="J1185" s="9" t="s">
        <v>459</v>
      </c>
      <c r="K1185" s="9" t="s">
        <v>4405</v>
      </c>
      <c r="L1185" s="9" t="s">
        <v>546</v>
      </c>
      <c r="M1185" s="11">
        <v>39125</v>
      </c>
      <c r="N1185" s="11"/>
      <c r="O1185">
        <f>MONTH(M1185)</f>
        <v>2</v>
      </c>
      <c r="P1185" t="str">
        <f>LEFT(D1185,2)</f>
        <v>22</v>
      </c>
      <c r="R1185" t="str">
        <f>LEFT(C1185,4)</f>
        <v>2208</v>
      </c>
    </row>
    <row r="1186" spans="1:18">
      <c r="A1186" s="9">
        <v>669466</v>
      </c>
      <c r="B1186" s="9" t="s">
        <v>4274</v>
      </c>
      <c r="C1186" s="9" t="s">
        <v>1764</v>
      </c>
      <c r="D1186" s="9" t="s">
        <v>1768</v>
      </c>
      <c r="E1186" s="9" t="s">
        <v>559</v>
      </c>
      <c r="F1186" s="10">
        <v>1</v>
      </c>
      <c r="G1186" s="14">
        <v>6800</v>
      </c>
      <c r="H1186" s="9" t="s">
        <v>1766</v>
      </c>
      <c r="I1186" s="9" t="s">
        <v>1767</v>
      </c>
      <c r="J1186" s="9" t="s">
        <v>459</v>
      </c>
      <c r="K1186" s="9" t="s">
        <v>4405</v>
      </c>
      <c r="L1186" s="9" t="s">
        <v>546</v>
      </c>
      <c r="M1186" s="11">
        <v>38261</v>
      </c>
      <c r="N1186" s="11"/>
      <c r="O1186">
        <f>MONTH(M1186)</f>
        <v>10</v>
      </c>
      <c r="P1186" t="str">
        <f>LEFT(D1186,2)</f>
        <v>22</v>
      </c>
      <c r="R1186" t="str">
        <f>LEFT(C1186,4)</f>
        <v>2208</v>
      </c>
    </row>
    <row r="1187" spans="1:18">
      <c r="A1187" s="9">
        <v>86520</v>
      </c>
      <c r="B1187" s="9" t="s">
        <v>4061</v>
      </c>
      <c r="C1187" s="9" t="s">
        <v>1776</v>
      </c>
      <c r="D1187" s="9" t="s">
        <v>1786</v>
      </c>
      <c r="E1187" s="9" t="s">
        <v>229</v>
      </c>
      <c r="F1187" s="10">
        <v>1</v>
      </c>
      <c r="G1187" s="14">
        <v>11500</v>
      </c>
      <c r="H1187" s="9" t="s">
        <v>1781</v>
      </c>
      <c r="I1187" s="9" t="s">
        <v>1782</v>
      </c>
      <c r="J1187" s="9" t="s">
        <v>459</v>
      </c>
      <c r="K1187" s="9" t="s">
        <v>4405</v>
      </c>
      <c r="L1187" s="9" t="s">
        <v>546</v>
      </c>
      <c r="M1187" s="11">
        <v>40725</v>
      </c>
      <c r="N1187" s="11"/>
      <c r="O1187">
        <f>MONTH(M1187)</f>
        <v>7</v>
      </c>
      <c r="P1187" t="str">
        <f>LEFT(D1187,2)</f>
        <v>22</v>
      </c>
      <c r="R1187" t="str">
        <f>LEFT(C1187,4)</f>
        <v>2208</v>
      </c>
    </row>
    <row r="1188" spans="1:18">
      <c r="A1188" s="9">
        <v>72506</v>
      </c>
      <c r="B1188" s="9" t="s">
        <v>4104</v>
      </c>
      <c r="C1188" s="9" t="s">
        <v>1776</v>
      </c>
      <c r="D1188" s="9" t="s">
        <v>1784</v>
      </c>
      <c r="E1188" s="9" t="s">
        <v>238</v>
      </c>
      <c r="F1188" s="10">
        <v>1</v>
      </c>
      <c r="G1188" s="14">
        <v>7350</v>
      </c>
      <c r="H1188" s="9" t="s">
        <v>1727</v>
      </c>
      <c r="I1188" s="9" t="s">
        <v>1728</v>
      </c>
      <c r="J1188" s="9" t="s">
        <v>459</v>
      </c>
      <c r="K1188" s="9" t="s">
        <v>4405</v>
      </c>
      <c r="L1188" s="9" t="s">
        <v>546</v>
      </c>
      <c r="M1188" s="11">
        <v>39826</v>
      </c>
      <c r="N1188" s="11"/>
      <c r="O1188">
        <f>MONTH(M1188)</f>
        <v>1</v>
      </c>
      <c r="P1188" t="str">
        <f>LEFT(D1188,2)</f>
        <v>22</v>
      </c>
      <c r="R1188" t="str">
        <f>LEFT(C1188,4)</f>
        <v>2208</v>
      </c>
    </row>
    <row r="1189" spans="1:18">
      <c r="A1189" s="9">
        <v>81074</v>
      </c>
      <c r="B1189" s="9" t="s">
        <v>4109</v>
      </c>
      <c r="C1189" s="9" t="s">
        <v>1776</v>
      </c>
      <c r="D1189" s="9" t="s">
        <v>1779</v>
      </c>
      <c r="E1189" s="9" t="s">
        <v>229</v>
      </c>
      <c r="F1189" s="10">
        <v>1</v>
      </c>
      <c r="G1189" s="14">
        <v>15350</v>
      </c>
      <c r="H1189" s="9" t="s">
        <v>1727</v>
      </c>
      <c r="I1189" s="9" t="s">
        <v>1728</v>
      </c>
      <c r="J1189" s="9" t="s">
        <v>459</v>
      </c>
      <c r="K1189" s="9" t="s">
        <v>4405</v>
      </c>
      <c r="L1189" s="9" t="s">
        <v>546</v>
      </c>
      <c r="M1189" s="11">
        <v>40452</v>
      </c>
      <c r="N1189" s="11"/>
      <c r="O1189">
        <f>MONTH(M1189)</f>
        <v>10</v>
      </c>
      <c r="P1189" t="str">
        <f>LEFT(D1189,2)</f>
        <v>22</v>
      </c>
      <c r="R1189" t="str">
        <f>LEFT(C1189,4)</f>
        <v>2208</v>
      </c>
    </row>
    <row r="1190" spans="1:18">
      <c r="A1190" s="9">
        <v>75264</v>
      </c>
      <c r="B1190" s="9" t="s">
        <v>4058</v>
      </c>
      <c r="C1190" s="9" t="s">
        <v>1776</v>
      </c>
      <c r="D1190" s="9" t="s">
        <v>1780</v>
      </c>
      <c r="E1190" s="9" t="s">
        <v>229</v>
      </c>
      <c r="F1190" s="10">
        <v>1</v>
      </c>
      <c r="G1190" s="14">
        <v>12600</v>
      </c>
      <c r="H1190" s="9" t="s">
        <v>1781</v>
      </c>
      <c r="I1190" s="9" t="s">
        <v>1782</v>
      </c>
      <c r="J1190" s="9" t="s">
        <v>459</v>
      </c>
      <c r="K1190" s="9" t="s">
        <v>4405</v>
      </c>
      <c r="L1190" s="9" t="s">
        <v>546</v>
      </c>
      <c r="M1190" s="11">
        <v>40182</v>
      </c>
      <c r="N1190" s="11"/>
      <c r="O1190">
        <f>MONTH(M1190)</f>
        <v>1</v>
      </c>
      <c r="P1190" t="str">
        <f>LEFT(D1190,2)</f>
        <v>22</v>
      </c>
      <c r="R1190" t="str">
        <f>LEFT(C1190,4)</f>
        <v>2208</v>
      </c>
    </row>
    <row r="1191" spans="1:18">
      <c r="A1191" s="9">
        <v>672161</v>
      </c>
      <c r="B1191" s="9" t="s">
        <v>4134</v>
      </c>
      <c r="C1191" s="9" t="s">
        <v>1776</v>
      </c>
      <c r="D1191" s="9" t="s">
        <v>1783</v>
      </c>
      <c r="E1191" s="9" t="s">
        <v>238</v>
      </c>
      <c r="F1191" s="10">
        <v>1</v>
      </c>
      <c r="G1191" s="14">
        <v>6370</v>
      </c>
      <c r="H1191" s="9" t="s">
        <v>1727</v>
      </c>
      <c r="I1191" s="9" t="s">
        <v>1728</v>
      </c>
      <c r="J1191" s="9" t="s">
        <v>459</v>
      </c>
      <c r="K1191" s="9" t="s">
        <v>4405</v>
      </c>
      <c r="L1191" s="9" t="s">
        <v>546</v>
      </c>
      <c r="M1191" s="11">
        <v>39265</v>
      </c>
      <c r="N1191" s="11"/>
      <c r="O1191">
        <f>MONTH(M1191)</f>
        <v>7</v>
      </c>
      <c r="P1191" t="str">
        <f>LEFT(D1191,2)</f>
        <v>22</v>
      </c>
      <c r="R1191" t="str">
        <f>LEFT(C1191,4)</f>
        <v>2208</v>
      </c>
    </row>
    <row r="1192" spans="1:18">
      <c r="A1192" s="9">
        <v>83503</v>
      </c>
      <c r="B1192" s="9" t="s">
        <v>4102</v>
      </c>
      <c r="C1192" s="9" t="s">
        <v>1776</v>
      </c>
      <c r="D1192" s="9" t="s">
        <v>1778</v>
      </c>
      <c r="E1192" s="9" t="s">
        <v>559</v>
      </c>
      <c r="F1192" s="10">
        <v>1</v>
      </c>
      <c r="G1192" s="14">
        <v>9845</v>
      </c>
      <c r="H1192" s="9" t="s">
        <v>1727</v>
      </c>
      <c r="I1192" s="9" t="s">
        <v>1728</v>
      </c>
      <c r="J1192" s="9" t="s">
        <v>459</v>
      </c>
      <c r="K1192" s="9" t="s">
        <v>4405</v>
      </c>
      <c r="L1192" s="9" t="s">
        <v>546</v>
      </c>
      <c r="M1192" s="11">
        <v>39570</v>
      </c>
      <c r="N1192" s="11"/>
      <c r="O1192">
        <f>MONTH(M1192)</f>
        <v>5</v>
      </c>
      <c r="P1192" t="str">
        <f>LEFT(D1192,2)</f>
        <v>22</v>
      </c>
      <c r="R1192" t="str">
        <f>LEFT(C1192,4)</f>
        <v>2208</v>
      </c>
    </row>
    <row r="1193" spans="1:18">
      <c r="A1193" s="9">
        <v>76671</v>
      </c>
      <c r="B1193" s="9" t="s">
        <v>4048</v>
      </c>
      <c r="C1193" s="9" t="s">
        <v>1776</v>
      </c>
      <c r="D1193" s="9" t="s">
        <v>1777</v>
      </c>
      <c r="E1193" s="9" t="s">
        <v>559</v>
      </c>
      <c r="F1193" s="10">
        <v>1</v>
      </c>
      <c r="G1193" s="14">
        <v>6480</v>
      </c>
      <c r="H1193" s="9" t="s">
        <v>1727</v>
      </c>
      <c r="I1193" s="9" t="s">
        <v>1728</v>
      </c>
      <c r="J1193" s="9" t="s">
        <v>459</v>
      </c>
      <c r="K1193" s="9" t="s">
        <v>4405</v>
      </c>
      <c r="L1193" s="9" t="s">
        <v>546</v>
      </c>
      <c r="M1193" s="11">
        <v>40360</v>
      </c>
      <c r="N1193" s="11"/>
      <c r="O1193">
        <f>MONTH(M1193)</f>
        <v>7</v>
      </c>
      <c r="P1193" t="str">
        <f>LEFT(D1193,2)</f>
        <v>22</v>
      </c>
      <c r="R1193" t="str">
        <f>LEFT(C1193,4)</f>
        <v>2208</v>
      </c>
    </row>
    <row r="1194" spans="1:18">
      <c r="A1194" s="9">
        <v>79422</v>
      </c>
      <c r="B1194" s="9" t="s">
        <v>4261</v>
      </c>
      <c r="C1194" s="9" t="s">
        <v>1776</v>
      </c>
      <c r="D1194" s="9" t="s">
        <v>1785</v>
      </c>
      <c r="E1194" s="9" t="s">
        <v>229</v>
      </c>
      <c r="F1194" s="10">
        <v>1</v>
      </c>
      <c r="G1194" s="14">
        <v>10745</v>
      </c>
      <c r="H1194" s="9" t="s">
        <v>1727</v>
      </c>
      <c r="I1194" s="9" t="s">
        <v>1728</v>
      </c>
      <c r="J1194" s="9" t="s">
        <v>459</v>
      </c>
      <c r="K1194" s="9" t="s">
        <v>4405</v>
      </c>
      <c r="L1194" s="9" t="s">
        <v>546</v>
      </c>
      <c r="M1194" s="11">
        <v>40422</v>
      </c>
      <c r="N1194" s="11"/>
      <c r="O1194">
        <f>MONTH(M1194)</f>
        <v>9</v>
      </c>
      <c r="P1194" t="str">
        <f>LEFT(D1194,2)</f>
        <v>22</v>
      </c>
      <c r="R1194" t="str">
        <f>LEFT(C1194,4)</f>
        <v>2208</v>
      </c>
    </row>
    <row r="1195" spans="1:18">
      <c r="A1195" s="9">
        <v>71988</v>
      </c>
      <c r="B1195" s="9" t="s">
        <v>4282</v>
      </c>
      <c r="C1195" s="9" t="s">
        <v>1787</v>
      </c>
      <c r="D1195" s="9" t="s">
        <v>1795</v>
      </c>
      <c r="E1195" s="9" t="s">
        <v>229</v>
      </c>
      <c r="F1195" s="10">
        <v>1</v>
      </c>
      <c r="G1195" s="14">
        <v>14000</v>
      </c>
      <c r="H1195" s="9" t="s">
        <v>1789</v>
      </c>
      <c r="I1195" s="9" t="s">
        <v>1790</v>
      </c>
      <c r="J1195" s="9" t="s">
        <v>459</v>
      </c>
      <c r="K1195" s="9" t="s">
        <v>4405</v>
      </c>
      <c r="L1195" s="9" t="s">
        <v>546</v>
      </c>
      <c r="M1195" s="11">
        <v>39783</v>
      </c>
      <c r="N1195" s="11"/>
      <c r="O1195">
        <f>MONTH(M1195)</f>
        <v>12</v>
      </c>
      <c r="P1195" t="str">
        <f>LEFT(D1195,2)</f>
        <v>22</v>
      </c>
      <c r="R1195" t="str">
        <f>LEFT(C1195,4)</f>
        <v>2208</v>
      </c>
    </row>
    <row r="1196" spans="1:18">
      <c r="A1196" s="9">
        <v>75642</v>
      </c>
      <c r="B1196" s="9" t="s">
        <v>4250</v>
      </c>
      <c r="C1196" s="9" t="s">
        <v>1787</v>
      </c>
      <c r="D1196" s="9" t="s">
        <v>1791</v>
      </c>
      <c r="E1196" s="9" t="s">
        <v>559</v>
      </c>
      <c r="F1196" s="10">
        <v>1</v>
      </c>
      <c r="G1196" s="14">
        <v>7000</v>
      </c>
      <c r="H1196" s="9" t="s">
        <v>1789</v>
      </c>
      <c r="I1196" s="9" t="s">
        <v>1790</v>
      </c>
      <c r="J1196" s="9" t="s">
        <v>459</v>
      </c>
      <c r="K1196" s="9" t="s">
        <v>4405</v>
      </c>
      <c r="L1196" s="9" t="s">
        <v>546</v>
      </c>
      <c r="M1196" s="11">
        <v>40238</v>
      </c>
      <c r="N1196" s="11"/>
      <c r="O1196">
        <f>MONTH(M1196)</f>
        <v>3</v>
      </c>
      <c r="P1196" t="str">
        <f>LEFT(D1196,2)</f>
        <v>22</v>
      </c>
      <c r="R1196" t="str">
        <f>LEFT(C1196,4)</f>
        <v>2208</v>
      </c>
    </row>
    <row r="1197" spans="1:18">
      <c r="A1197" s="9">
        <v>73780</v>
      </c>
      <c r="B1197" s="9" t="s">
        <v>4050</v>
      </c>
      <c r="C1197" s="9" t="s">
        <v>1787</v>
      </c>
      <c r="D1197" s="9" t="s">
        <v>1794</v>
      </c>
      <c r="E1197" s="9" t="s">
        <v>238</v>
      </c>
      <c r="F1197" s="10">
        <v>1</v>
      </c>
      <c r="G1197" s="14">
        <v>12500</v>
      </c>
      <c r="H1197" s="9" t="s">
        <v>1789</v>
      </c>
      <c r="I1197" s="9" t="s">
        <v>1790</v>
      </c>
      <c r="J1197" s="9" t="s">
        <v>459</v>
      </c>
      <c r="K1197" s="9" t="s">
        <v>4405</v>
      </c>
      <c r="L1197" s="9" t="s">
        <v>546</v>
      </c>
      <c r="M1197" s="11">
        <v>39874</v>
      </c>
      <c r="N1197" s="11"/>
      <c r="O1197">
        <f>MONTH(M1197)</f>
        <v>3</v>
      </c>
      <c r="P1197" t="str">
        <f>LEFT(D1197,2)</f>
        <v>22</v>
      </c>
      <c r="R1197" t="str">
        <f>LEFT(C1197,4)</f>
        <v>2208</v>
      </c>
    </row>
    <row r="1198" spans="1:18">
      <c r="A1198" s="9">
        <v>86282</v>
      </c>
      <c r="B1198" s="9" t="s">
        <v>4097</v>
      </c>
      <c r="C1198" s="9" t="s">
        <v>1787</v>
      </c>
      <c r="D1198" s="9" t="s">
        <v>1793</v>
      </c>
      <c r="E1198" s="9" t="s">
        <v>238</v>
      </c>
      <c r="F1198" s="10">
        <v>1</v>
      </c>
      <c r="G1198" s="14">
        <v>7700</v>
      </c>
      <c r="H1198" s="9" t="s">
        <v>1789</v>
      </c>
      <c r="I1198" s="9" t="s">
        <v>1790</v>
      </c>
      <c r="J1198" s="9" t="s">
        <v>459</v>
      </c>
      <c r="K1198" s="9" t="s">
        <v>4405</v>
      </c>
      <c r="L1198" s="9" t="s">
        <v>546</v>
      </c>
      <c r="M1198" s="11">
        <v>40725</v>
      </c>
      <c r="N1198" s="11"/>
      <c r="O1198">
        <f>MONTH(M1198)</f>
        <v>7</v>
      </c>
      <c r="P1198" t="str">
        <f>LEFT(D1198,2)</f>
        <v>22</v>
      </c>
      <c r="R1198" t="str">
        <f>LEFT(C1198,4)</f>
        <v>2208</v>
      </c>
    </row>
    <row r="1199" spans="1:18">
      <c r="A1199" s="9">
        <v>76559</v>
      </c>
      <c r="B1199" s="9" t="s">
        <v>4134</v>
      </c>
      <c r="C1199" s="9" t="s">
        <v>1787</v>
      </c>
      <c r="D1199" s="9" t="s">
        <v>1792</v>
      </c>
      <c r="E1199" s="9" t="s">
        <v>229</v>
      </c>
      <c r="F1199" s="10">
        <v>1</v>
      </c>
      <c r="G1199" s="14">
        <v>11000</v>
      </c>
      <c r="H1199" s="9" t="s">
        <v>1789</v>
      </c>
      <c r="I1199" s="9" t="s">
        <v>1790</v>
      </c>
      <c r="J1199" s="9" t="s">
        <v>459</v>
      </c>
      <c r="K1199" s="9" t="s">
        <v>4405</v>
      </c>
      <c r="L1199" s="9" t="s">
        <v>546</v>
      </c>
      <c r="M1199" s="11">
        <v>40422</v>
      </c>
      <c r="N1199" s="11"/>
      <c r="O1199">
        <f>MONTH(M1199)</f>
        <v>9</v>
      </c>
      <c r="P1199" t="str">
        <f>LEFT(D1199,2)</f>
        <v>22</v>
      </c>
      <c r="R1199" t="str">
        <f>LEFT(C1199,4)</f>
        <v>2208</v>
      </c>
    </row>
    <row r="1200" spans="1:18">
      <c r="A1200" s="9">
        <v>257824</v>
      </c>
      <c r="B1200" s="9" t="s">
        <v>4051</v>
      </c>
      <c r="C1200" s="9" t="s">
        <v>1787</v>
      </c>
      <c r="D1200" s="9" t="s">
        <v>1798</v>
      </c>
      <c r="E1200" s="9" t="s">
        <v>229</v>
      </c>
      <c r="F1200" s="10">
        <v>1</v>
      </c>
      <c r="G1200" s="14">
        <v>12250</v>
      </c>
      <c r="H1200" s="9" t="s">
        <v>1799</v>
      </c>
      <c r="I1200" s="9" t="s">
        <v>1800</v>
      </c>
      <c r="J1200" s="9" t="s">
        <v>459</v>
      </c>
      <c r="K1200" s="9" t="s">
        <v>4405</v>
      </c>
      <c r="L1200" s="9" t="s">
        <v>546</v>
      </c>
      <c r="M1200" s="11">
        <v>38930</v>
      </c>
      <c r="N1200" s="11"/>
      <c r="O1200">
        <f>MONTH(M1200)</f>
        <v>8</v>
      </c>
      <c r="P1200" t="str">
        <f>LEFT(D1200,2)</f>
        <v>22</v>
      </c>
      <c r="R1200" t="str">
        <f>LEFT(C1200,4)</f>
        <v>2208</v>
      </c>
    </row>
    <row r="1201" spans="1:18">
      <c r="A1201" s="9">
        <v>242319</v>
      </c>
      <c r="B1201" s="9" t="s">
        <v>4111</v>
      </c>
      <c r="C1201" s="9" t="s">
        <v>1787</v>
      </c>
      <c r="D1201" s="9" t="s">
        <v>1788</v>
      </c>
      <c r="E1201" s="9" t="s">
        <v>553</v>
      </c>
      <c r="F1201" s="10">
        <v>1</v>
      </c>
      <c r="G1201" s="14">
        <v>21350</v>
      </c>
      <c r="H1201" s="9" t="s">
        <v>1789</v>
      </c>
      <c r="I1201" s="9" t="s">
        <v>1790</v>
      </c>
      <c r="J1201" s="9" t="s">
        <v>459</v>
      </c>
      <c r="K1201" s="9" t="s">
        <v>4405</v>
      </c>
      <c r="L1201" s="9" t="s">
        <v>546</v>
      </c>
      <c r="M1201" s="11">
        <v>37576</v>
      </c>
      <c r="N1201" s="11"/>
      <c r="O1201">
        <f>MONTH(M1201)</f>
        <v>11</v>
      </c>
      <c r="P1201" t="str">
        <f>LEFT(D1201,2)</f>
        <v>22</v>
      </c>
      <c r="R1201" t="str">
        <f>LEFT(C1201,4)</f>
        <v>2208</v>
      </c>
    </row>
    <row r="1202" spans="1:18">
      <c r="A1202" s="9">
        <v>88137</v>
      </c>
      <c r="B1202" s="9" t="s">
        <v>4054</v>
      </c>
      <c r="C1202" s="9" t="s">
        <v>1787</v>
      </c>
      <c r="D1202" s="9" t="s">
        <v>1797</v>
      </c>
      <c r="E1202" s="9" t="s">
        <v>559</v>
      </c>
      <c r="F1202" s="10">
        <v>1</v>
      </c>
      <c r="G1202" s="14">
        <v>6800</v>
      </c>
      <c r="H1202" s="9" t="s">
        <v>1789</v>
      </c>
      <c r="I1202" s="9" t="s">
        <v>1790</v>
      </c>
      <c r="J1202" s="9" t="s">
        <v>459</v>
      </c>
      <c r="K1202" s="9" t="s">
        <v>4405</v>
      </c>
      <c r="L1202" s="9" t="s">
        <v>546</v>
      </c>
      <c r="M1202" s="11">
        <v>41001</v>
      </c>
      <c r="N1202" s="11"/>
      <c r="O1202">
        <f>MONTH(M1202)</f>
        <v>4</v>
      </c>
      <c r="P1202" t="str">
        <f>LEFT(D1202,2)</f>
        <v>22</v>
      </c>
      <c r="R1202" t="str">
        <f>LEFT(C1202,4)</f>
        <v>2208</v>
      </c>
    </row>
    <row r="1203" spans="1:18">
      <c r="A1203" s="9">
        <v>87948</v>
      </c>
      <c r="B1203" s="9" t="s">
        <v>4091</v>
      </c>
      <c r="C1203" s="9" t="s">
        <v>1787</v>
      </c>
      <c r="D1203" s="9" t="s">
        <v>1796</v>
      </c>
      <c r="E1203" s="9" t="s">
        <v>559</v>
      </c>
      <c r="F1203" s="10">
        <v>1</v>
      </c>
      <c r="G1203" s="14">
        <v>5950</v>
      </c>
      <c r="H1203" s="9" t="s">
        <v>1789</v>
      </c>
      <c r="I1203" s="9" t="s">
        <v>1790</v>
      </c>
      <c r="J1203" s="9" t="s">
        <v>459</v>
      </c>
      <c r="K1203" s="9" t="s">
        <v>4405</v>
      </c>
      <c r="L1203" s="9" t="s">
        <v>546</v>
      </c>
      <c r="M1203" s="11">
        <v>40940</v>
      </c>
      <c r="N1203" s="11"/>
      <c r="O1203">
        <f>MONTH(M1203)</f>
        <v>2</v>
      </c>
      <c r="P1203" t="str">
        <f>LEFT(D1203,2)</f>
        <v>22</v>
      </c>
      <c r="R1203" t="str">
        <f>LEFT(C1203,4)</f>
        <v>2208</v>
      </c>
    </row>
    <row r="1204" spans="1:18">
      <c r="A1204" s="9">
        <v>72912</v>
      </c>
      <c r="B1204" s="9" t="s">
        <v>4110</v>
      </c>
      <c r="C1204" s="9" t="s">
        <v>1801</v>
      </c>
      <c r="D1204" s="9" t="s">
        <v>1808</v>
      </c>
      <c r="E1204" s="9" t="s">
        <v>238</v>
      </c>
      <c r="F1204" s="10">
        <v>1</v>
      </c>
      <c r="G1204" s="14">
        <v>10285</v>
      </c>
      <c r="H1204" s="9" t="s">
        <v>1803</v>
      </c>
      <c r="I1204" s="9" t="s">
        <v>1804</v>
      </c>
      <c r="J1204" s="9" t="s">
        <v>459</v>
      </c>
      <c r="K1204" s="9" t="s">
        <v>4405</v>
      </c>
      <c r="L1204" s="9" t="s">
        <v>546</v>
      </c>
      <c r="M1204" s="11">
        <v>38019</v>
      </c>
      <c r="N1204" s="11"/>
      <c r="O1204">
        <f>MONTH(M1204)</f>
        <v>2</v>
      </c>
      <c r="P1204" t="str">
        <f>LEFT(D1204,2)</f>
        <v>22</v>
      </c>
      <c r="R1204" t="str">
        <f>LEFT(C1204,4)</f>
        <v>2208</v>
      </c>
    </row>
    <row r="1205" spans="1:18">
      <c r="A1205" s="9">
        <v>165214</v>
      </c>
      <c r="B1205" s="9" t="s">
        <v>4134</v>
      </c>
      <c r="C1205" s="9" t="s">
        <v>1801</v>
      </c>
      <c r="D1205" s="9" t="s">
        <v>1805</v>
      </c>
      <c r="E1205" s="9" t="s">
        <v>229</v>
      </c>
      <c r="F1205" s="10">
        <v>1</v>
      </c>
      <c r="G1205" s="14">
        <v>13750</v>
      </c>
      <c r="H1205" s="9" t="s">
        <v>1803</v>
      </c>
      <c r="I1205" s="9" t="s">
        <v>1804</v>
      </c>
      <c r="J1205" s="9" t="s">
        <v>459</v>
      </c>
      <c r="K1205" s="9" t="s">
        <v>4405</v>
      </c>
      <c r="L1205" s="9" t="s">
        <v>546</v>
      </c>
      <c r="M1205" s="11">
        <v>40665</v>
      </c>
      <c r="N1205" s="11"/>
      <c r="O1205">
        <f>MONTH(M1205)</f>
        <v>5</v>
      </c>
      <c r="P1205" t="str">
        <f>LEFT(D1205,2)</f>
        <v>22</v>
      </c>
      <c r="R1205" t="str">
        <f>LEFT(C1205,4)</f>
        <v>2208</v>
      </c>
    </row>
    <row r="1206" spans="1:18">
      <c r="A1206" s="9">
        <v>71484</v>
      </c>
      <c r="B1206" s="9" t="s">
        <v>4115</v>
      </c>
      <c r="C1206" s="9" t="s">
        <v>1801</v>
      </c>
      <c r="D1206" s="9" t="s">
        <v>1811</v>
      </c>
      <c r="E1206" s="9" t="s">
        <v>229</v>
      </c>
      <c r="F1206" s="10">
        <v>1</v>
      </c>
      <c r="G1206" s="14">
        <v>10850</v>
      </c>
      <c r="H1206" s="9" t="s">
        <v>1812</v>
      </c>
      <c r="I1206" s="9" t="s">
        <v>1813</v>
      </c>
      <c r="J1206" s="9" t="s">
        <v>459</v>
      </c>
      <c r="K1206" s="9" t="s">
        <v>4405</v>
      </c>
      <c r="L1206" s="9" t="s">
        <v>546</v>
      </c>
      <c r="M1206" s="11">
        <v>38719</v>
      </c>
      <c r="N1206" s="11"/>
      <c r="O1206">
        <f>MONTH(M1206)</f>
        <v>1</v>
      </c>
      <c r="P1206" t="str">
        <f>LEFT(D1206,2)</f>
        <v>22</v>
      </c>
      <c r="R1206" t="str">
        <f>LEFT(C1206,4)</f>
        <v>2208</v>
      </c>
    </row>
    <row r="1207" spans="1:18">
      <c r="A1207" s="9">
        <v>72821</v>
      </c>
      <c r="B1207" s="9" t="s">
        <v>4054</v>
      </c>
      <c r="C1207" s="9" t="s">
        <v>1801</v>
      </c>
      <c r="D1207" s="9" t="s">
        <v>1802</v>
      </c>
      <c r="E1207" s="9" t="s">
        <v>553</v>
      </c>
      <c r="F1207" s="10">
        <v>1</v>
      </c>
      <c r="G1207" s="14">
        <v>24075</v>
      </c>
      <c r="H1207" s="9" t="s">
        <v>1803</v>
      </c>
      <c r="I1207" s="9" t="s">
        <v>1804</v>
      </c>
      <c r="J1207" s="9" t="s">
        <v>459</v>
      </c>
      <c r="K1207" s="9" t="s">
        <v>4405</v>
      </c>
      <c r="L1207" s="9" t="s">
        <v>546</v>
      </c>
      <c r="M1207" s="11">
        <v>37043</v>
      </c>
      <c r="N1207" s="11"/>
      <c r="O1207">
        <f>MONTH(M1207)</f>
        <v>6</v>
      </c>
      <c r="P1207" t="str">
        <f>LEFT(D1207,2)</f>
        <v>22</v>
      </c>
      <c r="R1207" t="str">
        <f>LEFT(C1207,4)</f>
        <v>2208</v>
      </c>
    </row>
    <row r="1208" spans="1:18">
      <c r="A1208" s="9">
        <v>72891</v>
      </c>
      <c r="B1208" s="9" t="s">
        <v>4165</v>
      </c>
      <c r="C1208" s="9" t="s">
        <v>1801</v>
      </c>
      <c r="D1208" s="9" t="s">
        <v>1807</v>
      </c>
      <c r="E1208" s="9" t="s">
        <v>238</v>
      </c>
      <c r="F1208" s="10">
        <v>1</v>
      </c>
      <c r="G1208" s="14">
        <v>8575</v>
      </c>
      <c r="H1208" s="9" t="s">
        <v>1803</v>
      </c>
      <c r="I1208" s="9" t="s">
        <v>1804</v>
      </c>
      <c r="J1208" s="9" t="s">
        <v>459</v>
      </c>
      <c r="K1208" s="9" t="s">
        <v>4405</v>
      </c>
      <c r="L1208" s="9" t="s">
        <v>546</v>
      </c>
      <c r="M1208" s="11">
        <v>37561</v>
      </c>
      <c r="N1208" s="11"/>
      <c r="O1208">
        <f>MONTH(M1208)</f>
        <v>11</v>
      </c>
      <c r="P1208" t="str">
        <f>LEFT(D1208,2)</f>
        <v>22</v>
      </c>
      <c r="R1208" t="str">
        <f>LEFT(C1208,4)</f>
        <v>2208</v>
      </c>
    </row>
    <row r="1209" spans="1:18">
      <c r="A1209" s="9">
        <v>72863</v>
      </c>
      <c r="B1209" s="9" t="s">
        <v>4263</v>
      </c>
      <c r="C1209" s="9" t="s">
        <v>1801</v>
      </c>
      <c r="D1209" s="9" t="s">
        <v>1810</v>
      </c>
      <c r="E1209" s="9" t="s">
        <v>229</v>
      </c>
      <c r="F1209" s="10">
        <v>1</v>
      </c>
      <c r="G1209" s="14">
        <v>18150</v>
      </c>
      <c r="H1209" s="9" t="s">
        <v>1803</v>
      </c>
      <c r="I1209" s="9" t="s">
        <v>1804</v>
      </c>
      <c r="J1209" s="9" t="s">
        <v>459</v>
      </c>
      <c r="K1209" s="9" t="s">
        <v>4405</v>
      </c>
      <c r="L1209" s="9" t="s">
        <v>546</v>
      </c>
      <c r="M1209" s="11">
        <v>37257</v>
      </c>
      <c r="N1209" s="11"/>
      <c r="O1209">
        <f>MONTH(M1209)</f>
        <v>1</v>
      </c>
      <c r="P1209" t="str">
        <f>LEFT(D1209,2)</f>
        <v>22</v>
      </c>
      <c r="R1209" t="str">
        <f>LEFT(C1209,4)</f>
        <v>2208</v>
      </c>
    </row>
    <row r="1210" spans="1:18">
      <c r="A1210" s="9">
        <v>87122</v>
      </c>
      <c r="B1210" s="9" t="s">
        <v>4099</v>
      </c>
      <c r="C1210" s="9" t="s">
        <v>1801</v>
      </c>
      <c r="D1210" s="9" t="s">
        <v>1809</v>
      </c>
      <c r="E1210" s="9" t="s">
        <v>559</v>
      </c>
      <c r="F1210" s="10">
        <v>1</v>
      </c>
      <c r="G1210" s="14">
        <v>6400</v>
      </c>
      <c r="H1210" s="9" t="s">
        <v>1803</v>
      </c>
      <c r="I1210" s="9" t="s">
        <v>1804</v>
      </c>
      <c r="J1210" s="9" t="s">
        <v>459</v>
      </c>
      <c r="K1210" s="9" t="s">
        <v>4405</v>
      </c>
      <c r="L1210" s="9" t="s">
        <v>546</v>
      </c>
      <c r="M1210" s="11">
        <v>40819</v>
      </c>
      <c r="N1210" s="11"/>
      <c r="O1210">
        <f>MONTH(M1210)</f>
        <v>10</v>
      </c>
      <c r="P1210" t="str">
        <f>LEFT(D1210,2)</f>
        <v>22</v>
      </c>
      <c r="R1210" t="str">
        <f>LEFT(C1210,4)</f>
        <v>2208</v>
      </c>
    </row>
    <row r="1211" spans="1:18">
      <c r="A1211" s="9">
        <v>82663</v>
      </c>
      <c r="B1211" s="9" t="s">
        <v>4120</v>
      </c>
      <c r="C1211" s="9" t="s">
        <v>1801</v>
      </c>
      <c r="D1211" s="9" t="s">
        <v>1814</v>
      </c>
      <c r="E1211" s="9" t="s">
        <v>559</v>
      </c>
      <c r="F1211" s="10">
        <v>1</v>
      </c>
      <c r="G1211" s="14">
        <v>9625</v>
      </c>
      <c r="H1211" s="9" t="s">
        <v>1803</v>
      </c>
      <c r="I1211" s="9" t="s">
        <v>1804</v>
      </c>
      <c r="J1211" s="9" t="s">
        <v>459</v>
      </c>
      <c r="K1211" s="9" t="s">
        <v>4405</v>
      </c>
      <c r="L1211" s="9" t="s">
        <v>546</v>
      </c>
      <c r="M1211" s="11">
        <v>39455</v>
      </c>
      <c r="N1211" s="11"/>
      <c r="O1211">
        <f>MONTH(M1211)</f>
        <v>1</v>
      </c>
      <c r="P1211" t="str">
        <f>LEFT(D1211,2)</f>
        <v>22</v>
      </c>
      <c r="R1211" t="str">
        <f>LEFT(C1211,4)</f>
        <v>2208</v>
      </c>
    </row>
    <row r="1212" spans="1:18">
      <c r="A1212" s="9">
        <v>86919</v>
      </c>
      <c r="B1212" s="9" t="s">
        <v>4056</v>
      </c>
      <c r="C1212" s="9" t="s">
        <v>1801</v>
      </c>
      <c r="D1212" s="9" t="s">
        <v>1806</v>
      </c>
      <c r="E1212" s="9" t="s">
        <v>559</v>
      </c>
      <c r="F1212" s="10">
        <v>1</v>
      </c>
      <c r="G1212" s="14">
        <v>7200</v>
      </c>
      <c r="H1212" s="9" t="s">
        <v>1803</v>
      </c>
      <c r="I1212" s="9" t="s">
        <v>1804</v>
      </c>
      <c r="J1212" s="9" t="s">
        <v>459</v>
      </c>
      <c r="K1212" s="9" t="s">
        <v>4405</v>
      </c>
      <c r="L1212" s="9" t="s">
        <v>546</v>
      </c>
      <c r="M1212" s="11">
        <v>40777</v>
      </c>
      <c r="N1212" s="11"/>
      <c r="O1212">
        <f>MONTH(M1212)</f>
        <v>8</v>
      </c>
      <c r="P1212" t="str">
        <f>LEFT(D1212,2)</f>
        <v>22</v>
      </c>
      <c r="R1212" t="str">
        <f>LEFT(C1212,4)</f>
        <v>2208</v>
      </c>
    </row>
    <row r="1213" spans="1:18">
      <c r="A1213" s="9">
        <v>80430</v>
      </c>
      <c r="B1213" s="9" t="s">
        <v>4097</v>
      </c>
      <c r="C1213" s="9" t="s">
        <v>1801</v>
      </c>
      <c r="D1213" s="9" t="s">
        <v>1815</v>
      </c>
      <c r="E1213" s="9" t="s">
        <v>229</v>
      </c>
      <c r="F1213" s="10">
        <v>1</v>
      </c>
      <c r="G1213" s="14">
        <v>9275</v>
      </c>
      <c r="H1213" s="9" t="s">
        <v>1803</v>
      </c>
      <c r="I1213" s="9" t="s">
        <v>1804</v>
      </c>
      <c r="J1213" s="9" t="s">
        <v>459</v>
      </c>
      <c r="K1213" s="9" t="s">
        <v>4405</v>
      </c>
      <c r="L1213" s="9" t="s">
        <v>546</v>
      </c>
      <c r="M1213" s="11">
        <v>40452</v>
      </c>
      <c r="N1213" s="11"/>
      <c r="O1213">
        <f>MONTH(M1213)</f>
        <v>10</v>
      </c>
      <c r="P1213" t="str">
        <f>LEFT(D1213,2)</f>
        <v>22</v>
      </c>
      <c r="R1213" t="str">
        <f>LEFT(C1213,4)</f>
        <v>2208</v>
      </c>
    </row>
    <row r="1214" spans="1:18">
      <c r="A1214" s="9">
        <v>71568</v>
      </c>
      <c r="B1214" s="9" t="s">
        <v>4090</v>
      </c>
      <c r="C1214" s="9" t="s">
        <v>1816</v>
      </c>
      <c r="D1214" s="9" t="s">
        <v>1823</v>
      </c>
      <c r="E1214" s="9" t="s">
        <v>238</v>
      </c>
      <c r="F1214" s="10">
        <v>1</v>
      </c>
      <c r="G1214" s="14">
        <v>9000</v>
      </c>
      <c r="H1214" s="9" t="s">
        <v>1818</v>
      </c>
      <c r="I1214" s="9" t="s">
        <v>1819</v>
      </c>
      <c r="J1214" s="9" t="s">
        <v>459</v>
      </c>
      <c r="K1214" s="9" t="s">
        <v>4405</v>
      </c>
      <c r="L1214" s="9" t="s">
        <v>546</v>
      </c>
      <c r="M1214" s="11">
        <v>39174</v>
      </c>
      <c r="N1214" s="11"/>
      <c r="O1214">
        <f>MONTH(M1214)</f>
        <v>4</v>
      </c>
      <c r="P1214" t="str">
        <f>LEFT(D1214,2)</f>
        <v>22</v>
      </c>
      <c r="R1214" t="str">
        <f>LEFT(C1214,4)</f>
        <v>2208</v>
      </c>
    </row>
    <row r="1215" spans="1:18">
      <c r="A1215" s="9">
        <v>165620</v>
      </c>
      <c r="B1215" s="9" t="s">
        <v>4354</v>
      </c>
      <c r="C1215" s="9" t="s">
        <v>1816</v>
      </c>
      <c r="D1215" s="9" t="s">
        <v>1817</v>
      </c>
      <c r="E1215" s="9" t="s">
        <v>553</v>
      </c>
      <c r="F1215" s="10">
        <v>1</v>
      </c>
      <c r="G1215" s="14">
        <v>18400</v>
      </c>
      <c r="H1215" s="9" t="s">
        <v>1818</v>
      </c>
      <c r="I1215" s="9" t="s">
        <v>1819</v>
      </c>
      <c r="J1215" s="9" t="s">
        <v>459</v>
      </c>
      <c r="K1215" s="9" t="s">
        <v>4405</v>
      </c>
      <c r="L1215" s="9" t="s">
        <v>546</v>
      </c>
      <c r="M1215" s="11">
        <v>39295</v>
      </c>
      <c r="N1215" s="11"/>
      <c r="O1215">
        <f>MONTH(M1215)</f>
        <v>8</v>
      </c>
      <c r="P1215" t="str">
        <f>LEFT(D1215,2)</f>
        <v>22</v>
      </c>
      <c r="R1215" t="str">
        <f>LEFT(C1215,4)</f>
        <v>2208</v>
      </c>
    </row>
    <row r="1216" spans="1:18">
      <c r="A1216" s="9">
        <v>76300</v>
      </c>
      <c r="B1216" s="9" t="s">
        <v>4103</v>
      </c>
      <c r="C1216" s="9" t="s">
        <v>1816</v>
      </c>
      <c r="D1216" s="9" t="s">
        <v>1821</v>
      </c>
      <c r="E1216" s="9" t="s">
        <v>559</v>
      </c>
      <c r="F1216" s="10">
        <v>1</v>
      </c>
      <c r="G1216" s="14">
        <v>7785</v>
      </c>
      <c r="H1216" s="9" t="s">
        <v>1818</v>
      </c>
      <c r="I1216" s="9" t="s">
        <v>1819</v>
      </c>
      <c r="J1216" s="9" t="s">
        <v>459</v>
      </c>
      <c r="K1216" s="9" t="s">
        <v>4405</v>
      </c>
      <c r="L1216" s="9" t="s">
        <v>546</v>
      </c>
      <c r="M1216" s="11">
        <v>40315</v>
      </c>
      <c r="N1216" s="11"/>
      <c r="O1216">
        <f>MONTH(M1216)</f>
        <v>5</v>
      </c>
      <c r="P1216" t="str">
        <f>LEFT(D1216,2)</f>
        <v>22</v>
      </c>
      <c r="R1216" t="str">
        <f>LEFT(C1216,4)</f>
        <v>2208</v>
      </c>
    </row>
    <row r="1217" spans="1:18">
      <c r="A1217" s="9">
        <v>71505</v>
      </c>
      <c r="B1217" s="9" t="s">
        <v>4088</v>
      </c>
      <c r="C1217" s="9" t="s">
        <v>1816</v>
      </c>
      <c r="D1217" s="9" t="s">
        <v>1820</v>
      </c>
      <c r="E1217" s="9" t="s">
        <v>238</v>
      </c>
      <c r="F1217" s="10">
        <v>1</v>
      </c>
      <c r="G1217" s="14">
        <v>11000</v>
      </c>
      <c r="H1217" s="9" t="s">
        <v>1818</v>
      </c>
      <c r="I1217" s="9" t="s">
        <v>1819</v>
      </c>
      <c r="J1217" s="9" t="s">
        <v>459</v>
      </c>
      <c r="K1217" s="9" t="s">
        <v>4405</v>
      </c>
      <c r="L1217" s="9" t="s">
        <v>546</v>
      </c>
      <c r="M1217" s="11">
        <v>38999</v>
      </c>
      <c r="N1217" s="11"/>
      <c r="O1217">
        <f>MONTH(M1217)</f>
        <v>10</v>
      </c>
      <c r="P1217" t="str">
        <f>LEFT(D1217,2)</f>
        <v>22</v>
      </c>
      <c r="R1217" t="str">
        <f>LEFT(C1217,4)</f>
        <v>2208</v>
      </c>
    </row>
    <row r="1218" spans="1:18">
      <c r="A1218" s="9">
        <v>85925</v>
      </c>
      <c r="B1218" s="9" t="s">
        <v>4060</v>
      </c>
      <c r="C1218" s="9" t="s">
        <v>1816</v>
      </c>
      <c r="D1218" s="9" t="s">
        <v>1825</v>
      </c>
      <c r="E1218" s="9" t="s">
        <v>229</v>
      </c>
      <c r="F1218" s="10">
        <v>1</v>
      </c>
      <c r="G1218" s="14">
        <v>9100</v>
      </c>
      <c r="H1218" s="9" t="s">
        <v>1818</v>
      </c>
      <c r="I1218" s="9" t="s">
        <v>1819</v>
      </c>
      <c r="J1218" s="9" t="s">
        <v>459</v>
      </c>
      <c r="K1218" s="9" t="s">
        <v>4405</v>
      </c>
      <c r="L1218" s="9" t="s">
        <v>546</v>
      </c>
      <c r="M1218" s="11">
        <v>40634</v>
      </c>
      <c r="N1218" s="11">
        <v>43646</v>
      </c>
      <c r="O1218">
        <f>MONTH(M1218)</f>
        <v>4</v>
      </c>
      <c r="P1218" t="str">
        <f>LEFT(D1218,2)</f>
        <v>22</v>
      </c>
      <c r="R1218" t="str">
        <f>LEFT(C1218,4)</f>
        <v>2208</v>
      </c>
    </row>
    <row r="1219" spans="1:18">
      <c r="A1219" s="9">
        <v>71435</v>
      </c>
      <c r="B1219" s="9" t="s">
        <v>4258</v>
      </c>
      <c r="C1219" s="9" t="s">
        <v>1816</v>
      </c>
      <c r="D1219" s="9" t="s">
        <v>1826</v>
      </c>
      <c r="E1219" s="9" t="s">
        <v>229</v>
      </c>
      <c r="F1219" s="10">
        <v>1</v>
      </c>
      <c r="G1219" s="14">
        <v>19500</v>
      </c>
      <c r="H1219" s="9" t="s">
        <v>1827</v>
      </c>
      <c r="I1219" s="9" t="s">
        <v>1828</v>
      </c>
      <c r="J1219" s="9" t="s">
        <v>459</v>
      </c>
      <c r="K1219" s="9" t="s">
        <v>4405</v>
      </c>
      <c r="L1219" s="9" t="s">
        <v>546</v>
      </c>
      <c r="M1219" s="11">
        <v>36982</v>
      </c>
      <c r="N1219" s="11"/>
      <c r="O1219">
        <f>MONTH(M1219)</f>
        <v>4</v>
      </c>
      <c r="P1219" t="str">
        <f>LEFT(D1219,2)</f>
        <v>22</v>
      </c>
      <c r="R1219" t="str">
        <f>LEFT(C1219,4)</f>
        <v>2208</v>
      </c>
    </row>
    <row r="1220" spans="1:18">
      <c r="A1220" s="9">
        <v>86786</v>
      </c>
      <c r="B1220" s="9" t="s">
        <v>4115</v>
      </c>
      <c r="C1220" s="9" t="s">
        <v>1816</v>
      </c>
      <c r="D1220" s="9" t="s">
        <v>1822</v>
      </c>
      <c r="E1220" s="9" t="s">
        <v>559</v>
      </c>
      <c r="F1220" s="10">
        <v>1</v>
      </c>
      <c r="G1220" s="14">
        <v>7200</v>
      </c>
      <c r="H1220" s="9" t="s">
        <v>1818</v>
      </c>
      <c r="I1220" s="9" t="s">
        <v>1819</v>
      </c>
      <c r="J1220" s="9" t="s">
        <v>459</v>
      </c>
      <c r="K1220" s="9" t="s">
        <v>4405</v>
      </c>
      <c r="L1220" s="9" t="s">
        <v>546</v>
      </c>
      <c r="M1220" s="11">
        <v>40756</v>
      </c>
      <c r="N1220" s="11"/>
      <c r="O1220">
        <f>MONTH(M1220)</f>
        <v>8</v>
      </c>
      <c r="P1220" t="str">
        <f>LEFT(D1220,2)</f>
        <v>22</v>
      </c>
      <c r="R1220" t="str">
        <f>LEFT(C1220,4)</f>
        <v>2208</v>
      </c>
    </row>
    <row r="1221" spans="1:18">
      <c r="A1221" s="9">
        <v>165627</v>
      </c>
      <c r="B1221" s="9" t="s">
        <v>4120</v>
      </c>
      <c r="C1221" s="9" t="s">
        <v>1816</v>
      </c>
      <c r="D1221" s="9" t="s">
        <v>1824</v>
      </c>
      <c r="E1221" s="9" t="s">
        <v>229</v>
      </c>
      <c r="F1221" s="10">
        <v>1</v>
      </c>
      <c r="G1221" s="14">
        <v>8400</v>
      </c>
      <c r="H1221" s="9" t="s">
        <v>1818</v>
      </c>
      <c r="I1221" s="9" t="s">
        <v>1819</v>
      </c>
      <c r="J1221" s="9" t="s">
        <v>459</v>
      </c>
      <c r="K1221" s="9" t="s">
        <v>4405</v>
      </c>
      <c r="L1221" s="9" t="s">
        <v>546</v>
      </c>
      <c r="M1221" s="11">
        <v>39328</v>
      </c>
      <c r="N1221" s="11"/>
      <c r="O1221">
        <f>MONTH(M1221)</f>
        <v>9</v>
      </c>
      <c r="P1221" t="str">
        <f>LEFT(D1221,2)</f>
        <v>22</v>
      </c>
      <c r="R1221" t="str">
        <f>LEFT(C1221,4)</f>
        <v>2208</v>
      </c>
    </row>
    <row r="1222" spans="1:18">
      <c r="A1222" s="9">
        <v>165361</v>
      </c>
      <c r="B1222" s="9" t="s">
        <v>4179</v>
      </c>
      <c r="C1222" s="9" t="s">
        <v>1829</v>
      </c>
      <c r="D1222" s="9" t="s">
        <v>1830</v>
      </c>
      <c r="E1222" s="9" t="s">
        <v>553</v>
      </c>
      <c r="F1222" s="10">
        <v>1</v>
      </c>
      <c r="G1222" s="14">
        <v>15750</v>
      </c>
      <c r="H1222" s="9" t="s">
        <v>1831</v>
      </c>
      <c r="I1222" s="9" t="s">
        <v>1832</v>
      </c>
      <c r="J1222" s="9" t="s">
        <v>459</v>
      </c>
      <c r="K1222" s="9" t="s">
        <v>4405</v>
      </c>
      <c r="L1222" s="9" t="s">
        <v>546</v>
      </c>
      <c r="M1222" s="11">
        <v>37291</v>
      </c>
      <c r="N1222" s="11"/>
      <c r="O1222">
        <f>MONTH(M1222)</f>
        <v>2</v>
      </c>
      <c r="P1222" t="str">
        <f>LEFT(D1222,2)</f>
        <v>22</v>
      </c>
      <c r="R1222" t="str">
        <f>LEFT(C1222,4)</f>
        <v>2208</v>
      </c>
    </row>
    <row r="1223" spans="1:18">
      <c r="A1223" s="9">
        <v>86247</v>
      </c>
      <c r="B1223" s="9" t="s">
        <v>4134</v>
      </c>
      <c r="C1223" s="9" t="s">
        <v>1829</v>
      </c>
      <c r="D1223" s="9" t="s">
        <v>1833</v>
      </c>
      <c r="E1223" s="9" t="s">
        <v>559</v>
      </c>
      <c r="F1223" s="10">
        <v>1</v>
      </c>
      <c r="G1223" s="14">
        <v>9000</v>
      </c>
      <c r="H1223" s="9" t="s">
        <v>1831</v>
      </c>
      <c r="I1223" s="9" t="s">
        <v>1832</v>
      </c>
      <c r="J1223" s="9" t="s">
        <v>459</v>
      </c>
      <c r="K1223" s="9" t="s">
        <v>4405</v>
      </c>
      <c r="L1223" s="9" t="s">
        <v>546</v>
      </c>
      <c r="M1223" s="11">
        <v>40695</v>
      </c>
      <c r="N1223" s="11"/>
      <c r="O1223">
        <f>MONTH(M1223)</f>
        <v>6</v>
      </c>
      <c r="P1223" t="str">
        <f>LEFT(D1223,2)</f>
        <v>22</v>
      </c>
      <c r="R1223" t="str">
        <f>LEFT(C1223,4)</f>
        <v>2208</v>
      </c>
    </row>
    <row r="1224" spans="1:18">
      <c r="A1224" s="9">
        <v>86233</v>
      </c>
      <c r="B1224" s="9" t="s">
        <v>4066</v>
      </c>
      <c r="C1224" s="9" t="s">
        <v>1829</v>
      </c>
      <c r="D1224" s="9" t="s">
        <v>1835</v>
      </c>
      <c r="E1224" s="9" t="s">
        <v>238</v>
      </c>
      <c r="F1224" s="10">
        <v>1</v>
      </c>
      <c r="G1224" s="14">
        <v>10000</v>
      </c>
      <c r="H1224" s="9" t="s">
        <v>1831</v>
      </c>
      <c r="I1224" s="9" t="s">
        <v>1832</v>
      </c>
      <c r="J1224" s="9" t="s">
        <v>459</v>
      </c>
      <c r="K1224" s="9" t="s">
        <v>4405</v>
      </c>
      <c r="L1224" s="9" t="s">
        <v>546</v>
      </c>
      <c r="M1224" s="11">
        <v>40725</v>
      </c>
      <c r="N1224" s="11"/>
      <c r="O1224">
        <f>MONTH(M1224)</f>
        <v>7</v>
      </c>
      <c r="P1224" t="str">
        <f>LEFT(D1224,2)</f>
        <v>22</v>
      </c>
      <c r="R1224" t="str">
        <f>LEFT(C1224,4)</f>
        <v>2208</v>
      </c>
    </row>
    <row r="1225" spans="1:18">
      <c r="A1225" s="9">
        <v>86226</v>
      </c>
      <c r="B1225" s="9" t="s">
        <v>4097</v>
      </c>
      <c r="C1225" s="9" t="s">
        <v>1829</v>
      </c>
      <c r="D1225" s="9" t="s">
        <v>1834</v>
      </c>
      <c r="E1225" s="9" t="s">
        <v>559</v>
      </c>
      <c r="F1225" s="10">
        <v>1</v>
      </c>
      <c r="G1225" s="14">
        <v>8100</v>
      </c>
      <c r="H1225" s="9" t="s">
        <v>1831</v>
      </c>
      <c r="I1225" s="9" t="s">
        <v>1832</v>
      </c>
      <c r="J1225" s="9" t="s">
        <v>459</v>
      </c>
      <c r="K1225" s="9" t="s">
        <v>4405</v>
      </c>
      <c r="L1225" s="9" t="s">
        <v>546</v>
      </c>
      <c r="M1225" s="11">
        <v>40695</v>
      </c>
      <c r="N1225" s="11"/>
      <c r="O1225">
        <f>MONTH(M1225)</f>
        <v>6</v>
      </c>
      <c r="P1225" t="str">
        <f>LEFT(D1225,2)</f>
        <v>22</v>
      </c>
      <c r="R1225" t="str">
        <f>LEFT(C1225,4)</f>
        <v>2208</v>
      </c>
    </row>
    <row r="1226" spans="1:18">
      <c r="A1226" s="9">
        <v>87024</v>
      </c>
      <c r="B1226" s="9" t="s">
        <v>4176</v>
      </c>
      <c r="C1226" s="9" t="s">
        <v>1829</v>
      </c>
      <c r="D1226" s="9" t="s">
        <v>1836</v>
      </c>
      <c r="E1226" s="9" t="s">
        <v>229</v>
      </c>
      <c r="F1226" s="10">
        <v>1</v>
      </c>
      <c r="G1226" s="14">
        <v>10500</v>
      </c>
      <c r="H1226" s="9" t="s">
        <v>1837</v>
      </c>
      <c r="I1226" s="9" t="s">
        <v>1838</v>
      </c>
      <c r="J1226" s="9" t="s">
        <v>459</v>
      </c>
      <c r="K1226" s="9" t="s">
        <v>4405</v>
      </c>
      <c r="L1226" s="9" t="s">
        <v>546</v>
      </c>
      <c r="M1226" s="11">
        <v>40787</v>
      </c>
      <c r="N1226" s="11"/>
      <c r="O1226">
        <f>MONTH(M1226)</f>
        <v>9</v>
      </c>
      <c r="P1226" t="str">
        <f>LEFT(D1226,2)</f>
        <v>22</v>
      </c>
      <c r="R1226" t="str">
        <f>LEFT(C1226,4)</f>
        <v>2208</v>
      </c>
    </row>
    <row r="1227" spans="1:18">
      <c r="A1227" s="9">
        <v>70532</v>
      </c>
      <c r="B1227" s="9" t="s">
        <v>4099</v>
      </c>
      <c r="C1227" s="9" t="s">
        <v>1839</v>
      </c>
      <c r="D1227" s="9" t="s">
        <v>1840</v>
      </c>
      <c r="E1227" s="9" t="s">
        <v>74</v>
      </c>
      <c r="F1227" s="10">
        <v>1</v>
      </c>
      <c r="G1227" s="14">
        <v>48600</v>
      </c>
      <c r="H1227" s="9" t="s">
        <v>457</v>
      </c>
      <c r="I1227" s="9" t="s">
        <v>458</v>
      </c>
      <c r="J1227" s="9" t="s">
        <v>459</v>
      </c>
      <c r="K1227" s="9" t="s">
        <v>4405</v>
      </c>
      <c r="L1227" s="9" t="s">
        <v>546</v>
      </c>
      <c r="M1227" s="11">
        <v>38474</v>
      </c>
      <c r="N1227" s="11"/>
      <c r="O1227">
        <f>MONTH(M1227)</f>
        <v>5</v>
      </c>
      <c r="P1227" t="str">
        <f>LEFT(D1227,2)</f>
        <v>22</v>
      </c>
      <c r="R1227" t="str">
        <f>LEFT(C1227,4)</f>
        <v>2208</v>
      </c>
    </row>
    <row r="1228" spans="1:18">
      <c r="A1228" s="9">
        <v>76902</v>
      </c>
      <c r="B1228" s="9" t="s">
        <v>4071</v>
      </c>
      <c r="C1228" s="9" t="s">
        <v>1839</v>
      </c>
      <c r="D1228" s="9" t="s">
        <v>1841</v>
      </c>
      <c r="E1228" s="9" t="s">
        <v>46</v>
      </c>
      <c r="F1228" s="10">
        <v>1</v>
      </c>
      <c r="G1228" s="14">
        <v>22000</v>
      </c>
      <c r="H1228" s="9" t="s">
        <v>457</v>
      </c>
      <c r="I1228" s="9" t="s">
        <v>458</v>
      </c>
      <c r="J1228" s="9" t="s">
        <v>459</v>
      </c>
      <c r="K1228" s="9" t="s">
        <v>4405</v>
      </c>
      <c r="L1228" s="9" t="s">
        <v>546</v>
      </c>
      <c r="M1228" s="11">
        <v>40374</v>
      </c>
      <c r="N1228" s="11"/>
      <c r="O1228">
        <f>MONTH(M1228)</f>
        <v>7</v>
      </c>
      <c r="P1228" t="str">
        <f>LEFT(D1228,2)</f>
        <v>22</v>
      </c>
      <c r="R1228" t="str">
        <f>LEFT(C1228,4)</f>
        <v>2208</v>
      </c>
    </row>
    <row r="1229" spans="1:18">
      <c r="A1229" s="9">
        <v>669767</v>
      </c>
      <c r="B1229" s="9" t="s">
        <v>4070</v>
      </c>
      <c r="C1229" s="9" t="s">
        <v>1842</v>
      </c>
      <c r="D1229" s="9" t="s">
        <v>1850</v>
      </c>
      <c r="E1229" s="9" t="s">
        <v>229</v>
      </c>
      <c r="F1229" s="10">
        <v>1</v>
      </c>
      <c r="G1229" s="14">
        <v>12600</v>
      </c>
      <c r="H1229" s="9" t="s">
        <v>1844</v>
      </c>
      <c r="I1229" s="9" t="s">
        <v>1845</v>
      </c>
      <c r="J1229" s="9" t="s">
        <v>459</v>
      </c>
      <c r="K1229" s="9" t="s">
        <v>4405</v>
      </c>
      <c r="L1229" s="9" t="s">
        <v>546</v>
      </c>
      <c r="M1229" s="11">
        <v>38443</v>
      </c>
      <c r="N1229" s="11"/>
      <c r="O1229">
        <f>MONTH(M1229)</f>
        <v>4</v>
      </c>
      <c r="P1229" t="str">
        <f>LEFT(D1229,2)</f>
        <v>22</v>
      </c>
      <c r="R1229" t="str">
        <f>LEFT(C1229,4)</f>
        <v>2208</v>
      </c>
    </row>
    <row r="1230" spans="1:18">
      <c r="A1230" s="9">
        <v>630714</v>
      </c>
      <c r="B1230" s="9" t="s">
        <v>4099</v>
      </c>
      <c r="C1230" s="9" t="s">
        <v>1842</v>
      </c>
      <c r="D1230" s="9" t="s">
        <v>1851</v>
      </c>
      <c r="E1230" s="9" t="s">
        <v>229</v>
      </c>
      <c r="F1230" s="10">
        <v>1</v>
      </c>
      <c r="G1230" s="14">
        <v>18150</v>
      </c>
      <c r="H1230" s="9" t="s">
        <v>1844</v>
      </c>
      <c r="I1230" s="9" t="s">
        <v>1845</v>
      </c>
      <c r="J1230" s="9" t="s">
        <v>459</v>
      </c>
      <c r="K1230" s="9" t="s">
        <v>4405</v>
      </c>
      <c r="L1230" s="9" t="s">
        <v>546</v>
      </c>
      <c r="M1230" s="11">
        <v>37043</v>
      </c>
      <c r="N1230" s="11"/>
      <c r="O1230">
        <f>MONTH(M1230)</f>
        <v>6</v>
      </c>
      <c r="P1230" t="str">
        <f>LEFT(D1230,2)</f>
        <v>22</v>
      </c>
      <c r="R1230" t="str">
        <f>LEFT(C1230,4)</f>
        <v>2208</v>
      </c>
    </row>
    <row r="1231" spans="1:18">
      <c r="A1231" s="9">
        <v>630798</v>
      </c>
      <c r="B1231" s="9" t="s">
        <v>4066</v>
      </c>
      <c r="C1231" s="9" t="s">
        <v>1842</v>
      </c>
      <c r="D1231" s="9" t="s">
        <v>1853</v>
      </c>
      <c r="E1231" s="9" t="s">
        <v>229</v>
      </c>
      <c r="F1231" s="10">
        <v>1</v>
      </c>
      <c r="G1231" s="14">
        <v>17050</v>
      </c>
      <c r="H1231" s="9" t="s">
        <v>1854</v>
      </c>
      <c r="I1231" s="9" t="s">
        <v>1855</v>
      </c>
      <c r="J1231" s="9" t="s">
        <v>459</v>
      </c>
      <c r="K1231" s="9" t="s">
        <v>4405</v>
      </c>
      <c r="L1231" s="9" t="s">
        <v>546</v>
      </c>
      <c r="M1231" s="11">
        <v>37271</v>
      </c>
      <c r="N1231" s="11"/>
      <c r="O1231">
        <f>MONTH(M1231)</f>
        <v>1</v>
      </c>
      <c r="P1231" t="str">
        <f>LEFT(D1231,2)</f>
        <v>22</v>
      </c>
      <c r="R1231" t="str">
        <f>LEFT(C1231,4)</f>
        <v>2208</v>
      </c>
    </row>
    <row r="1232" spans="1:18">
      <c r="A1232" s="9">
        <v>630784</v>
      </c>
      <c r="B1232" s="9" t="s">
        <v>4183</v>
      </c>
      <c r="C1232" s="9" t="s">
        <v>1842</v>
      </c>
      <c r="D1232" s="9" t="s">
        <v>1852</v>
      </c>
      <c r="E1232" s="9" t="s">
        <v>238</v>
      </c>
      <c r="F1232" s="10">
        <v>1</v>
      </c>
      <c r="G1232" s="14">
        <v>14575</v>
      </c>
      <c r="H1232" s="9" t="s">
        <v>1844</v>
      </c>
      <c r="I1232" s="9" t="s">
        <v>1845</v>
      </c>
      <c r="J1232" s="9" t="s">
        <v>459</v>
      </c>
      <c r="K1232" s="9" t="s">
        <v>4405</v>
      </c>
      <c r="L1232" s="9" t="s">
        <v>546</v>
      </c>
      <c r="M1232" s="11">
        <v>37196</v>
      </c>
      <c r="N1232" s="11"/>
      <c r="O1232">
        <f>MONTH(M1232)</f>
        <v>11</v>
      </c>
      <c r="P1232" t="str">
        <f>LEFT(D1232,2)</f>
        <v>22</v>
      </c>
      <c r="R1232" t="str">
        <f>LEFT(C1232,4)</f>
        <v>2208</v>
      </c>
    </row>
    <row r="1233" spans="1:18">
      <c r="A1233" s="9">
        <v>86296</v>
      </c>
      <c r="B1233" s="9" t="s">
        <v>4104</v>
      </c>
      <c r="C1233" s="9" t="s">
        <v>1842</v>
      </c>
      <c r="D1233" s="9" t="s">
        <v>1849</v>
      </c>
      <c r="E1233" s="9" t="s">
        <v>559</v>
      </c>
      <c r="F1233" s="10">
        <v>1</v>
      </c>
      <c r="G1233" s="14">
        <v>9350</v>
      </c>
      <c r="H1233" s="9" t="s">
        <v>1844</v>
      </c>
      <c r="I1233" s="9" t="s">
        <v>1845</v>
      </c>
      <c r="J1233" s="9" t="s">
        <v>459</v>
      </c>
      <c r="K1233" s="9" t="s">
        <v>4405</v>
      </c>
      <c r="L1233" s="9" t="s">
        <v>546</v>
      </c>
      <c r="M1233" s="11">
        <v>40756</v>
      </c>
      <c r="N1233" s="11"/>
      <c r="O1233">
        <f>MONTH(M1233)</f>
        <v>8</v>
      </c>
      <c r="P1233" t="str">
        <f>LEFT(D1233,2)</f>
        <v>22</v>
      </c>
      <c r="R1233" t="str">
        <f>LEFT(C1233,4)</f>
        <v>2208</v>
      </c>
    </row>
    <row r="1234" spans="1:18">
      <c r="A1234" s="9">
        <v>630749</v>
      </c>
      <c r="B1234" s="9" t="s">
        <v>4097</v>
      </c>
      <c r="C1234" s="9" t="s">
        <v>1842</v>
      </c>
      <c r="D1234" s="9" t="s">
        <v>1848</v>
      </c>
      <c r="E1234" s="9" t="s">
        <v>559</v>
      </c>
      <c r="F1234" s="10">
        <v>1</v>
      </c>
      <c r="G1234" s="14">
        <v>10000</v>
      </c>
      <c r="H1234" s="9" t="s">
        <v>1844</v>
      </c>
      <c r="I1234" s="9" t="s">
        <v>1845</v>
      </c>
      <c r="J1234" s="9" t="s">
        <v>459</v>
      </c>
      <c r="K1234" s="9" t="s">
        <v>4405</v>
      </c>
      <c r="L1234" s="9" t="s">
        <v>546</v>
      </c>
      <c r="M1234" s="11">
        <v>38839</v>
      </c>
      <c r="N1234" s="11"/>
      <c r="O1234">
        <f>MONTH(M1234)</f>
        <v>5</v>
      </c>
      <c r="P1234" t="str">
        <f>LEFT(D1234,2)</f>
        <v>22</v>
      </c>
      <c r="R1234" t="str">
        <f>LEFT(C1234,4)</f>
        <v>2208</v>
      </c>
    </row>
    <row r="1235" spans="1:18">
      <c r="A1235" s="9">
        <v>83888</v>
      </c>
      <c r="B1235" s="9" t="s">
        <v>4061</v>
      </c>
      <c r="C1235" s="9" t="s">
        <v>1842</v>
      </c>
      <c r="D1235" s="9" t="s">
        <v>1856</v>
      </c>
      <c r="E1235" s="9" t="s">
        <v>238</v>
      </c>
      <c r="F1235" s="10">
        <v>1</v>
      </c>
      <c r="G1235" s="14">
        <v>11000</v>
      </c>
      <c r="H1235" s="9" t="s">
        <v>1844</v>
      </c>
      <c r="I1235" s="9" t="s">
        <v>1845</v>
      </c>
      <c r="J1235" s="9" t="s">
        <v>459</v>
      </c>
      <c r="K1235" s="9" t="s">
        <v>4405</v>
      </c>
      <c r="L1235" s="9" t="s">
        <v>546</v>
      </c>
      <c r="M1235" s="11">
        <v>39601</v>
      </c>
      <c r="N1235" s="11"/>
      <c r="O1235">
        <f>MONTH(M1235)</f>
        <v>6</v>
      </c>
      <c r="P1235" t="str">
        <f>LEFT(D1235,2)</f>
        <v>22</v>
      </c>
      <c r="R1235" t="str">
        <f>LEFT(C1235,4)</f>
        <v>2208</v>
      </c>
    </row>
    <row r="1236" spans="1:18">
      <c r="A1236" s="9">
        <v>85554</v>
      </c>
      <c r="B1236" s="9" t="s">
        <v>4070</v>
      </c>
      <c r="C1236" s="9" t="s">
        <v>1842</v>
      </c>
      <c r="D1236" s="9" t="s">
        <v>1847</v>
      </c>
      <c r="E1236" s="9" t="s">
        <v>559</v>
      </c>
      <c r="F1236" s="10">
        <v>1</v>
      </c>
      <c r="G1236" s="14">
        <v>5950</v>
      </c>
      <c r="H1236" s="9" t="s">
        <v>1844</v>
      </c>
      <c r="I1236" s="9" t="s">
        <v>1845</v>
      </c>
      <c r="J1236" s="9" t="s">
        <v>459</v>
      </c>
      <c r="K1236" s="9" t="s">
        <v>4405</v>
      </c>
      <c r="L1236" s="9" t="s">
        <v>546</v>
      </c>
      <c r="M1236" s="11">
        <v>40589</v>
      </c>
      <c r="N1236" s="11"/>
      <c r="O1236">
        <f>MONTH(M1236)</f>
        <v>2</v>
      </c>
      <c r="P1236" t="str">
        <f>LEFT(D1236,2)</f>
        <v>22</v>
      </c>
      <c r="R1236" t="str">
        <f>LEFT(C1236,4)</f>
        <v>2208</v>
      </c>
    </row>
    <row r="1237" spans="1:18">
      <c r="A1237" s="9">
        <v>630350</v>
      </c>
      <c r="B1237" s="9" t="s">
        <v>4048</v>
      </c>
      <c r="C1237" s="9" t="s">
        <v>1842</v>
      </c>
      <c r="D1237" s="9" t="s">
        <v>1846</v>
      </c>
      <c r="E1237" s="9" t="s">
        <v>229</v>
      </c>
      <c r="F1237" s="10">
        <v>1</v>
      </c>
      <c r="G1237" s="14">
        <v>17050</v>
      </c>
      <c r="H1237" s="9" t="s">
        <v>1844</v>
      </c>
      <c r="I1237" s="9" t="s">
        <v>1845</v>
      </c>
      <c r="J1237" s="9" t="s">
        <v>459</v>
      </c>
      <c r="K1237" s="9" t="s">
        <v>4405</v>
      </c>
      <c r="L1237" s="9" t="s">
        <v>546</v>
      </c>
      <c r="M1237" s="11">
        <v>37775</v>
      </c>
      <c r="N1237" s="11"/>
      <c r="O1237">
        <f>MONTH(M1237)</f>
        <v>6</v>
      </c>
      <c r="P1237" t="str">
        <f>LEFT(D1237,2)</f>
        <v>22</v>
      </c>
      <c r="R1237" t="str">
        <f>LEFT(C1237,4)</f>
        <v>2208</v>
      </c>
    </row>
    <row r="1238" spans="1:18">
      <c r="A1238" s="9">
        <v>630728</v>
      </c>
      <c r="B1238" s="9" t="s">
        <v>4081</v>
      </c>
      <c r="C1238" s="9" t="s">
        <v>1842</v>
      </c>
      <c r="D1238" s="9" t="s">
        <v>1843</v>
      </c>
      <c r="E1238" s="9" t="s">
        <v>553</v>
      </c>
      <c r="F1238" s="10">
        <v>1</v>
      </c>
      <c r="G1238" s="14">
        <v>26500</v>
      </c>
      <c r="H1238" s="9" t="s">
        <v>1844</v>
      </c>
      <c r="I1238" s="9" t="s">
        <v>1845</v>
      </c>
      <c r="J1238" s="9" t="s">
        <v>459</v>
      </c>
      <c r="K1238" s="9" t="s">
        <v>4405</v>
      </c>
      <c r="L1238" s="9" t="s">
        <v>546</v>
      </c>
      <c r="M1238" s="11">
        <v>37135</v>
      </c>
      <c r="N1238" s="11"/>
      <c r="O1238">
        <f>MONTH(M1238)</f>
        <v>9</v>
      </c>
      <c r="P1238" t="str">
        <f>LEFT(D1238,2)</f>
        <v>22</v>
      </c>
      <c r="R1238" t="str">
        <f>LEFT(C1238,4)</f>
        <v>2208</v>
      </c>
    </row>
    <row r="1239" spans="1:18">
      <c r="A1239" s="9">
        <v>85855</v>
      </c>
      <c r="B1239" s="9" t="s">
        <v>4089</v>
      </c>
      <c r="C1239" s="9" t="s">
        <v>1857</v>
      </c>
      <c r="D1239" s="9" t="s">
        <v>1862</v>
      </c>
      <c r="E1239" s="9" t="s">
        <v>229</v>
      </c>
      <c r="F1239" s="10">
        <v>1</v>
      </c>
      <c r="G1239" s="14">
        <v>17600</v>
      </c>
      <c r="H1239" s="9" t="s">
        <v>1859</v>
      </c>
      <c r="I1239" s="9" t="s">
        <v>1860</v>
      </c>
      <c r="J1239" s="9" t="s">
        <v>459</v>
      </c>
      <c r="K1239" s="9" t="s">
        <v>4405</v>
      </c>
      <c r="L1239" s="9" t="s">
        <v>546</v>
      </c>
      <c r="M1239" s="11">
        <v>40634</v>
      </c>
      <c r="N1239" s="11"/>
      <c r="O1239">
        <f>MONTH(M1239)</f>
        <v>4</v>
      </c>
      <c r="P1239" t="str">
        <f>LEFT(D1239,2)</f>
        <v>22</v>
      </c>
      <c r="R1239" t="str">
        <f>LEFT(C1239,4)</f>
        <v>2208</v>
      </c>
    </row>
    <row r="1240" spans="1:18">
      <c r="A1240" s="9">
        <v>80262</v>
      </c>
      <c r="B1240" s="9" t="s">
        <v>4065</v>
      </c>
      <c r="C1240" s="9" t="s">
        <v>1857</v>
      </c>
      <c r="D1240" s="9" t="s">
        <v>1863</v>
      </c>
      <c r="E1240" s="9" t="s">
        <v>238</v>
      </c>
      <c r="F1240" s="10">
        <v>1</v>
      </c>
      <c r="G1240" s="14">
        <v>7350</v>
      </c>
      <c r="H1240" s="9" t="s">
        <v>1859</v>
      </c>
      <c r="I1240" s="9" t="s">
        <v>1860</v>
      </c>
      <c r="J1240" s="9" t="s">
        <v>459</v>
      </c>
      <c r="K1240" s="9" t="s">
        <v>4405</v>
      </c>
      <c r="L1240" s="9" t="s">
        <v>546</v>
      </c>
      <c r="M1240" s="11">
        <v>40406</v>
      </c>
      <c r="N1240" s="11"/>
      <c r="O1240">
        <f>MONTH(M1240)</f>
        <v>8</v>
      </c>
      <c r="P1240" t="str">
        <f>LEFT(D1240,2)</f>
        <v>22</v>
      </c>
      <c r="R1240" t="str">
        <f>LEFT(C1240,4)</f>
        <v>2208</v>
      </c>
    </row>
    <row r="1241" spans="1:18">
      <c r="A1241" s="9">
        <v>70336</v>
      </c>
      <c r="B1241" s="9" t="s">
        <v>4161</v>
      </c>
      <c r="C1241" s="9" t="s">
        <v>1857</v>
      </c>
      <c r="D1241" s="9" t="s">
        <v>1858</v>
      </c>
      <c r="E1241" s="9" t="s">
        <v>553</v>
      </c>
      <c r="F1241" s="10">
        <v>1</v>
      </c>
      <c r="G1241" s="14">
        <v>15750</v>
      </c>
      <c r="H1241" s="9" t="s">
        <v>1859</v>
      </c>
      <c r="I1241" s="9" t="s">
        <v>1860</v>
      </c>
      <c r="J1241" s="9" t="s">
        <v>459</v>
      </c>
      <c r="K1241" s="9" t="s">
        <v>4405</v>
      </c>
      <c r="L1241" s="9" t="s">
        <v>546</v>
      </c>
      <c r="M1241" s="11">
        <v>36990</v>
      </c>
      <c r="N1241" s="11"/>
      <c r="O1241">
        <f>MONTH(M1241)</f>
        <v>4</v>
      </c>
      <c r="P1241" t="str">
        <f>LEFT(D1241,2)</f>
        <v>22</v>
      </c>
      <c r="R1241" t="str">
        <f>LEFT(C1241,4)</f>
        <v>2208</v>
      </c>
    </row>
    <row r="1242" spans="1:18">
      <c r="A1242" s="9">
        <v>70917</v>
      </c>
      <c r="B1242" s="9" t="s">
        <v>4086</v>
      </c>
      <c r="C1242" s="9" t="s">
        <v>1857</v>
      </c>
      <c r="D1242" s="9" t="s">
        <v>1867</v>
      </c>
      <c r="E1242" s="9" t="s">
        <v>559</v>
      </c>
      <c r="F1242" s="10">
        <v>1</v>
      </c>
      <c r="G1242" s="14">
        <v>10050</v>
      </c>
      <c r="H1242" s="9" t="s">
        <v>1859</v>
      </c>
      <c r="I1242" s="9" t="s">
        <v>1860</v>
      </c>
      <c r="J1242" s="9" t="s">
        <v>459</v>
      </c>
      <c r="K1242" s="9" t="s">
        <v>4405</v>
      </c>
      <c r="L1242" s="9" t="s">
        <v>546</v>
      </c>
      <c r="M1242" s="11">
        <v>39328</v>
      </c>
      <c r="N1242" s="11"/>
      <c r="O1242">
        <f>MONTH(M1242)</f>
        <v>9</v>
      </c>
      <c r="P1242" t="str">
        <f>LEFT(D1242,2)</f>
        <v>22</v>
      </c>
      <c r="R1242" t="str">
        <f>LEFT(C1242,4)</f>
        <v>2208</v>
      </c>
    </row>
    <row r="1243" spans="1:18">
      <c r="A1243" s="9">
        <v>70630</v>
      </c>
      <c r="B1243" s="9" t="s">
        <v>4055</v>
      </c>
      <c r="C1243" s="9" t="s">
        <v>1857</v>
      </c>
      <c r="D1243" s="9" t="s">
        <v>1868</v>
      </c>
      <c r="E1243" s="9" t="s">
        <v>229</v>
      </c>
      <c r="F1243" s="10">
        <v>1</v>
      </c>
      <c r="G1243" s="14">
        <v>11600</v>
      </c>
      <c r="H1243" s="9" t="s">
        <v>1869</v>
      </c>
      <c r="I1243" s="9" t="s">
        <v>1870</v>
      </c>
      <c r="J1243" s="9" t="s">
        <v>459</v>
      </c>
      <c r="K1243" s="9" t="s">
        <v>4405</v>
      </c>
      <c r="L1243" s="9" t="s">
        <v>546</v>
      </c>
      <c r="M1243" s="11">
        <v>38671</v>
      </c>
      <c r="N1243" s="11"/>
      <c r="O1243">
        <f>MONTH(M1243)</f>
        <v>11</v>
      </c>
      <c r="P1243" t="str">
        <f>LEFT(D1243,2)</f>
        <v>22</v>
      </c>
      <c r="R1243" t="str">
        <f>LEFT(C1243,4)</f>
        <v>2208</v>
      </c>
    </row>
    <row r="1244" spans="1:18">
      <c r="A1244" s="9">
        <v>83454</v>
      </c>
      <c r="B1244" s="9" t="s">
        <v>4048</v>
      </c>
      <c r="C1244" s="9" t="s">
        <v>1857</v>
      </c>
      <c r="D1244" s="9" t="s">
        <v>1861</v>
      </c>
      <c r="E1244" s="9" t="s">
        <v>559</v>
      </c>
      <c r="F1244" s="10">
        <v>1</v>
      </c>
      <c r="G1244" s="14">
        <v>10725</v>
      </c>
      <c r="H1244" s="9" t="s">
        <v>1859</v>
      </c>
      <c r="I1244" s="9" t="s">
        <v>1860</v>
      </c>
      <c r="J1244" s="9" t="s">
        <v>459</v>
      </c>
      <c r="K1244" s="9" t="s">
        <v>4405</v>
      </c>
      <c r="L1244" s="9" t="s">
        <v>546</v>
      </c>
      <c r="M1244" s="11">
        <v>39545</v>
      </c>
      <c r="N1244" s="11"/>
      <c r="O1244">
        <f>MONTH(M1244)</f>
        <v>4</v>
      </c>
      <c r="P1244" t="str">
        <f>LEFT(D1244,2)</f>
        <v>22</v>
      </c>
      <c r="R1244" t="str">
        <f>LEFT(C1244,4)</f>
        <v>2208</v>
      </c>
    </row>
    <row r="1245" spans="1:18">
      <c r="A1245" s="9">
        <v>74676</v>
      </c>
      <c r="B1245" s="9" t="s">
        <v>4099</v>
      </c>
      <c r="C1245" s="9" t="s">
        <v>1857</v>
      </c>
      <c r="D1245" s="9" t="s">
        <v>1864</v>
      </c>
      <c r="E1245" s="9" t="s">
        <v>559</v>
      </c>
      <c r="F1245" s="10">
        <v>1</v>
      </c>
      <c r="G1245" s="14">
        <v>9955</v>
      </c>
      <c r="H1245" s="9" t="s">
        <v>1865</v>
      </c>
      <c r="I1245" s="9" t="s">
        <v>1866</v>
      </c>
      <c r="J1245" s="9" t="s">
        <v>459</v>
      </c>
      <c r="K1245" s="9" t="s">
        <v>4405</v>
      </c>
      <c r="L1245" s="9" t="s">
        <v>546</v>
      </c>
      <c r="M1245" s="11">
        <v>40057</v>
      </c>
      <c r="N1245" s="11"/>
      <c r="O1245">
        <f>MONTH(M1245)</f>
        <v>9</v>
      </c>
      <c r="P1245" t="str">
        <f>LEFT(D1245,2)</f>
        <v>22</v>
      </c>
      <c r="R1245" t="str">
        <f>LEFT(C1245,4)</f>
        <v>2208</v>
      </c>
    </row>
    <row r="1246" spans="1:18">
      <c r="A1246" s="9">
        <v>70175</v>
      </c>
      <c r="B1246" s="9" t="s">
        <v>4058</v>
      </c>
      <c r="C1246" s="9" t="s">
        <v>1871</v>
      </c>
      <c r="D1246" s="9" t="s">
        <v>1879</v>
      </c>
      <c r="E1246" s="9" t="s">
        <v>559</v>
      </c>
      <c r="F1246" s="10">
        <v>1</v>
      </c>
      <c r="G1246" s="14">
        <v>9000</v>
      </c>
      <c r="H1246" s="9" t="s">
        <v>1873</v>
      </c>
      <c r="I1246" s="9" t="s">
        <v>1874</v>
      </c>
      <c r="J1246" s="9" t="s">
        <v>459</v>
      </c>
      <c r="K1246" s="9" t="s">
        <v>4405</v>
      </c>
      <c r="L1246" s="9" t="s">
        <v>546</v>
      </c>
      <c r="M1246" s="11">
        <v>36265</v>
      </c>
      <c r="N1246" s="11"/>
      <c r="O1246">
        <f>MONTH(M1246)</f>
        <v>4</v>
      </c>
      <c r="P1246" t="str">
        <f>LEFT(D1246,2)</f>
        <v>22</v>
      </c>
      <c r="R1246" t="str">
        <f>LEFT(C1246,4)</f>
        <v>2208</v>
      </c>
    </row>
    <row r="1247" spans="1:18">
      <c r="A1247" s="9">
        <v>72261</v>
      </c>
      <c r="B1247" s="9" t="s">
        <v>4110</v>
      </c>
      <c r="C1247" s="9" t="s">
        <v>1871</v>
      </c>
      <c r="D1247" s="9" t="s">
        <v>1889</v>
      </c>
      <c r="E1247" s="9" t="s">
        <v>229</v>
      </c>
      <c r="F1247" s="10">
        <v>1</v>
      </c>
      <c r="G1247" s="14">
        <v>13950</v>
      </c>
      <c r="H1247" s="9" t="s">
        <v>1873</v>
      </c>
      <c r="I1247" s="9" t="s">
        <v>1874</v>
      </c>
      <c r="J1247" s="9" t="s">
        <v>459</v>
      </c>
      <c r="K1247" s="9" t="s">
        <v>4405</v>
      </c>
      <c r="L1247" s="9" t="s">
        <v>546</v>
      </c>
      <c r="M1247" s="11">
        <v>39815</v>
      </c>
      <c r="N1247" s="11"/>
      <c r="O1247">
        <f>MONTH(M1247)</f>
        <v>1</v>
      </c>
      <c r="P1247" t="str">
        <f>LEFT(D1247,2)</f>
        <v>22</v>
      </c>
      <c r="R1247" t="str">
        <f>LEFT(C1247,4)</f>
        <v>2208</v>
      </c>
    </row>
    <row r="1248" spans="1:18">
      <c r="A1248" s="9">
        <v>77588</v>
      </c>
      <c r="B1248" s="9" t="s">
        <v>4072</v>
      </c>
      <c r="C1248" s="9" t="s">
        <v>1871</v>
      </c>
      <c r="D1248" s="9" t="s">
        <v>1888</v>
      </c>
      <c r="E1248" s="9" t="s">
        <v>238</v>
      </c>
      <c r="F1248" s="10">
        <v>1</v>
      </c>
      <c r="G1248" s="14">
        <v>7600</v>
      </c>
      <c r="H1248" s="9" t="s">
        <v>1873</v>
      </c>
      <c r="I1248" s="9" t="s">
        <v>1874</v>
      </c>
      <c r="J1248" s="9" t="s">
        <v>459</v>
      </c>
      <c r="K1248" s="9" t="s">
        <v>4405</v>
      </c>
      <c r="L1248" s="9" t="s">
        <v>546</v>
      </c>
      <c r="M1248" s="11">
        <v>40392</v>
      </c>
      <c r="N1248" s="11"/>
      <c r="O1248">
        <f>MONTH(M1248)</f>
        <v>8</v>
      </c>
      <c r="P1248" t="str">
        <f>LEFT(D1248,2)</f>
        <v>22</v>
      </c>
      <c r="R1248" t="str">
        <f>LEFT(C1248,4)</f>
        <v>2208</v>
      </c>
    </row>
    <row r="1249" spans="1:18">
      <c r="A1249" s="9">
        <v>86492</v>
      </c>
      <c r="B1249" s="9" t="s">
        <v>4107</v>
      </c>
      <c r="C1249" s="9" t="s">
        <v>1871</v>
      </c>
      <c r="D1249" s="9" t="s">
        <v>1883</v>
      </c>
      <c r="E1249" s="9" t="s">
        <v>229</v>
      </c>
      <c r="F1249" s="10">
        <v>1</v>
      </c>
      <c r="G1249" s="14">
        <v>9900</v>
      </c>
      <c r="H1249" s="9" t="s">
        <v>1873</v>
      </c>
      <c r="I1249" s="9" t="s">
        <v>1874</v>
      </c>
      <c r="J1249" s="9" t="s">
        <v>459</v>
      </c>
      <c r="K1249" s="9" t="s">
        <v>4405</v>
      </c>
      <c r="L1249" s="9" t="s">
        <v>546</v>
      </c>
      <c r="M1249" s="11">
        <v>40725</v>
      </c>
      <c r="N1249" s="11"/>
      <c r="O1249">
        <f>MONTH(M1249)</f>
        <v>7</v>
      </c>
      <c r="P1249" t="str">
        <f>LEFT(D1249,2)</f>
        <v>22</v>
      </c>
      <c r="R1249" t="str">
        <f>LEFT(C1249,4)</f>
        <v>2208</v>
      </c>
    </row>
    <row r="1250" spans="1:18">
      <c r="A1250" s="9">
        <v>85281</v>
      </c>
      <c r="B1250" s="9" t="s">
        <v>4051</v>
      </c>
      <c r="C1250" s="9" t="s">
        <v>1871</v>
      </c>
      <c r="D1250" s="9" t="s">
        <v>1881</v>
      </c>
      <c r="E1250" s="9" t="s">
        <v>229</v>
      </c>
      <c r="F1250" s="10">
        <v>1</v>
      </c>
      <c r="G1250" s="14">
        <v>15000</v>
      </c>
      <c r="H1250" s="9" t="s">
        <v>1873</v>
      </c>
      <c r="I1250" s="9" t="s">
        <v>1874</v>
      </c>
      <c r="J1250" s="9" t="s">
        <v>459</v>
      </c>
      <c r="K1250" s="9" t="s">
        <v>4405</v>
      </c>
      <c r="L1250" s="9" t="s">
        <v>546</v>
      </c>
      <c r="M1250" s="11">
        <v>40546</v>
      </c>
      <c r="N1250" s="11"/>
      <c r="O1250">
        <f>MONTH(M1250)</f>
        <v>1</v>
      </c>
      <c r="P1250" t="str">
        <f>LEFT(D1250,2)</f>
        <v>22</v>
      </c>
      <c r="R1250" t="str">
        <f>LEFT(C1250,4)</f>
        <v>2208</v>
      </c>
    </row>
    <row r="1251" spans="1:18">
      <c r="A1251" s="9">
        <v>80276</v>
      </c>
      <c r="B1251" s="9" t="s">
        <v>4163</v>
      </c>
      <c r="C1251" s="9" t="s">
        <v>1871</v>
      </c>
      <c r="D1251" s="9" t="s">
        <v>1875</v>
      </c>
      <c r="E1251" s="9" t="s">
        <v>229</v>
      </c>
      <c r="F1251" s="10">
        <v>1</v>
      </c>
      <c r="G1251" s="14">
        <v>14400</v>
      </c>
      <c r="H1251" s="9" t="s">
        <v>1876</v>
      </c>
      <c r="I1251" s="9" t="s">
        <v>1877</v>
      </c>
      <c r="J1251" s="9" t="s">
        <v>459</v>
      </c>
      <c r="K1251" s="9" t="s">
        <v>4405</v>
      </c>
      <c r="L1251" s="9" t="s">
        <v>546</v>
      </c>
      <c r="M1251" s="11">
        <v>40422</v>
      </c>
      <c r="N1251" s="11"/>
      <c r="O1251">
        <f>MONTH(M1251)</f>
        <v>9</v>
      </c>
      <c r="P1251" t="str">
        <f>LEFT(D1251,2)</f>
        <v>22</v>
      </c>
      <c r="R1251" t="str">
        <f>LEFT(C1251,4)</f>
        <v>2208</v>
      </c>
    </row>
    <row r="1252" spans="1:18">
      <c r="A1252" s="9">
        <v>70091</v>
      </c>
      <c r="B1252" s="9" t="s">
        <v>4208</v>
      </c>
      <c r="C1252" s="9" t="s">
        <v>1871</v>
      </c>
      <c r="D1252" s="9" t="s">
        <v>1880</v>
      </c>
      <c r="E1252" s="9" t="s">
        <v>688</v>
      </c>
      <c r="F1252" s="10">
        <v>1</v>
      </c>
      <c r="G1252" s="14">
        <v>22500</v>
      </c>
      <c r="H1252" s="9" t="s">
        <v>1876</v>
      </c>
      <c r="I1252" s="9" t="s">
        <v>1877</v>
      </c>
      <c r="J1252" s="9" t="s">
        <v>459</v>
      </c>
      <c r="K1252" s="9" t="s">
        <v>4405</v>
      </c>
      <c r="L1252" s="9" t="s">
        <v>546</v>
      </c>
      <c r="M1252" s="11">
        <v>37622</v>
      </c>
      <c r="N1252" s="11"/>
      <c r="O1252">
        <f>MONTH(M1252)</f>
        <v>1</v>
      </c>
      <c r="P1252" t="str">
        <f>LEFT(D1252,2)</f>
        <v>22</v>
      </c>
      <c r="R1252" t="str">
        <f>LEFT(C1252,4)</f>
        <v>2208</v>
      </c>
    </row>
    <row r="1253" spans="1:18">
      <c r="A1253" s="9">
        <v>91287</v>
      </c>
      <c r="B1253" s="9" t="s">
        <v>4115</v>
      </c>
      <c r="C1253" s="9" t="s">
        <v>1871</v>
      </c>
      <c r="D1253" s="9" t="s">
        <v>1882</v>
      </c>
      <c r="E1253" s="9" t="s">
        <v>229</v>
      </c>
      <c r="F1253" s="10">
        <v>1</v>
      </c>
      <c r="G1253" s="14">
        <v>10500</v>
      </c>
      <c r="H1253" s="9" t="s">
        <v>1873</v>
      </c>
      <c r="I1253" s="9" t="s">
        <v>1874</v>
      </c>
      <c r="J1253" s="9" t="s">
        <v>459</v>
      </c>
      <c r="K1253" s="9" t="s">
        <v>4405</v>
      </c>
      <c r="L1253" s="9" t="s">
        <v>546</v>
      </c>
      <c r="M1253" s="11">
        <v>40739</v>
      </c>
      <c r="N1253" s="11"/>
      <c r="O1253">
        <f>MONTH(M1253)</f>
        <v>7</v>
      </c>
      <c r="P1253" t="str">
        <f>LEFT(D1253,2)</f>
        <v>22</v>
      </c>
      <c r="R1253" t="str">
        <f>LEFT(C1253,4)</f>
        <v>2208</v>
      </c>
    </row>
    <row r="1254" spans="1:18">
      <c r="A1254" s="9">
        <v>82908</v>
      </c>
      <c r="B1254" s="9" t="s">
        <v>4098</v>
      </c>
      <c r="C1254" s="9" t="s">
        <v>1871</v>
      </c>
      <c r="D1254" s="9" t="s">
        <v>1886</v>
      </c>
      <c r="E1254" s="9" t="s">
        <v>688</v>
      </c>
      <c r="F1254" s="10">
        <v>1</v>
      </c>
      <c r="G1254" s="14">
        <v>12150</v>
      </c>
      <c r="H1254" s="9" t="s">
        <v>1873</v>
      </c>
      <c r="I1254" s="9" t="s">
        <v>1874</v>
      </c>
      <c r="J1254" s="9" t="s">
        <v>459</v>
      </c>
      <c r="K1254" s="9" t="s">
        <v>4405</v>
      </c>
      <c r="L1254" s="9" t="s">
        <v>546</v>
      </c>
      <c r="M1254" s="11">
        <v>39493</v>
      </c>
      <c r="N1254" s="11"/>
      <c r="O1254">
        <f>MONTH(M1254)</f>
        <v>2</v>
      </c>
      <c r="P1254" t="str">
        <f>LEFT(D1254,2)</f>
        <v>22</v>
      </c>
      <c r="R1254" t="str">
        <f>LEFT(C1254,4)</f>
        <v>2208</v>
      </c>
    </row>
    <row r="1255" spans="1:18">
      <c r="A1255" s="9">
        <v>76685</v>
      </c>
      <c r="B1255" s="9" t="s">
        <v>4144</v>
      </c>
      <c r="C1255" s="9" t="s">
        <v>1871</v>
      </c>
      <c r="D1255" s="9" t="s">
        <v>1884</v>
      </c>
      <c r="E1255" s="9" t="s">
        <v>559</v>
      </c>
      <c r="F1255" s="10">
        <v>1</v>
      </c>
      <c r="G1255" s="14">
        <v>8550</v>
      </c>
      <c r="H1255" s="9" t="s">
        <v>1873</v>
      </c>
      <c r="I1255" s="9" t="s">
        <v>1874</v>
      </c>
      <c r="J1255" s="9" t="s">
        <v>459</v>
      </c>
      <c r="K1255" s="9" t="s">
        <v>4405</v>
      </c>
      <c r="L1255" s="9" t="s">
        <v>546</v>
      </c>
      <c r="M1255" s="11">
        <v>40360</v>
      </c>
      <c r="N1255" s="11"/>
      <c r="O1255">
        <f>MONTH(M1255)</f>
        <v>7</v>
      </c>
      <c r="P1255" t="str">
        <f>LEFT(D1255,2)</f>
        <v>22</v>
      </c>
      <c r="R1255" t="str">
        <f>LEFT(C1255,4)</f>
        <v>2208</v>
      </c>
    </row>
    <row r="1256" spans="1:18">
      <c r="A1256" s="9">
        <v>84665</v>
      </c>
      <c r="B1256" s="9" t="s">
        <v>4071</v>
      </c>
      <c r="C1256" s="9" t="s">
        <v>1871</v>
      </c>
      <c r="D1256" s="9" t="s">
        <v>1890</v>
      </c>
      <c r="E1256" s="9" t="s">
        <v>229</v>
      </c>
      <c r="F1256" s="10">
        <v>1</v>
      </c>
      <c r="G1256" s="14">
        <v>8750</v>
      </c>
      <c r="H1256" s="9" t="s">
        <v>1873</v>
      </c>
      <c r="I1256" s="9" t="s">
        <v>1874</v>
      </c>
      <c r="J1256" s="9" t="s">
        <v>459</v>
      </c>
      <c r="K1256" s="9" t="s">
        <v>4405</v>
      </c>
      <c r="L1256" s="9" t="s">
        <v>546</v>
      </c>
      <c r="M1256" s="11">
        <v>40546</v>
      </c>
      <c r="N1256" s="11"/>
      <c r="O1256">
        <f>MONTH(M1256)</f>
        <v>1</v>
      </c>
      <c r="P1256" t="str">
        <f>LEFT(D1256,2)</f>
        <v>22</v>
      </c>
      <c r="R1256" t="str">
        <f>LEFT(C1256,4)</f>
        <v>2208</v>
      </c>
    </row>
    <row r="1257" spans="1:18">
      <c r="A1257" s="9">
        <v>86331</v>
      </c>
      <c r="B1257" s="9" t="s">
        <v>4079</v>
      </c>
      <c r="C1257" s="9" t="s">
        <v>1871</v>
      </c>
      <c r="D1257" s="9" t="s">
        <v>1885</v>
      </c>
      <c r="E1257" s="9" t="s">
        <v>229</v>
      </c>
      <c r="F1257" s="10">
        <v>1</v>
      </c>
      <c r="G1257" s="14">
        <v>12500</v>
      </c>
      <c r="H1257" s="9" t="s">
        <v>1876</v>
      </c>
      <c r="I1257" s="9" t="s">
        <v>1877</v>
      </c>
      <c r="J1257" s="9" t="s">
        <v>459</v>
      </c>
      <c r="K1257" s="9" t="s">
        <v>4405</v>
      </c>
      <c r="L1257" s="9" t="s">
        <v>546</v>
      </c>
      <c r="M1257" s="11">
        <v>40756</v>
      </c>
      <c r="N1257" s="11"/>
      <c r="O1257">
        <f>MONTH(M1257)</f>
        <v>8</v>
      </c>
      <c r="P1257" t="str">
        <f>LEFT(D1257,2)</f>
        <v>22</v>
      </c>
      <c r="R1257" t="str">
        <f>LEFT(C1257,4)</f>
        <v>2208</v>
      </c>
    </row>
    <row r="1258" spans="1:18">
      <c r="A1258" s="9">
        <v>70070</v>
      </c>
      <c r="B1258" s="9" t="s">
        <v>4268</v>
      </c>
      <c r="C1258" s="9" t="s">
        <v>1871</v>
      </c>
      <c r="D1258" s="9" t="s">
        <v>1872</v>
      </c>
      <c r="E1258" s="9" t="s">
        <v>553</v>
      </c>
      <c r="F1258" s="10">
        <v>1</v>
      </c>
      <c r="G1258" s="14">
        <v>29000</v>
      </c>
      <c r="H1258" s="9" t="s">
        <v>1873</v>
      </c>
      <c r="I1258" s="9" t="s">
        <v>1874</v>
      </c>
      <c r="J1258" s="9" t="s">
        <v>459</v>
      </c>
      <c r="K1258" s="9" t="s">
        <v>4405</v>
      </c>
      <c r="L1258" s="9" t="s">
        <v>546</v>
      </c>
      <c r="M1258" s="11">
        <v>34455</v>
      </c>
      <c r="N1258" s="11"/>
      <c r="O1258">
        <f>MONTH(M1258)</f>
        <v>5</v>
      </c>
      <c r="P1258" t="str">
        <f>LEFT(D1258,2)</f>
        <v>22</v>
      </c>
      <c r="R1258" t="str">
        <f>LEFT(C1258,4)</f>
        <v>2208</v>
      </c>
    </row>
    <row r="1259" spans="1:18">
      <c r="A1259" s="9">
        <v>83531</v>
      </c>
      <c r="B1259" s="9" t="s">
        <v>4053</v>
      </c>
      <c r="C1259" s="9" t="s">
        <v>1871</v>
      </c>
      <c r="D1259" s="9" t="s">
        <v>1878</v>
      </c>
      <c r="E1259" s="9" t="s">
        <v>559</v>
      </c>
      <c r="F1259" s="10">
        <v>1</v>
      </c>
      <c r="G1259" s="14">
        <v>10500</v>
      </c>
      <c r="H1259" s="9" t="s">
        <v>1873</v>
      </c>
      <c r="I1259" s="9" t="s">
        <v>1874</v>
      </c>
      <c r="J1259" s="9" t="s">
        <v>459</v>
      </c>
      <c r="K1259" s="9" t="s">
        <v>4405</v>
      </c>
      <c r="L1259" s="9" t="s">
        <v>546</v>
      </c>
      <c r="M1259" s="11">
        <v>39570</v>
      </c>
      <c r="N1259" s="11"/>
      <c r="O1259">
        <f>MONTH(M1259)</f>
        <v>5</v>
      </c>
      <c r="P1259" t="str">
        <f>LEFT(D1259,2)</f>
        <v>22</v>
      </c>
      <c r="R1259" t="str">
        <f>LEFT(C1259,4)</f>
        <v>2208</v>
      </c>
    </row>
    <row r="1260" spans="1:18">
      <c r="A1260" s="9">
        <v>80367</v>
      </c>
      <c r="B1260" s="9" t="s">
        <v>4097</v>
      </c>
      <c r="C1260" s="9" t="s">
        <v>1871</v>
      </c>
      <c r="D1260" s="9" t="s">
        <v>1887</v>
      </c>
      <c r="E1260" s="9" t="s">
        <v>559</v>
      </c>
      <c r="F1260" s="10">
        <v>1</v>
      </c>
      <c r="G1260" s="14">
        <v>8100</v>
      </c>
      <c r="H1260" s="9" t="s">
        <v>1873</v>
      </c>
      <c r="I1260" s="9" t="s">
        <v>1874</v>
      </c>
      <c r="J1260" s="9" t="s">
        <v>459</v>
      </c>
      <c r="K1260" s="9" t="s">
        <v>4405</v>
      </c>
      <c r="L1260" s="9" t="s">
        <v>546</v>
      </c>
      <c r="M1260" s="11">
        <v>40436</v>
      </c>
      <c r="N1260" s="11"/>
      <c r="O1260">
        <f>MONTH(M1260)</f>
        <v>9</v>
      </c>
      <c r="P1260" t="str">
        <f>LEFT(D1260,2)</f>
        <v>22</v>
      </c>
      <c r="R1260" t="str">
        <f>LEFT(C1260,4)</f>
        <v>2208</v>
      </c>
    </row>
    <row r="1261" spans="1:18">
      <c r="A1261" s="9">
        <v>86016</v>
      </c>
      <c r="B1261" s="9" t="s">
        <v>4097</v>
      </c>
      <c r="C1261" s="9" t="s">
        <v>1891</v>
      </c>
      <c r="D1261" s="9" t="s">
        <v>1899</v>
      </c>
      <c r="E1261" s="9" t="s">
        <v>229</v>
      </c>
      <c r="F1261" s="10">
        <v>1</v>
      </c>
      <c r="G1261" s="14">
        <v>19250</v>
      </c>
      <c r="H1261" s="9" t="s">
        <v>1893</v>
      </c>
      <c r="I1261" s="9" t="s">
        <v>1894</v>
      </c>
      <c r="J1261" s="9" t="s">
        <v>459</v>
      </c>
      <c r="K1261" s="9" t="s">
        <v>4405</v>
      </c>
      <c r="L1261" s="9" t="s">
        <v>546</v>
      </c>
      <c r="M1261" s="11">
        <v>40695</v>
      </c>
      <c r="N1261" s="11">
        <v>43616</v>
      </c>
      <c r="O1261">
        <f>MONTH(M1261)</f>
        <v>6</v>
      </c>
      <c r="P1261" t="str">
        <f>LEFT(D1261,2)</f>
        <v>22</v>
      </c>
      <c r="R1261" t="str">
        <f>LEFT(C1261,4)</f>
        <v>2208</v>
      </c>
    </row>
    <row r="1262" spans="1:18">
      <c r="A1262" s="9">
        <v>76622</v>
      </c>
      <c r="B1262" s="9" t="s">
        <v>4058</v>
      </c>
      <c r="C1262" s="9" t="s">
        <v>1891</v>
      </c>
      <c r="D1262" s="9" t="s">
        <v>1895</v>
      </c>
      <c r="E1262" s="9" t="s">
        <v>559</v>
      </c>
      <c r="F1262" s="10">
        <v>1</v>
      </c>
      <c r="G1262" s="14">
        <v>6800</v>
      </c>
      <c r="H1262" s="9" t="s">
        <v>1893</v>
      </c>
      <c r="I1262" s="9" t="s">
        <v>1894</v>
      </c>
      <c r="J1262" s="9" t="s">
        <v>459</v>
      </c>
      <c r="K1262" s="9" t="s">
        <v>4405</v>
      </c>
      <c r="L1262" s="9" t="s">
        <v>546</v>
      </c>
      <c r="M1262" s="11">
        <v>40360</v>
      </c>
      <c r="N1262" s="11"/>
      <c r="O1262">
        <f>MONTH(M1262)</f>
        <v>7</v>
      </c>
      <c r="P1262" t="str">
        <f>LEFT(D1262,2)</f>
        <v>22</v>
      </c>
      <c r="R1262" t="str">
        <f>LEFT(C1262,4)</f>
        <v>2208</v>
      </c>
    </row>
    <row r="1263" spans="1:18">
      <c r="A1263" s="9">
        <v>88060</v>
      </c>
      <c r="B1263" s="9" t="s">
        <v>4087</v>
      </c>
      <c r="C1263" s="9" t="s">
        <v>1891</v>
      </c>
      <c r="D1263" s="9" t="s">
        <v>1901</v>
      </c>
      <c r="E1263" s="9" t="s">
        <v>559</v>
      </c>
      <c r="F1263" s="10">
        <v>1</v>
      </c>
      <c r="G1263" s="14">
        <v>9350</v>
      </c>
      <c r="H1263" s="9" t="s">
        <v>1893</v>
      </c>
      <c r="I1263" s="9" t="s">
        <v>1894</v>
      </c>
      <c r="J1263" s="9" t="s">
        <v>459</v>
      </c>
      <c r="K1263" s="9" t="s">
        <v>4405</v>
      </c>
      <c r="L1263" s="9" t="s">
        <v>546</v>
      </c>
      <c r="M1263" s="11">
        <v>40983</v>
      </c>
      <c r="N1263" s="11"/>
      <c r="O1263">
        <f>MONTH(M1263)</f>
        <v>3</v>
      </c>
      <c r="P1263" t="str">
        <f>LEFT(D1263,2)</f>
        <v>22</v>
      </c>
      <c r="R1263" t="str">
        <f>LEFT(C1263,4)</f>
        <v>2208</v>
      </c>
    </row>
    <row r="1264" spans="1:18">
      <c r="A1264" s="9">
        <v>76608</v>
      </c>
      <c r="B1264" s="9" t="s">
        <v>4048</v>
      </c>
      <c r="C1264" s="9" t="s">
        <v>1891</v>
      </c>
      <c r="D1264" s="9" t="s">
        <v>1896</v>
      </c>
      <c r="E1264" s="9" t="s">
        <v>229</v>
      </c>
      <c r="F1264" s="10">
        <v>1</v>
      </c>
      <c r="G1264" s="14">
        <v>12150</v>
      </c>
      <c r="H1264" s="9" t="s">
        <v>1893</v>
      </c>
      <c r="I1264" s="9" t="s">
        <v>1894</v>
      </c>
      <c r="J1264" s="9" t="s">
        <v>459</v>
      </c>
      <c r="K1264" s="9" t="s">
        <v>4405</v>
      </c>
      <c r="L1264" s="9" t="s">
        <v>546</v>
      </c>
      <c r="M1264" s="11">
        <v>40360</v>
      </c>
      <c r="N1264" s="11"/>
      <c r="O1264">
        <f>MONTH(M1264)</f>
        <v>7</v>
      </c>
      <c r="P1264" t="str">
        <f>LEFT(D1264,2)</f>
        <v>22</v>
      </c>
      <c r="R1264" t="str">
        <f>LEFT(C1264,4)</f>
        <v>2208</v>
      </c>
    </row>
    <row r="1265" spans="1:18">
      <c r="A1265" s="9">
        <v>87031</v>
      </c>
      <c r="B1265" s="9" t="s">
        <v>4135</v>
      </c>
      <c r="C1265" s="9" t="s">
        <v>1891</v>
      </c>
      <c r="D1265" s="9" t="s">
        <v>1897</v>
      </c>
      <c r="E1265" s="9" t="s">
        <v>559</v>
      </c>
      <c r="F1265" s="10">
        <v>1</v>
      </c>
      <c r="G1265" s="14">
        <v>5950</v>
      </c>
      <c r="H1265" s="9" t="s">
        <v>1893</v>
      </c>
      <c r="I1265" s="9" t="s">
        <v>1894</v>
      </c>
      <c r="J1265" s="9" t="s">
        <v>459</v>
      </c>
      <c r="K1265" s="9" t="s">
        <v>4405</v>
      </c>
      <c r="L1265" s="9" t="s">
        <v>546</v>
      </c>
      <c r="M1265" s="11">
        <v>40787</v>
      </c>
      <c r="N1265" s="11"/>
      <c r="O1265">
        <f>MONTH(M1265)</f>
        <v>9</v>
      </c>
      <c r="P1265" t="str">
        <f>LEFT(D1265,2)</f>
        <v>22</v>
      </c>
      <c r="R1265" t="str">
        <f>LEFT(C1265,4)</f>
        <v>2208</v>
      </c>
    </row>
    <row r="1266" spans="1:18">
      <c r="A1266" s="9">
        <v>91301</v>
      </c>
      <c r="B1266" s="9" t="s">
        <v>4061</v>
      </c>
      <c r="C1266" s="9" t="s">
        <v>1891</v>
      </c>
      <c r="D1266" s="9" t="s">
        <v>1900</v>
      </c>
      <c r="E1266" s="9" t="s">
        <v>229</v>
      </c>
      <c r="F1266" s="10">
        <v>1</v>
      </c>
      <c r="G1266" s="14">
        <v>13200</v>
      </c>
      <c r="H1266" s="9" t="s">
        <v>1893</v>
      </c>
      <c r="I1266" s="9" t="s">
        <v>1894</v>
      </c>
      <c r="J1266" s="9" t="s">
        <v>459</v>
      </c>
      <c r="K1266" s="9" t="s">
        <v>4405</v>
      </c>
      <c r="L1266" s="9" t="s">
        <v>546</v>
      </c>
      <c r="M1266" s="11">
        <v>40695</v>
      </c>
      <c r="N1266" s="11"/>
      <c r="O1266">
        <f>MONTH(M1266)</f>
        <v>6</v>
      </c>
      <c r="P1266" t="str">
        <f>LEFT(D1266,2)</f>
        <v>22</v>
      </c>
      <c r="R1266" t="str">
        <f>LEFT(C1266,4)</f>
        <v>2208</v>
      </c>
    </row>
    <row r="1267" spans="1:18">
      <c r="A1267" s="9">
        <v>85190</v>
      </c>
      <c r="B1267" s="9" t="s">
        <v>4054</v>
      </c>
      <c r="C1267" s="9" t="s">
        <v>1891</v>
      </c>
      <c r="D1267" s="9" t="s">
        <v>1898</v>
      </c>
      <c r="E1267" s="9" t="s">
        <v>229</v>
      </c>
      <c r="F1267" s="10">
        <v>1</v>
      </c>
      <c r="G1267" s="14">
        <v>12500</v>
      </c>
      <c r="H1267" s="9" t="s">
        <v>1893</v>
      </c>
      <c r="I1267" s="9" t="s">
        <v>1894</v>
      </c>
      <c r="J1267" s="9" t="s">
        <v>459</v>
      </c>
      <c r="K1267" s="9" t="s">
        <v>4405</v>
      </c>
      <c r="L1267" s="9" t="s">
        <v>546</v>
      </c>
      <c r="M1267" s="11">
        <v>40546</v>
      </c>
      <c r="N1267" s="11"/>
      <c r="O1267">
        <f>MONTH(M1267)</f>
        <v>1</v>
      </c>
      <c r="P1267" t="str">
        <f>LEFT(D1267,2)</f>
        <v>22</v>
      </c>
      <c r="R1267" t="str">
        <f>LEFT(C1267,4)</f>
        <v>2208</v>
      </c>
    </row>
    <row r="1268" spans="1:18">
      <c r="A1268" s="9">
        <v>76475</v>
      </c>
      <c r="B1268" s="9" t="s">
        <v>4061</v>
      </c>
      <c r="C1268" s="9" t="s">
        <v>1891</v>
      </c>
      <c r="D1268" s="9" t="s">
        <v>1903</v>
      </c>
      <c r="E1268" s="9" t="s">
        <v>229</v>
      </c>
      <c r="F1268" s="10">
        <v>1</v>
      </c>
      <c r="G1268" s="14">
        <v>22550</v>
      </c>
      <c r="H1268" s="9" t="s">
        <v>1893</v>
      </c>
      <c r="I1268" s="9" t="s">
        <v>1894</v>
      </c>
      <c r="J1268" s="9" t="s">
        <v>459</v>
      </c>
      <c r="K1268" s="9" t="s">
        <v>4405</v>
      </c>
      <c r="L1268" s="9" t="s">
        <v>546</v>
      </c>
      <c r="M1268" s="11">
        <v>40330</v>
      </c>
      <c r="N1268" s="11"/>
      <c r="O1268">
        <f>MONTH(M1268)</f>
        <v>6</v>
      </c>
      <c r="P1268" t="str">
        <f>LEFT(D1268,2)</f>
        <v>22</v>
      </c>
      <c r="R1268" t="str">
        <f>LEFT(C1268,4)</f>
        <v>2208</v>
      </c>
    </row>
    <row r="1269" spans="1:18">
      <c r="A1269" s="9">
        <v>84602</v>
      </c>
      <c r="B1269" s="9" t="s">
        <v>4062</v>
      </c>
      <c r="C1269" s="9" t="s">
        <v>1891</v>
      </c>
      <c r="D1269" s="9" t="s">
        <v>1907</v>
      </c>
      <c r="E1269" s="9" t="s">
        <v>238</v>
      </c>
      <c r="F1269" s="10">
        <v>1</v>
      </c>
      <c r="G1269" s="14">
        <v>5950</v>
      </c>
      <c r="H1269" s="9" t="s">
        <v>1893</v>
      </c>
      <c r="I1269" s="9" t="s">
        <v>1894</v>
      </c>
      <c r="J1269" s="9" t="s">
        <v>459</v>
      </c>
      <c r="K1269" s="9" t="s">
        <v>4405</v>
      </c>
      <c r="L1269" s="9" t="s">
        <v>546</v>
      </c>
      <c r="M1269" s="11">
        <v>40466</v>
      </c>
      <c r="N1269" s="11"/>
      <c r="O1269">
        <f>MONTH(M1269)</f>
        <v>10</v>
      </c>
      <c r="P1269" t="str">
        <f>LEFT(D1269,2)</f>
        <v>22</v>
      </c>
      <c r="R1269" t="str">
        <f>LEFT(C1269,4)</f>
        <v>2208</v>
      </c>
    </row>
    <row r="1270" spans="1:18">
      <c r="A1270" s="9">
        <v>672280</v>
      </c>
      <c r="B1270" s="9" t="s">
        <v>4109</v>
      </c>
      <c r="C1270" s="9" t="s">
        <v>1891</v>
      </c>
      <c r="D1270" s="9" t="s">
        <v>1902</v>
      </c>
      <c r="E1270" s="9" t="s">
        <v>238</v>
      </c>
      <c r="F1270" s="10">
        <v>1</v>
      </c>
      <c r="G1270" s="14">
        <v>9450</v>
      </c>
      <c r="H1270" s="9" t="s">
        <v>1893</v>
      </c>
      <c r="I1270" s="9" t="s">
        <v>1894</v>
      </c>
      <c r="J1270" s="9" t="s">
        <v>459</v>
      </c>
      <c r="K1270" s="9" t="s">
        <v>4405</v>
      </c>
      <c r="L1270" s="9" t="s">
        <v>546</v>
      </c>
      <c r="M1270" s="11">
        <v>39295</v>
      </c>
      <c r="N1270" s="11"/>
      <c r="O1270">
        <f>MONTH(M1270)</f>
        <v>8</v>
      </c>
      <c r="P1270" t="str">
        <f>LEFT(D1270,2)</f>
        <v>22</v>
      </c>
      <c r="R1270" t="str">
        <f>LEFT(C1270,4)</f>
        <v>2208</v>
      </c>
    </row>
    <row r="1271" spans="1:18">
      <c r="A1271" s="9">
        <v>231014</v>
      </c>
      <c r="B1271" s="9" t="s">
        <v>4163</v>
      </c>
      <c r="C1271" s="9" t="s">
        <v>1891</v>
      </c>
      <c r="D1271" s="9" t="s">
        <v>1904</v>
      </c>
      <c r="E1271" s="9" t="s">
        <v>229</v>
      </c>
      <c r="F1271" s="10">
        <v>1</v>
      </c>
      <c r="G1271" s="14">
        <v>17050</v>
      </c>
      <c r="H1271" s="9" t="s">
        <v>1905</v>
      </c>
      <c r="I1271" s="9" t="s">
        <v>1906</v>
      </c>
      <c r="J1271" s="9" t="s">
        <v>459</v>
      </c>
      <c r="K1271" s="9" t="s">
        <v>4405</v>
      </c>
      <c r="L1271" s="9" t="s">
        <v>546</v>
      </c>
      <c r="M1271" s="11">
        <v>38992</v>
      </c>
      <c r="N1271" s="11"/>
      <c r="O1271">
        <f>MONTH(M1271)</f>
        <v>10</v>
      </c>
      <c r="P1271" t="str">
        <f>LEFT(D1271,2)</f>
        <v>22</v>
      </c>
      <c r="R1271" t="str">
        <f>LEFT(C1271,4)</f>
        <v>2208</v>
      </c>
    </row>
    <row r="1272" spans="1:18">
      <c r="A1272" s="9">
        <v>70413</v>
      </c>
      <c r="B1272" s="9" t="s">
        <v>4141</v>
      </c>
      <c r="C1272" s="9" t="s">
        <v>1891</v>
      </c>
      <c r="D1272" s="9" t="s">
        <v>1892</v>
      </c>
      <c r="E1272" s="9" t="s">
        <v>553</v>
      </c>
      <c r="F1272" s="10">
        <v>1</v>
      </c>
      <c r="G1272" s="14">
        <v>24000</v>
      </c>
      <c r="H1272" s="9" t="s">
        <v>1893</v>
      </c>
      <c r="I1272" s="9" t="s">
        <v>1894</v>
      </c>
      <c r="J1272" s="9" t="s">
        <v>459</v>
      </c>
      <c r="K1272" s="9" t="s">
        <v>4405</v>
      </c>
      <c r="L1272" s="9" t="s">
        <v>546</v>
      </c>
      <c r="M1272" s="11">
        <v>37316</v>
      </c>
      <c r="N1272" s="11"/>
      <c r="O1272">
        <f>MONTH(M1272)</f>
        <v>3</v>
      </c>
      <c r="P1272" t="str">
        <f>LEFT(D1272,2)</f>
        <v>22</v>
      </c>
      <c r="R1272" t="str">
        <f>LEFT(C1272,4)</f>
        <v>2208</v>
      </c>
    </row>
    <row r="1273" spans="1:18">
      <c r="A1273" s="9">
        <v>75614</v>
      </c>
      <c r="B1273" s="9" t="s">
        <v>4044</v>
      </c>
      <c r="C1273" s="9" t="s">
        <v>1908</v>
      </c>
      <c r="D1273" s="9" t="s">
        <v>1912</v>
      </c>
      <c r="E1273" s="9" t="s">
        <v>229</v>
      </c>
      <c r="F1273" s="10">
        <v>1</v>
      </c>
      <c r="G1273" s="14">
        <v>22000</v>
      </c>
      <c r="H1273" s="9" t="s">
        <v>1910</v>
      </c>
      <c r="I1273" s="9" t="s">
        <v>1911</v>
      </c>
      <c r="J1273" s="9" t="s">
        <v>459</v>
      </c>
      <c r="K1273" s="9" t="s">
        <v>4405</v>
      </c>
      <c r="L1273" s="9" t="s">
        <v>546</v>
      </c>
      <c r="M1273" s="11">
        <v>40238</v>
      </c>
      <c r="N1273" s="11"/>
      <c r="O1273">
        <f>MONTH(M1273)</f>
        <v>3</v>
      </c>
      <c r="P1273" t="str">
        <f>LEFT(D1273,2)</f>
        <v>22</v>
      </c>
      <c r="R1273" t="str">
        <f>LEFT(C1273,4)</f>
        <v>2208</v>
      </c>
    </row>
    <row r="1274" spans="1:18">
      <c r="A1274" s="9">
        <v>70721</v>
      </c>
      <c r="B1274" s="9" t="s">
        <v>4119</v>
      </c>
      <c r="C1274" s="9" t="s">
        <v>1908</v>
      </c>
      <c r="D1274" s="9" t="s">
        <v>1918</v>
      </c>
      <c r="E1274" s="9" t="s">
        <v>238</v>
      </c>
      <c r="F1274" s="10">
        <v>1</v>
      </c>
      <c r="G1274" s="14">
        <v>14850</v>
      </c>
      <c r="H1274" s="9" t="s">
        <v>1910</v>
      </c>
      <c r="I1274" s="9" t="s">
        <v>1911</v>
      </c>
      <c r="J1274" s="9" t="s">
        <v>459</v>
      </c>
      <c r="K1274" s="9" t="s">
        <v>4405</v>
      </c>
      <c r="L1274" s="9" t="s">
        <v>546</v>
      </c>
      <c r="M1274" s="11">
        <v>36586</v>
      </c>
      <c r="N1274" s="11"/>
      <c r="O1274">
        <f>MONTH(M1274)</f>
        <v>3</v>
      </c>
      <c r="P1274" t="str">
        <f>LEFT(D1274,2)</f>
        <v>22</v>
      </c>
      <c r="R1274" t="str">
        <f>LEFT(C1274,4)</f>
        <v>2208</v>
      </c>
    </row>
    <row r="1275" spans="1:18">
      <c r="A1275" s="9">
        <v>70840</v>
      </c>
      <c r="B1275" s="9" t="s">
        <v>4061</v>
      </c>
      <c r="C1275" s="9" t="s">
        <v>1908</v>
      </c>
      <c r="D1275" s="9" t="s">
        <v>1909</v>
      </c>
      <c r="E1275" s="9" t="s">
        <v>553</v>
      </c>
      <c r="F1275" s="10">
        <v>1</v>
      </c>
      <c r="G1275" s="14">
        <v>20000</v>
      </c>
      <c r="H1275" s="9" t="s">
        <v>1910</v>
      </c>
      <c r="I1275" s="9" t="s">
        <v>1911</v>
      </c>
      <c r="J1275" s="9" t="s">
        <v>459</v>
      </c>
      <c r="K1275" s="9" t="s">
        <v>4405</v>
      </c>
      <c r="L1275" s="9" t="s">
        <v>546</v>
      </c>
      <c r="M1275" s="11">
        <v>39204</v>
      </c>
      <c r="N1275" s="11"/>
      <c r="O1275">
        <f>MONTH(M1275)</f>
        <v>5</v>
      </c>
      <c r="P1275" t="str">
        <f>LEFT(D1275,2)</f>
        <v>22</v>
      </c>
      <c r="R1275" t="str">
        <f>LEFT(C1275,4)</f>
        <v>2208</v>
      </c>
    </row>
    <row r="1276" spans="1:18">
      <c r="A1276" s="9">
        <v>84112</v>
      </c>
      <c r="B1276" s="9" t="s">
        <v>4091</v>
      </c>
      <c r="C1276" s="9" t="s">
        <v>1908</v>
      </c>
      <c r="D1276" s="9" t="s">
        <v>1915</v>
      </c>
      <c r="E1276" s="9" t="s">
        <v>559</v>
      </c>
      <c r="F1276" s="10">
        <v>1</v>
      </c>
      <c r="G1276" s="14">
        <v>5950</v>
      </c>
      <c r="H1276" s="9" t="s">
        <v>1910</v>
      </c>
      <c r="I1276" s="9" t="s">
        <v>1911</v>
      </c>
      <c r="J1276" s="9" t="s">
        <v>459</v>
      </c>
      <c r="K1276" s="9" t="s">
        <v>4405</v>
      </c>
      <c r="L1276" s="9" t="s">
        <v>546</v>
      </c>
      <c r="M1276" s="11">
        <v>39630</v>
      </c>
      <c r="N1276" s="11"/>
      <c r="O1276">
        <f>MONTH(M1276)</f>
        <v>7</v>
      </c>
      <c r="P1276" t="str">
        <f>LEFT(D1276,2)</f>
        <v>22</v>
      </c>
      <c r="R1276" t="str">
        <f>LEFT(C1276,4)</f>
        <v>2208</v>
      </c>
    </row>
    <row r="1277" spans="1:18">
      <c r="A1277" s="9">
        <v>70742</v>
      </c>
      <c r="B1277" s="9" t="s">
        <v>4051</v>
      </c>
      <c r="C1277" s="9" t="s">
        <v>1908</v>
      </c>
      <c r="D1277" s="9" t="s">
        <v>1916</v>
      </c>
      <c r="E1277" s="9" t="s">
        <v>229</v>
      </c>
      <c r="F1277" s="10">
        <v>1</v>
      </c>
      <c r="G1277" s="14">
        <v>17500</v>
      </c>
      <c r="H1277" s="9" t="s">
        <v>1910</v>
      </c>
      <c r="I1277" s="9" t="s">
        <v>1911</v>
      </c>
      <c r="J1277" s="9" t="s">
        <v>459</v>
      </c>
      <c r="K1277" s="9" t="s">
        <v>4405</v>
      </c>
      <c r="L1277" s="9" t="s">
        <v>546</v>
      </c>
      <c r="M1277" s="11">
        <v>36951</v>
      </c>
      <c r="N1277" s="11"/>
      <c r="O1277">
        <f>MONTH(M1277)</f>
        <v>3</v>
      </c>
      <c r="P1277" t="str">
        <f>LEFT(D1277,2)</f>
        <v>22</v>
      </c>
      <c r="R1277" t="str">
        <f>LEFT(C1277,4)</f>
        <v>2208</v>
      </c>
    </row>
    <row r="1278" spans="1:18">
      <c r="A1278" s="9">
        <v>76447</v>
      </c>
      <c r="B1278" s="9" t="s">
        <v>4046</v>
      </c>
      <c r="C1278" s="9" t="s">
        <v>1908</v>
      </c>
      <c r="D1278" s="9" t="s">
        <v>1919</v>
      </c>
      <c r="E1278" s="9" t="s">
        <v>229</v>
      </c>
      <c r="F1278" s="10">
        <v>1</v>
      </c>
      <c r="G1278" s="14">
        <v>16500</v>
      </c>
      <c r="H1278" s="9" t="s">
        <v>1920</v>
      </c>
      <c r="I1278" s="9" t="s">
        <v>1921</v>
      </c>
      <c r="J1278" s="9" t="s">
        <v>459</v>
      </c>
      <c r="K1278" s="9" t="s">
        <v>4405</v>
      </c>
      <c r="L1278" s="9" t="s">
        <v>546</v>
      </c>
      <c r="M1278" s="11">
        <v>40366</v>
      </c>
      <c r="N1278" s="11"/>
      <c r="O1278">
        <f>MONTH(M1278)</f>
        <v>7</v>
      </c>
      <c r="P1278" t="str">
        <f>LEFT(D1278,2)</f>
        <v>22</v>
      </c>
      <c r="R1278" t="str">
        <f>LEFT(C1278,4)</f>
        <v>2208</v>
      </c>
    </row>
    <row r="1279" spans="1:18">
      <c r="A1279" s="9">
        <v>83818</v>
      </c>
      <c r="B1279" s="9" t="s">
        <v>4135</v>
      </c>
      <c r="C1279" s="9" t="s">
        <v>1908</v>
      </c>
      <c r="D1279" s="9" t="s">
        <v>1913</v>
      </c>
      <c r="E1279" s="9" t="s">
        <v>238</v>
      </c>
      <c r="F1279" s="10">
        <v>1</v>
      </c>
      <c r="G1279" s="14">
        <v>9450</v>
      </c>
      <c r="H1279" s="9" t="s">
        <v>1910</v>
      </c>
      <c r="I1279" s="9" t="s">
        <v>1911</v>
      </c>
      <c r="J1279" s="9" t="s">
        <v>459</v>
      </c>
      <c r="K1279" s="9" t="s">
        <v>4405</v>
      </c>
      <c r="L1279" s="9" t="s">
        <v>546</v>
      </c>
      <c r="M1279" s="11">
        <v>39601</v>
      </c>
      <c r="N1279" s="11"/>
      <c r="O1279">
        <f>MONTH(M1279)</f>
        <v>6</v>
      </c>
      <c r="P1279" t="str">
        <f>LEFT(D1279,2)</f>
        <v>22</v>
      </c>
      <c r="R1279" t="str">
        <f>LEFT(C1279,4)</f>
        <v>2208</v>
      </c>
    </row>
    <row r="1280" spans="1:18">
      <c r="A1280" s="9">
        <v>249277</v>
      </c>
      <c r="B1280" s="9" t="s">
        <v>4069</v>
      </c>
      <c r="C1280" s="9" t="s">
        <v>1908</v>
      </c>
      <c r="D1280" s="9" t="s">
        <v>1914</v>
      </c>
      <c r="E1280" s="9" t="s">
        <v>238</v>
      </c>
      <c r="F1280" s="10">
        <v>1</v>
      </c>
      <c r="G1280" s="14">
        <v>10000</v>
      </c>
      <c r="H1280" s="9" t="s">
        <v>1910</v>
      </c>
      <c r="I1280" s="9" t="s">
        <v>1911</v>
      </c>
      <c r="J1280" s="9" t="s">
        <v>459</v>
      </c>
      <c r="K1280" s="9" t="s">
        <v>4405</v>
      </c>
      <c r="L1280" s="9" t="s">
        <v>546</v>
      </c>
      <c r="M1280" s="11">
        <v>38628</v>
      </c>
      <c r="N1280" s="11"/>
      <c r="O1280">
        <f>MONTH(M1280)</f>
        <v>10</v>
      </c>
      <c r="P1280" t="str">
        <f>LEFT(D1280,2)</f>
        <v>22</v>
      </c>
      <c r="R1280" t="str">
        <f>LEFT(C1280,4)</f>
        <v>2208</v>
      </c>
    </row>
    <row r="1281" spans="1:18">
      <c r="A1281" s="9">
        <v>71799</v>
      </c>
      <c r="B1281" s="9" t="s">
        <v>4115</v>
      </c>
      <c r="C1281" s="9" t="s">
        <v>1908</v>
      </c>
      <c r="D1281" s="9" t="s">
        <v>1917</v>
      </c>
      <c r="E1281" s="9" t="s">
        <v>559</v>
      </c>
      <c r="F1281" s="10">
        <v>1</v>
      </c>
      <c r="G1281" s="14">
        <v>9350</v>
      </c>
      <c r="H1281" s="9" t="s">
        <v>1910</v>
      </c>
      <c r="I1281" s="9" t="s">
        <v>1911</v>
      </c>
      <c r="J1281" s="9" t="s">
        <v>459</v>
      </c>
      <c r="K1281" s="9" t="s">
        <v>4405</v>
      </c>
      <c r="L1281" s="9" t="s">
        <v>546</v>
      </c>
      <c r="M1281" s="11">
        <v>39755</v>
      </c>
      <c r="N1281" s="11"/>
      <c r="O1281">
        <f>MONTH(M1281)</f>
        <v>11</v>
      </c>
      <c r="P1281" t="str">
        <f>LEFT(D1281,2)</f>
        <v>22</v>
      </c>
      <c r="R1281" t="str">
        <f>LEFT(C1281,4)</f>
        <v>2208</v>
      </c>
    </row>
    <row r="1282" spans="1:18">
      <c r="A1282" s="9">
        <v>70693</v>
      </c>
      <c r="B1282" s="9" t="s">
        <v>4055</v>
      </c>
      <c r="C1282" s="9" t="s">
        <v>1922</v>
      </c>
      <c r="D1282" s="9" t="s">
        <v>1924</v>
      </c>
      <c r="E1282" s="9" t="s">
        <v>229</v>
      </c>
      <c r="F1282" s="10">
        <v>1</v>
      </c>
      <c r="G1282" s="14">
        <v>19250</v>
      </c>
      <c r="H1282" s="9" t="s">
        <v>1925</v>
      </c>
      <c r="I1282" s="9" t="s">
        <v>1926</v>
      </c>
      <c r="J1282" s="9" t="s">
        <v>459</v>
      </c>
      <c r="K1282" s="9" t="s">
        <v>4405</v>
      </c>
      <c r="L1282" s="9" t="s">
        <v>546</v>
      </c>
      <c r="M1282" s="11">
        <v>38961</v>
      </c>
      <c r="N1282" s="11"/>
      <c r="O1282">
        <f>MONTH(M1282)</f>
        <v>9</v>
      </c>
      <c r="P1282" t="str">
        <f>LEFT(D1282,2)</f>
        <v>22</v>
      </c>
      <c r="R1282" t="str">
        <f>LEFT(C1282,4)</f>
        <v>2208</v>
      </c>
    </row>
    <row r="1283" spans="1:18">
      <c r="A1283" s="9">
        <v>231847</v>
      </c>
      <c r="B1283" s="9" t="s">
        <v>4047</v>
      </c>
      <c r="C1283" s="9" t="s">
        <v>1922</v>
      </c>
      <c r="D1283" s="9" t="s">
        <v>1930</v>
      </c>
      <c r="E1283" s="9" t="s">
        <v>559</v>
      </c>
      <c r="F1283" s="10">
        <v>1</v>
      </c>
      <c r="G1283" s="14">
        <v>5600</v>
      </c>
      <c r="H1283" s="9" t="s">
        <v>1865</v>
      </c>
      <c r="I1283" s="9" t="s">
        <v>1866</v>
      </c>
      <c r="J1283" s="9" t="s">
        <v>459</v>
      </c>
      <c r="K1283" s="9" t="s">
        <v>4405</v>
      </c>
      <c r="L1283" s="9" t="s">
        <v>546</v>
      </c>
      <c r="M1283" s="11">
        <v>39295</v>
      </c>
      <c r="N1283" s="11"/>
      <c r="O1283">
        <f>MONTH(M1283)</f>
        <v>8</v>
      </c>
      <c r="P1283" t="str">
        <f>LEFT(D1283,2)</f>
        <v>22</v>
      </c>
      <c r="R1283" t="str">
        <f>LEFT(C1283,4)</f>
        <v>2208</v>
      </c>
    </row>
    <row r="1284" spans="1:18">
      <c r="A1284" s="9">
        <v>248031</v>
      </c>
      <c r="B1284" s="9" t="s">
        <v>4095</v>
      </c>
      <c r="C1284" s="9" t="s">
        <v>1922</v>
      </c>
      <c r="D1284" s="9" t="s">
        <v>1929</v>
      </c>
      <c r="E1284" s="9" t="s">
        <v>238</v>
      </c>
      <c r="F1284" s="10">
        <v>1</v>
      </c>
      <c r="G1284" s="14">
        <v>7650</v>
      </c>
      <c r="H1284" s="9" t="s">
        <v>1865</v>
      </c>
      <c r="I1284" s="9" t="s">
        <v>1866</v>
      </c>
      <c r="J1284" s="9" t="s">
        <v>459</v>
      </c>
      <c r="K1284" s="9" t="s">
        <v>4405</v>
      </c>
      <c r="L1284" s="9" t="s">
        <v>546</v>
      </c>
      <c r="M1284" s="11">
        <v>38467</v>
      </c>
      <c r="N1284" s="11"/>
      <c r="O1284">
        <f>MONTH(M1284)</f>
        <v>4</v>
      </c>
      <c r="P1284" t="str">
        <f>LEFT(D1284,2)</f>
        <v>22</v>
      </c>
      <c r="R1284" t="str">
        <f>LEFT(C1284,4)</f>
        <v>2208</v>
      </c>
    </row>
    <row r="1285" spans="1:18">
      <c r="A1285" s="9">
        <v>70147</v>
      </c>
      <c r="B1285" s="9" t="s">
        <v>4134</v>
      </c>
      <c r="C1285" s="9" t="s">
        <v>1922</v>
      </c>
      <c r="D1285" s="9" t="s">
        <v>1932</v>
      </c>
      <c r="E1285" s="9" t="s">
        <v>238</v>
      </c>
      <c r="F1285" s="10">
        <v>1</v>
      </c>
      <c r="G1285" s="14">
        <v>9800</v>
      </c>
      <c r="H1285" s="9" t="s">
        <v>1865</v>
      </c>
      <c r="I1285" s="9" t="s">
        <v>1866</v>
      </c>
      <c r="J1285" s="9" t="s">
        <v>459</v>
      </c>
      <c r="K1285" s="9" t="s">
        <v>4405</v>
      </c>
      <c r="L1285" s="9" t="s">
        <v>546</v>
      </c>
      <c r="M1285" s="11">
        <v>37653</v>
      </c>
      <c r="N1285" s="11"/>
      <c r="O1285">
        <f>MONTH(M1285)</f>
        <v>2</v>
      </c>
      <c r="P1285" t="str">
        <f>LEFT(D1285,2)</f>
        <v>22</v>
      </c>
      <c r="R1285" t="str">
        <f>LEFT(C1285,4)</f>
        <v>2208</v>
      </c>
    </row>
    <row r="1286" spans="1:18">
      <c r="A1286" s="9">
        <v>242564</v>
      </c>
      <c r="B1286" s="9" t="s">
        <v>4215</v>
      </c>
      <c r="C1286" s="9" t="s">
        <v>1922</v>
      </c>
      <c r="D1286" s="9" t="s">
        <v>1923</v>
      </c>
      <c r="E1286" s="9" t="s">
        <v>553</v>
      </c>
      <c r="F1286" s="10">
        <v>1</v>
      </c>
      <c r="G1286" s="14">
        <v>19250</v>
      </c>
      <c r="H1286" s="9" t="s">
        <v>1865</v>
      </c>
      <c r="I1286" s="9" t="s">
        <v>1866</v>
      </c>
      <c r="J1286" s="9" t="s">
        <v>459</v>
      </c>
      <c r="K1286" s="9" t="s">
        <v>4405</v>
      </c>
      <c r="L1286" s="9" t="s">
        <v>546</v>
      </c>
      <c r="M1286" s="11">
        <v>37622</v>
      </c>
      <c r="N1286" s="11"/>
      <c r="O1286">
        <f>MONTH(M1286)</f>
        <v>1</v>
      </c>
      <c r="P1286" t="str">
        <f>LEFT(D1286,2)</f>
        <v>22</v>
      </c>
      <c r="R1286" t="str">
        <f>LEFT(C1286,4)</f>
        <v>2208</v>
      </c>
    </row>
    <row r="1287" spans="1:18">
      <c r="A1287" s="9">
        <v>70182</v>
      </c>
      <c r="B1287" s="9" t="s">
        <v>4061</v>
      </c>
      <c r="C1287" s="9" t="s">
        <v>1922</v>
      </c>
      <c r="D1287" s="9" t="s">
        <v>1927</v>
      </c>
      <c r="E1287" s="9" t="s">
        <v>229</v>
      </c>
      <c r="F1287" s="10">
        <v>1</v>
      </c>
      <c r="G1287" s="14">
        <v>12600</v>
      </c>
      <c r="H1287" s="9" t="s">
        <v>1865</v>
      </c>
      <c r="I1287" s="9" t="s">
        <v>1866</v>
      </c>
      <c r="J1287" s="9" t="s">
        <v>459</v>
      </c>
      <c r="K1287" s="9" t="s">
        <v>4405</v>
      </c>
      <c r="L1287" s="9" t="s">
        <v>546</v>
      </c>
      <c r="M1287" s="11">
        <v>37834</v>
      </c>
      <c r="N1287" s="11"/>
      <c r="O1287">
        <f>MONTH(M1287)</f>
        <v>8</v>
      </c>
      <c r="P1287" t="str">
        <f>LEFT(D1287,2)</f>
        <v>22</v>
      </c>
      <c r="R1287" t="str">
        <f>LEFT(C1287,4)</f>
        <v>2208</v>
      </c>
    </row>
    <row r="1288" spans="1:18">
      <c r="A1288" s="9">
        <v>231679</v>
      </c>
      <c r="B1288" s="9" t="s">
        <v>4152</v>
      </c>
      <c r="C1288" s="9" t="s">
        <v>1922</v>
      </c>
      <c r="D1288" s="9" t="s">
        <v>1931</v>
      </c>
      <c r="E1288" s="9" t="s">
        <v>238</v>
      </c>
      <c r="F1288" s="10">
        <v>1</v>
      </c>
      <c r="G1288" s="14">
        <v>6650</v>
      </c>
      <c r="H1288" s="9" t="s">
        <v>1865</v>
      </c>
      <c r="I1288" s="9" t="s">
        <v>1866</v>
      </c>
      <c r="J1288" s="9" t="s">
        <v>459</v>
      </c>
      <c r="K1288" s="9" t="s">
        <v>4405</v>
      </c>
      <c r="L1288" s="9" t="s">
        <v>546</v>
      </c>
      <c r="M1288" s="11">
        <v>39084</v>
      </c>
      <c r="N1288" s="11"/>
      <c r="O1288">
        <f>MONTH(M1288)</f>
        <v>1</v>
      </c>
      <c r="P1288" t="str">
        <f>LEFT(D1288,2)</f>
        <v>22</v>
      </c>
      <c r="R1288" t="str">
        <f>LEFT(C1288,4)</f>
        <v>2208</v>
      </c>
    </row>
    <row r="1289" spans="1:18">
      <c r="A1289" s="9">
        <v>70280</v>
      </c>
      <c r="B1289" s="9" t="s">
        <v>4175</v>
      </c>
      <c r="C1289" s="9" t="s">
        <v>1922</v>
      </c>
      <c r="D1289" s="9" t="s">
        <v>1928</v>
      </c>
      <c r="E1289" s="9" t="s">
        <v>229</v>
      </c>
      <c r="F1289" s="10">
        <v>1</v>
      </c>
      <c r="G1289" s="14">
        <v>16500</v>
      </c>
      <c r="H1289" s="9" t="s">
        <v>1865</v>
      </c>
      <c r="I1289" s="9" t="s">
        <v>1866</v>
      </c>
      <c r="J1289" s="9" t="s">
        <v>459</v>
      </c>
      <c r="K1289" s="9" t="s">
        <v>4405</v>
      </c>
      <c r="L1289" s="9" t="s">
        <v>546</v>
      </c>
      <c r="M1289" s="11">
        <v>38869</v>
      </c>
      <c r="N1289" s="11"/>
      <c r="O1289">
        <f>MONTH(M1289)</f>
        <v>6</v>
      </c>
      <c r="P1289" t="str">
        <f>LEFT(D1289,2)</f>
        <v>22</v>
      </c>
      <c r="R1289" t="str">
        <f>LEFT(C1289,4)</f>
        <v>2208</v>
      </c>
    </row>
    <row r="1290" spans="1:18">
      <c r="A1290" s="9">
        <v>74382</v>
      </c>
      <c r="B1290" s="9" t="s">
        <v>4071</v>
      </c>
      <c r="C1290" s="9" t="s">
        <v>1922</v>
      </c>
      <c r="D1290" s="9" t="s">
        <v>1933</v>
      </c>
      <c r="E1290" s="9" t="s">
        <v>559</v>
      </c>
      <c r="F1290" s="10">
        <v>1</v>
      </c>
      <c r="G1290" s="14">
        <v>8000</v>
      </c>
      <c r="H1290" s="9" t="s">
        <v>1865</v>
      </c>
      <c r="I1290" s="9" t="s">
        <v>1866</v>
      </c>
      <c r="J1290" s="9" t="s">
        <v>459</v>
      </c>
      <c r="K1290" s="9" t="s">
        <v>4405</v>
      </c>
      <c r="L1290" s="9" t="s">
        <v>546</v>
      </c>
      <c r="M1290" s="11">
        <v>39965</v>
      </c>
      <c r="N1290" s="11"/>
      <c r="O1290">
        <f>MONTH(M1290)</f>
        <v>6</v>
      </c>
      <c r="P1290" t="str">
        <f>LEFT(D1290,2)</f>
        <v>22</v>
      </c>
      <c r="R1290" t="str">
        <f>LEFT(C1290,4)</f>
        <v>2208</v>
      </c>
    </row>
    <row r="1291" spans="1:18">
      <c r="A1291" s="9">
        <v>84868</v>
      </c>
      <c r="B1291" s="9" t="s">
        <v>4242</v>
      </c>
      <c r="C1291" s="9" t="s">
        <v>1934</v>
      </c>
      <c r="D1291" s="9" t="s">
        <v>1939</v>
      </c>
      <c r="E1291" s="9" t="s">
        <v>229</v>
      </c>
      <c r="F1291" s="10">
        <v>1</v>
      </c>
      <c r="G1291" s="14">
        <v>9100</v>
      </c>
      <c r="H1291" s="9" t="s">
        <v>1936</v>
      </c>
      <c r="I1291" s="9" t="s">
        <v>1937</v>
      </c>
      <c r="J1291" s="9" t="s">
        <v>459</v>
      </c>
      <c r="K1291" s="9" t="s">
        <v>4405</v>
      </c>
      <c r="L1291" s="9" t="s">
        <v>546</v>
      </c>
      <c r="M1291" s="11">
        <v>40483</v>
      </c>
      <c r="N1291" s="11"/>
      <c r="O1291">
        <f>MONTH(M1291)</f>
        <v>11</v>
      </c>
      <c r="P1291" t="str">
        <f>LEFT(D1291,2)</f>
        <v>22</v>
      </c>
      <c r="R1291" t="str">
        <f>LEFT(C1291,4)</f>
        <v>2208</v>
      </c>
    </row>
    <row r="1292" spans="1:18">
      <c r="A1292" s="9">
        <v>87906</v>
      </c>
      <c r="B1292" s="9" t="s">
        <v>4113</v>
      </c>
      <c r="C1292" s="9" t="s">
        <v>1934</v>
      </c>
      <c r="D1292" s="9" t="s">
        <v>1948</v>
      </c>
      <c r="E1292" s="9" t="s">
        <v>559</v>
      </c>
      <c r="F1292" s="10">
        <v>1</v>
      </c>
      <c r="G1292" s="14">
        <v>7650</v>
      </c>
      <c r="H1292" s="9" t="s">
        <v>1936</v>
      </c>
      <c r="I1292" s="9" t="s">
        <v>1937</v>
      </c>
      <c r="J1292" s="9" t="s">
        <v>459</v>
      </c>
      <c r="K1292" s="9" t="s">
        <v>4405</v>
      </c>
      <c r="L1292" s="9" t="s">
        <v>546</v>
      </c>
      <c r="M1292" s="11">
        <v>40940</v>
      </c>
      <c r="N1292" s="11"/>
      <c r="O1292">
        <f>MONTH(M1292)</f>
        <v>2</v>
      </c>
      <c r="P1292" t="str">
        <f>LEFT(D1292,2)</f>
        <v>22</v>
      </c>
      <c r="R1292" t="str">
        <f>LEFT(C1292,4)</f>
        <v>2208</v>
      </c>
    </row>
    <row r="1293" spans="1:18">
      <c r="A1293" s="9">
        <v>86380</v>
      </c>
      <c r="B1293" s="9" t="s">
        <v>4175</v>
      </c>
      <c r="C1293" s="9" t="s">
        <v>1934</v>
      </c>
      <c r="D1293" s="9" t="s">
        <v>1946</v>
      </c>
      <c r="E1293" s="9" t="s">
        <v>229</v>
      </c>
      <c r="F1293" s="10">
        <v>1</v>
      </c>
      <c r="G1293" s="14">
        <v>11250</v>
      </c>
      <c r="H1293" s="9" t="s">
        <v>1936</v>
      </c>
      <c r="I1293" s="9" t="s">
        <v>1937</v>
      </c>
      <c r="J1293" s="9" t="s">
        <v>459</v>
      </c>
      <c r="K1293" s="9" t="s">
        <v>4405</v>
      </c>
      <c r="L1293" s="9" t="s">
        <v>546</v>
      </c>
      <c r="M1293" s="11">
        <v>40725</v>
      </c>
      <c r="N1293" s="11"/>
      <c r="O1293">
        <f>MONTH(M1293)</f>
        <v>7</v>
      </c>
      <c r="P1293" t="str">
        <f>LEFT(D1293,2)</f>
        <v>22</v>
      </c>
      <c r="R1293" t="str">
        <f>LEFT(C1293,4)</f>
        <v>2208</v>
      </c>
    </row>
    <row r="1294" spans="1:18">
      <c r="A1294" s="9">
        <v>88074</v>
      </c>
      <c r="B1294" s="9" t="s">
        <v>4051</v>
      </c>
      <c r="C1294" s="9" t="s">
        <v>1934</v>
      </c>
      <c r="D1294" s="9" t="s">
        <v>1951</v>
      </c>
      <c r="E1294" s="9" t="s">
        <v>559</v>
      </c>
      <c r="F1294" s="10">
        <v>1</v>
      </c>
      <c r="G1294" s="14">
        <v>6000</v>
      </c>
      <c r="H1294" s="9" t="s">
        <v>1936</v>
      </c>
      <c r="I1294" s="9" t="s">
        <v>1937</v>
      </c>
      <c r="J1294" s="9" t="s">
        <v>459</v>
      </c>
      <c r="K1294" s="9" t="s">
        <v>4405</v>
      </c>
      <c r="L1294" s="9" t="s">
        <v>546</v>
      </c>
      <c r="M1294" s="11">
        <v>40983</v>
      </c>
      <c r="N1294" s="11"/>
      <c r="O1294">
        <f>MONTH(M1294)</f>
        <v>3</v>
      </c>
      <c r="P1294" t="str">
        <f>LEFT(D1294,2)</f>
        <v>22</v>
      </c>
      <c r="R1294" t="str">
        <f>LEFT(C1294,4)</f>
        <v>2208</v>
      </c>
    </row>
    <row r="1295" spans="1:18">
      <c r="A1295" s="9">
        <v>666596</v>
      </c>
      <c r="B1295" s="9" t="s">
        <v>4127</v>
      </c>
      <c r="C1295" s="9" t="s">
        <v>1934</v>
      </c>
      <c r="D1295" s="9" t="s">
        <v>1940</v>
      </c>
      <c r="E1295" s="9" t="s">
        <v>688</v>
      </c>
      <c r="F1295" s="10">
        <v>1</v>
      </c>
      <c r="G1295" s="14">
        <v>10500</v>
      </c>
      <c r="H1295" s="9" t="s">
        <v>1936</v>
      </c>
      <c r="I1295" s="9" t="s">
        <v>1937</v>
      </c>
      <c r="J1295" s="9" t="s">
        <v>459</v>
      </c>
      <c r="K1295" s="9" t="s">
        <v>4405</v>
      </c>
      <c r="L1295" s="9" t="s">
        <v>546</v>
      </c>
      <c r="M1295" s="11">
        <v>37165</v>
      </c>
      <c r="N1295" s="11"/>
      <c r="O1295">
        <f>MONTH(M1295)</f>
        <v>10</v>
      </c>
      <c r="P1295" t="str">
        <f>LEFT(D1295,2)</f>
        <v>22</v>
      </c>
      <c r="R1295" t="str">
        <f>LEFT(C1295,4)</f>
        <v>2208</v>
      </c>
    </row>
    <row r="1296" spans="1:18">
      <c r="A1296" s="9">
        <v>668409</v>
      </c>
      <c r="B1296" s="9" t="s">
        <v>4089</v>
      </c>
      <c r="C1296" s="9" t="s">
        <v>1934</v>
      </c>
      <c r="D1296" s="9" t="s">
        <v>1942</v>
      </c>
      <c r="E1296" s="9" t="s">
        <v>688</v>
      </c>
      <c r="F1296" s="10">
        <v>1</v>
      </c>
      <c r="G1296" s="14">
        <v>23500</v>
      </c>
      <c r="H1296" s="9" t="s">
        <v>1943</v>
      </c>
      <c r="I1296" s="9" t="s">
        <v>1944</v>
      </c>
      <c r="J1296" s="9" t="s">
        <v>459</v>
      </c>
      <c r="K1296" s="9" t="s">
        <v>4405</v>
      </c>
      <c r="L1296" s="9" t="s">
        <v>546</v>
      </c>
      <c r="M1296" s="11">
        <v>37956</v>
      </c>
      <c r="N1296" s="11"/>
      <c r="O1296">
        <f>MONTH(M1296)</f>
        <v>12</v>
      </c>
      <c r="P1296" t="str">
        <f>LEFT(D1296,2)</f>
        <v>22</v>
      </c>
      <c r="R1296" t="str">
        <f>LEFT(C1296,4)</f>
        <v>2208</v>
      </c>
    </row>
    <row r="1297" spans="1:18">
      <c r="A1297" s="9">
        <v>80304</v>
      </c>
      <c r="B1297" s="9" t="s">
        <v>4134</v>
      </c>
      <c r="C1297" s="9" t="s">
        <v>1934</v>
      </c>
      <c r="D1297" s="9" t="s">
        <v>1945</v>
      </c>
      <c r="E1297" s="9" t="s">
        <v>229</v>
      </c>
      <c r="F1297" s="10">
        <v>1</v>
      </c>
      <c r="G1297" s="14">
        <v>12800</v>
      </c>
      <c r="H1297" s="9" t="s">
        <v>1943</v>
      </c>
      <c r="I1297" s="9" t="s">
        <v>1944</v>
      </c>
      <c r="J1297" s="9" t="s">
        <v>459</v>
      </c>
      <c r="K1297" s="9" t="s">
        <v>4405</v>
      </c>
      <c r="L1297" s="9" t="s">
        <v>546</v>
      </c>
      <c r="M1297" s="11">
        <v>40483</v>
      </c>
      <c r="N1297" s="11"/>
      <c r="O1297">
        <f>MONTH(M1297)</f>
        <v>11</v>
      </c>
      <c r="P1297" t="str">
        <f>LEFT(D1297,2)</f>
        <v>22</v>
      </c>
      <c r="R1297" t="str">
        <f>LEFT(C1297,4)</f>
        <v>2208</v>
      </c>
    </row>
    <row r="1298" spans="1:18">
      <c r="A1298" s="9">
        <v>85162</v>
      </c>
      <c r="B1298" s="9" t="s">
        <v>4362</v>
      </c>
      <c r="C1298" s="9" t="s">
        <v>1934</v>
      </c>
      <c r="D1298" s="9" t="s">
        <v>1947</v>
      </c>
      <c r="E1298" s="9" t="s">
        <v>238</v>
      </c>
      <c r="F1298" s="10">
        <v>1</v>
      </c>
      <c r="G1298" s="14">
        <v>13200</v>
      </c>
      <c r="H1298" s="9" t="s">
        <v>1936</v>
      </c>
      <c r="I1298" s="9" t="s">
        <v>1937</v>
      </c>
      <c r="J1298" s="9" t="s">
        <v>459</v>
      </c>
      <c r="K1298" s="9" t="s">
        <v>4405</v>
      </c>
      <c r="L1298" s="9" t="s">
        <v>546</v>
      </c>
      <c r="M1298" s="11">
        <v>40546</v>
      </c>
      <c r="N1298" s="11"/>
      <c r="O1298">
        <f>MONTH(M1298)</f>
        <v>1</v>
      </c>
      <c r="P1298" t="str">
        <f>LEFT(D1298,2)</f>
        <v>22</v>
      </c>
      <c r="R1298" t="str">
        <f>LEFT(C1298,4)</f>
        <v>2208</v>
      </c>
    </row>
    <row r="1299" spans="1:18">
      <c r="A1299" s="9">
        <v>670229</v>
      </c>
      <c r="B1299" s="9" t="s">
        <v>4097</v>
      </c>
      <c r="C1299" s="9" t="s">
        <v>1934</v>
      </c>
      <c r="D1299" s="9" t="s">
        <v>1935</v>
      </c>
      <c r="E1299" s="9" t="s">
        <v>553</v>
      </c>
      <c r="F1299" s="10">
        <v>1</v>
      </c>
      <c r="G1299" s="14">
        <v>27900</v>
      </c>
      <c r="H1299" s="9" t="s">
        <v>1936</v>
      </c>
      <c r="I1299" s="9" t="s">
        <v>1937</v>
      </c>
      <c r="J1299" s="9" t="s">
        <v>459</v>
      </c>
      <c r="K1299" s="9" t="s">
        <v>4405</v>
      </c>
      <c r="L1299" s="9" t="s">
        <v>546</v>
      </c>
      <c r="M1299" s="11">
        <v>38635</v>
      </c>
      <c r="N1299" s="11"/>
      <c r="O1299">
        <f>MONTH(M1299)</f>
        <v>10</v>
      </c>
      <c r="P1299" t="str">
        <f>LEFT(D1299,2)</f>
        <v>22</v>
      </c>
      <c r="R1299" t="str">
        <f>LEFT(C1299,4)</f>
        <v>2208</v>
      </c>
    </row>
    <row r="1300" spans="1:18">
      <c r="A1300" s="9">
        <v>85211</v>
      </c>
      <c r="B1300" s="9" t="s">
        <v>4070</v>
      </c>
      <c r="C1300" s="9" t="s">
        <v>1934</v>
      </c>
      <c r="D1300" s="9" t="s">
        <v>1941</v>
      </c>
      <c r="E1300" s="9" t="s">
        <v>229</v>
      </c>
      <c r="F1300" s="10">
        <v>1</v>
      </c>
      <c r="G1300" s="14">
        <v>10350</v>
      </c>
      <c r="H1300" s="9" t="s">
        <v>1936</v>
      </c>
      <c r="I1300" s="9" t="s">
        <v>1937</v>
      </c>
      <c r="J1300" s="9" t="s">
        <v>459</v>
      </c>
      <c r="K1300" s="9" t="s">
        <v>4405</v>
      </c>
      <c r="L1300" s="9" t="s">
        <v>546</v>
      </c>
      <c r="M1300" s="11">
        <v>40575</v>
      </c>
      <c r="N1300" s="11"/>
      <c r="O1300">
        <f>MONTH(M1300)</f>
        <v>2</v>
      </c>
      <c r="P1300" t="str">
        <f>LEFT(D1300,2)</f>
        <v>22</v>
      </c>
      <c r="R1300" t="str">
        <f>LEFT(C1300,4)</f>
        <v>2208</v>
      </c>
    </row>
    <row r="1301" spans="1:18">
      <c r="A1301" s="9">
        <v>669963</v>
      </c>
      <c r="B1301" s="9" t="s">
        <v>4110</v>
      </c>
      <c r="C1301" s="9" t="s">
        <v>1934</v>
      </c>
      <c r="D1301" s="9" t="s">
        <v>1938</v>
      </c>
      <c r="E1301" s="9" t="s">
        <v>559</v>
      </c>
      <c r="F1301" s="10">
        <v>1</v>
      </c>
      <c r="G1301" s="14">
        <v>10500</v>
      </c>
      <c r="H1301" s="9" t="s">
        <v>1936</v>
      </c>
      <c r="I1301" s="9" t="s">
        <v>1937</v>
      </c>
      <c r="J1301" s="9" t="s">
        <v>459</v>
      </c>
      <c r="K1301" s="9" t="s">
        <v>4405</v>
      </c>
      <c r="L1301" s="9" t="s">
        <v>546</v>
      </c>
      <c r="M1301" s="11">
        <v>38551</v>
      </c>
      <c r="N1301" s="11"/>
      <c r="O1301">
        <f>MONTH(M1301)</f>
        <v>7</v>
      </c>
      <c r="P1301" t="str">
        <f>LEFT(D1301,2)</f>
        <v>22</v>
      </c>
      <c r="R1301" t="str">
        <f>LEFT(C1301,4)</f>
        <v>2208</v>
      </c>
    </row>
    <row r="1302" spans="1:18">
      <c r="A1302" s="9">
        <v>75796</v>
      </c>
      <c r="B1302" s="9" t="s">
        <v>4051</v>
      </c>
      <c r="C1302" s="9" t="s">
        <v>1934</v>
      </c>
      <c r="D1302" s="9" t="s">
        <v>1949</v>
      </c>
      <c r="E1302" s="9" t="s">
        <v>559</v>
      </c>
      <c r="F1302" s="10">
        <v>1</v>
      </c>
      <c r="G1302" s="14">
        <v>9900</v>
      </c>
      <c r="H1302" s="9" t="s">
        <v>1936</v>
      </c>
      <c r="I1302" s="9" t="s">
        <v>1937</v>
      </c>
      <c r="J1302" s="9" t="s">
        <v>459</v>
      </c>
      <c r="K1302" s="9" t="s">
        <v>4405</v>
      </c>
      <c r="L1302" s="9" t="s">
        <v>546</v>
      </c>
      <c r="M1302" s="11">
        <v>40253</v>
      </c>
      <c r="N1302" s="11"/>
      <c r="O1302">
        <f>MONTH(M1302)</f>
        <v>3</v>
      </c>
      <c r="P1302" t="str">
        <f>LEFT(D1302,2)</f>
        <v>22</v>
      </c>
      <c r="R1302" t="str">
        <f>LEFT(C1302,4)</f>
        <v>2208</v>
      </c>
    </row>
    <row r="1303" spans="1:18">
      <c r="A1303" s="9">
        <v>88053</v>
      </c>
      <c r="B1303" s="9" t="s">
        <v>4176</v>
      </c>
      <c r="C1303" s="9" t="s">
        <v>1934</v>
      </c>
      <c r="D1303" s="9" t="s">
        <v>1950</v>
      </c>
      <c r="E1303" s="9" t="s">
        <v>229</v>
      </c>
      <c r="F1303" s="10">
        <v>1</v>
      </c>
      <c r="G1303" s="14">
        <v>13500</v>
      </c>
      <c r="H1303" s="9" t="s">
        <v>1936</v>
      </c>
      <c r="I1303" s="9" t="s">
        <v>1937</v>
      </c>
      <c r="J1303" s="9" t="s">
        <v>459</v>
      </c>
      <c r="K1303" s="9" t="s">
        <v>4405</v>
      </c>
      <c r="L1303" s="9" t="s">
        <v>546</v>
      </c>
      <c r="M1303" s="11">
        <v>40969</v>
      </c>
      <c r="N1303" s="11"/>
      <c r="O1303">
        <f>MONTH(M1303)</f>
        <v>3</v>
      </c>
      <c r="P1303" t="str">
        <f>LEFT(D1303,2)</f>
        <v>22</v>
      </c>
      <c r="R1303" t="str">
        <f>LEFT(C1303,4)</f>
        <v>2208</v>
      </c>
    </row>
    <row r="1304" spans="1:18">
      <c r="A1304" s="9">
        <v>668066</v>
      </c>
      <c r="B1304" s="9" t="s">
        <v>4099</v>
      </c>
      <c r="C1304" s="9" t="s">
        <v>1952</v>
      </c>
      <c r="D1304" s="9" t="s">
        <v>1963</v>
      </c>
      <c r="E1304" s="9" t="s">
        <v>559</v>
      </c>
      <c r="F1304" s="10">
        <v>1</v>
      </c>
      <c r="G1304" s="14">
        <v>6475</v>
      </c>
      <c r="H1304" s="9" t="s">
        <v>1954</v>
      </c>
      <c r="I1304" s="9" t="s">
        <v>1955</v>
      </c>
      <c r="J1304" s="9" t="s">
        <v>459</v>
      </c>
      <c r="K1304" s="9" t="s">
        <v>4405</v>
      </c>
      <c r="L1304" s="9" t="s">
        <v>546</v>
      </c>
      <c r="M1304" s="11">
        <v>37895</v>
      </c>
      <c r="N1304" s="11"/>
      <c r="O1304">
        <f>MONTH(M1304)</f>
        <v>10</v>
      </c>
      <c r="P1304" t="str">
        <f>LEFT(D1304,2)</f>
        <v>22</v>
      </c>
      <c r="R1304" t="str">
        <f>LEFT(C1304,4)</f>
        <v>2208</v>
      </c>
    </row>
    <row r="1305" spans="1:18">
      <c r="A1305" s="9">
        <v>85204</v>
      </c>
      <c r="B1305" s="9" t="s">
        <v>4097</v>
      </c>
      <c r="C1305" s="9" t="s">
        <v>1952</v>
      </c>
      <c r="D1305" s="9" t="s">
        <v>1961</v>
      </c>
      <c r="E1305" s="9" t="s">
        <v>559</v>
      </c>
      <c r="F1305" s="10">
        <v>1</v>
      </c>
      <c r="G1305" s="14">
        <v>6800</v>
      </c>
      <c r="H1305" s="9" t="s">
        <v>1954</v>
      </c>
      <c r="I1305" s="9" t="s">
        <v>1955</v>
      </c>
      <c r="J1305" s="9" t="s">
        <v>459</v>
      </c>
      <c r="K1305" s="9" t="s">
        <v>4405</v>
      </c>
      <c r="L1305" s="9" t="s">
        <v>546</v>
      </c>
      <c r="M1305" s="11">
        <v>40575</v>
      </c>
      <c r="N1305" s="11"/>
      <c r="O1305">
        <f>MONTH(M1305)</f>
        <v>2</v>
      </c>
      <c r="P1305" t="str">
        <f>LEFT(D1305,2)</f>
        <v>22</v>
      </c>
      <c r="R1305" t="str">
        <f>LEFT(C1305,4)</f>
        <v>2208</v>
      </c>
    </row>
    <row r="1306" spans="1:18">
      <c r="A1306" s="9">
        <v>70651</v>
      </c>
      <c r="B1306" s="9" t="s">
        <v>4091</v>
      </c>
      <c r="C1306" s="9" t="s">
        <v>1952</v>
      </c>
      <c r="D1306" s="9" t="s">
        <v>1962</v>
      </c>
      <c r="E1306" s="9" t="s">
        <v>238</v>
      </c>
      <c r="F1306" s="10">
        <v>1</v>
      </c>
      <c r="G1306" s="14">
        <v>9675</v>
      </c>
      <c r="H1306" s="9" t="s">
        <v>1954</v>
      </c>
      <c r="I1306" s="9" t="s">
        <v>1955</v>
      </c>
      <c r="J1306" s="9" t="s">
        <v>459</v>
      </c>
      <c r="K1306" s="9" t="s">
        <v>4405</v>
      </c>
      <c r="L1306" s="9" t="s">
        <v>546</v>
      </c>
      <c r="M1306" s="11">
        <v>38777</v>
      </c>
      <c r="N1306" s="11"/>
      <c r="O1306">
        <f>MONTH(M1306)</f>
        <v>3</v>
      </c>
      <c r="P1306" t="str">
        <f>LEFT(D1306,2)</f>
        <v>22</v>
      </c>
      <c r="R1306" t="str">
        <f>LEFT(C1306,4)</f>
        <v>2208</v>
      </c>
    </row>
    <row r="1307" spans="1:18">
      <c r="A1307" s="9">
        <v>670677</v>
      </c>
      <c r="B1307" s="9" t="s">
        <v>4077</v>
      </c>
      <c r="C1307" s="9" t="s">
        <v>1952</v>
      </c>
      <c r="D1307" s="9" t="s">
        <v>1957</v>
      </c>
      <c r="E1307" s="9" t="s">
        <v>229</v>
      </c>
      <c r="F1307" s="10">
        <v>1</v>
      </c>
      <c r="G1307" s="14">
        <v>16500</v>
      </c>
      <c r="H1307" s="9" t="s">
        <v>1958</v>
      </c>
      <c r="I1307" s="9" t="s">
        <v>1959</v>
      </c>
      <c r="J1307" s="9" t="s">
        <v>459</v>
      </c>
      <c r="K1307" s="9" t="s">
        <v>4405</v>
      </c>
      <c r="L1307" s="9" t="s">
        <v>546</v>
      </c>
      <c r="M1307" s="11">
        <v>38839</v>
      </c>
      <c r="N1307" s="11"/>
      <c r="O1307">
        <f>MONTH(M1307)</f>
        <v>5</v>
      </c>
      <c r="P1307" t="str">
        <f>LEFT(D1307,2)</f>
        <v>22</v>
      </c>
      <c r="R1307" t="str">
        <f>LEFT(C1307,4)</f>
        <v>2208</v>
      </c>
    </row>
    <row r="1308" spans="1:18">
      <c r="A1308" s="9">
        <v>79520</v>
      </c>
      <c r="B1308" s="9" t="s">
        <v>4066</v>
      </c>
      <c r="C1308" s="9" t="s">
        <v>1952</v>
      </c>
      <c r="D1308" s="9" t="s">
        <v>1956</v>
      </c>
      <c r="E1308" s="9" t="s">
        <v>229</v>
      </c>
      <c r="F1308" s="10">
        <v>1</v>
      </c>
      <c r="G1308" s="14">
        <v>14000</v>
      </c>
      <c r="H1308" s="9" t="s">
        <v>1954</v>
      </c>
      <c r="I1308" s="9" t="s">
        <v>1955</v>
      </c>
      <c r="J1308" s="9" t="s">
        <v>459</v>
      </c>
      <c r="K1308" s="9" t="s">
        <v>4405</v>
      </c>
      <c r="L1308" s="9" t="s">
        <v>546</v>
      </c>
      <c r="M1308" s="11">
        <v>40392</v>
      </c>
      <c r="N1308" s="11"/>
      <c r="O1308">
        <f>MONTH(M1308)</f>
        <v>8</v>
      </c>
      <c r="P1308" t="str">
        <f>LEFT(D1308,2)</f>
        <v>22</v>
      </c>
      <c r="R1308" t="str">
        <f>LEFT(C1308,4)</f>
        <v>2208</v>
      </c>
    </row>
    <row r="1309" spans="1:18">
      <c r="A1309" s="9">
        <v>85036</v>
      </c>
      <c r="B1309" s="9" t="s">
        <v>4090</v>
      </c>
      <c r="C1309" s="9" t="s">
        <v>1952</v>
      </c>
      <c r="D1309" s="9" t="s">
        <v>1960</v>
      </c>
      <c r="E1309" s="9" t="s">
        <v>238</v>
      </c>
      <c r="F1309" s="10">
        <v>1</v>
      </c>
      <c r="G1309" s="14">
        <v>11250</v>
      </c>
      <c r="H1309" s="9" t="s">
        <v>1954</v>
      </c>
      <c r="I1309" s="9" t="s">
        <v>1955</v>
      </c>
      <c r="J1309" s="9" t="s">
        <v>459</v>
      </c>
      <c r="K1309" s="9" t="s">
        <v>4405</v>
      </c>
      <c r="L1309" s="9" t="s">
        <v>546</v>
      </c>
      <c r="M1309" s="11">
        <v>40546</v>
      </c>
      <c r="N1309" s="11"/>
      <c r="O1309">
        <f>MONTH(M1309)</f>
        <v>1</v>
      </c>
      <c r="P1309" t="str">
        <f>LEFT(D1309,2)</f>
        <v>22</v>
      </c>
      <c r="R1309" t="str">
        <f>LEFT(C1309,4)</f>
        <v>2208</v>
      </c>
    </row>
    <row r="1310" spans="1:18">
      <c r="A1310" s="9">
        <v>672287</v>
      </c>
      <c r="B1310" s="9" t="s">
        <v>4065</v>
      </c>
      <c r="C1310" s="9" t="s">
        <v>1952</v>
      </c>
      <c r="D1310" s="9" t="s">
        <v>1953</v>
      </c>
      <c r="E1310" s="9" t="s">
        <v>553</v>
      </c>
      <c r="F1310" s="10">
        <v>1</v>
      </c>
      <c r="G1310" s="14">
        <v>19800</v>
      </c>
      <c r="H1310" s="9" t="s">
        <v>1954</v>
      </c>
      <c r="I1310" s="9" t="s">
        <v>1955</v>
      </c>
      <c r="J1310" s="9" t="s">
        <v>459</v>
      </c>
      <c r="K1310" s="9" t="s">
        <v>4405</v>
      </c>
      <c r="L1310" s="9" t="s">
        <v>546</v>
      </c>
      <c r="M1310" s="11">
        <v>39295</v>
      </c>
      <c r="N1310" s="11"/>
      <c r="O1310">
        <f>MONTH(M1310)</f>
        <v>8</v>
      </c>
      <c r="P1310" t="str">
        <f>LEFT(D1310,2)</f>
        <v>22</v>
      </c>
      <c r="R1310" t="str">
        <f>LEFT(C1310,4)</f>
        <v>2208</v>
      </c>
    </row>
    <row r="1311" spans="1:18">
      <c r="A1311" s="9">
        <v>671503</v>
      </c>
      <c r="B1311" s="9" t="s">
        <v>4337</v>
      </c>
      <c r="C1311" s="9" t="s">
        <v>1964</v>
      </c>
      <c r="D1311" s="9" t="s">
        <v>1976</v>
      </c>
      <c r="E1311" s="9" t="s">
        <v>238</v>
      </c>
      <c r="F1311" s="10">
        <v>1</v>
      </c>
      <c r="G1311" s="14">
        <v>10575</v>
      </c>
      <c r="H1311" s="9" t="s">
        <v>1966</v>
      </c>
      <c r="I1311" s="9" t="s">
        <v>1967</v>
      </c>
      <c r="J1311" s="9" t="s">
        <v>459</v>
      </c>
      <c r="K1311" s="9" t="s">
        <v>4405</v>
      </c>
      <c r="L1311" s="9" t="s">
        <v>546</v>
      </c>
      <c r="M1311" s="11">
        <v>39036</v>
      </c>
      <c r="N1311" s="11"/>
      <c r="O1311">
        <f>MONTH(M1311)</f>
        <v>11</v>
      </c>
      <c r="P1311" t="str">
        <f>LEFT(D1311,2)</f>
        <v>22</v>
      </c>
      <c r="R1311" t="str">
        <f>LEFT(C1311,4)</f>
        <v>2208</v>
      </c>
    </row>
    <row r="1312" spans="1:18">
      <c r="A1312" s="9">
        <v>84287</v>
      </c>
      <c r="B1312" s="9" t="s">
        <v>4089</v>
      </c>
      <c r="C1312" s="9" t="s">
        <v>1964</v>
      </c>
      <c r="D1312" s="9" t="s">
        <v>1972</v>
      </c>
      <c r="E1312" s="9" t="s">
        <v>688</v>
      </c>
      <c r="F1312" s="10">
        <v>1</v>
      </c>
      <c r="G1312" s="14">
        <v>13500</v>
      </c>
      <c r="H1312" s="9" t="s">
        <v>1966</v>
      </c>
      <c r="I1312" s="9" t="s">
        <v>1967</v>
      </c>
      <c r="J1312" s="9" t="s">
        <v>459</v>
      </c>
      <c r="K1312" s="9" t="s">
        <v>4405</v>
      </c>
      <c r="L1312" s="9" t="s">
        <v>546</v>
      </c>
      <c r="M1312" s="11">
        <v>39636</v>
      </c>
      <c r="N1312" s="11"/>
      <c r="O1312">
        <f>MONTH(M1312)</f>
        <v>7</v>
      </c>
      <c r="P1312" t="str">
        <f>LEFT(D1312,2)</f>
        <v>22</v>
      </c>
      <c r="R1312" t="str">
        <f>LEFT(C1312,4)</f>
        <v>2208</v>
      </c>
    </row>
    <row r="1313" spans="1:18">
      <c r="A1313" s="9">
        <v>670292</v>
      </c>
      <c r="B1313" s="9" t="s">
        <v>4064</v>
      </c>
      <c r="C1313" s="9" t="s">
        <v>1964</v>
      </c>
      <c r="D1313" s="9" t="s">
        <v>1971</v>
      </c>
      <c r="E1313" s="9" t="s">
        <v>559</v>
      </c>
      <c r="F1313" s="10">
        <v>1</v>
      </c>
      <c r="G1313" s="14">
        <v>7875</v>
      </c>
      <c r="H1313" s="9" t="s">
        <v>1966</v>
      </c>
      <c r="I1313" s="9" t="s">
        <v>1967</v>
      </c>
      <c r="J1313" s="9" t="s">
        <v>459</v>
      </c>
      <c r="K1313" s="9" t="s">
        <v>4405</v>
      </c>
      <c r="L1313" s="9" t="s">
        <v>546</v>
      </c>
      <c r="M1313" s="11">
        <v>38687</v>
      </c>
      <c r="N1313" s="11"/>
      <c r="O1313">
        <f>MONTH(M1313)</f>
        <v>12</v>
      </c>
      <c r="P1313" t="str">
        <f>LEFT(D1313,2)</f>
        <v>22</v>
      </c>
      <c r="R1313" t="str">
        <f>LEFT(C1313,4)</f>
        <v>2208</v>
      </c>
    </row>
    <row r="1314" spans="1:18">
      <c r="A1314" s="9">
        <v>75222</v>
      </c>
      <c r="B1314" s="9" t="s">
        <v>4070</v>
      </c>
      <c r="C1314" s="9" t="s">
        <v>1964</v>
      </c>
      <c r="D1314" s="9" t="s">
        <v>1977</v>
      </c>
      <c r="E1314" s="9" t="s">
        <v>229</v>
      </c>
      <c r="F1314" s="10">
        <v>1</v>
      </c>
      <c r="G1314" s="14">
        <v>9100</v>
      </c>
      <c r="H1314" s="9" t="s">
        <v>1966</v>
      </c>
      <c r="I1314" s="9" t="s">
        <v>1967</v>
      </c>
      <c r="J1314" s="9" t="s">
        <v>459</v>
      </c>
      <c r="K1314" s="9" t="s">
        <v>4405</v>
      </c>
      <c r="L1314" s="9" t="s">
        <v>546</v>
      </c>
      <c r="M1314" s="11">
        <v>40161</v>
      </c>
      <c r="N1314" s="11"/>
      <c r="O1314">
        <f>MONTH(M1314)</f>
        <v>12</v>
      </c>
      <c r="P1314" t="str">
        <f>LEFT(D1314,2)</f>
        <v>22</v>
      </c>
      <c r="R1314" t="str">
        <f>LEFT(C1314,4)</f>
        <v>2208</v>
      </c>
    </row>
    <row r="1315" spans="1:18">
      <c r="A1315" s="9">
        <v>665364</v>
      </c>
      <c r="B1315" s="9" t="s">
        <v>4066</v>
      </c>
      <c r="C1315" s="9" t="s">
        <v>1964</v>
      </c>
      <c r="D1315" s="9" t="s">
        <v>1965</v>
      </c>
      <c r="E1315" s="9" t="s">
        <v>553</v>
      </c>
      <c r="F1315" s="10">
        <v>1</v>
      </c>
      <c r="G1315" s="14">
        <v>18550</v>
      </c>
      <c r="H1315" s="9" t="s">
        <v>1966</v>
      </c>
      <c r="I1315" s="9" t="s">
        <v>1967</v>
      </c>
      <c r="J1315" s="9" t="s">
        <v>459</v>
      </c>
      <c r="K1315" s="9" t="s">
        <v>4405</v>
      </c>
      <c r="L1315" s="9" t="s">
        <v>546</v>
      </c>
      <c r="M1315" s="11">
        <v>35947</v>
      </c>
      <c r="N1315" s="11"/>
      <c r="O1315">
        <f>MONTH(M1315)</f>
        <v>6</v>
      </c>
      <c r="P1315" t="str">
        <f>LEFT(D1315,2)</f>
        <v>22</v>
      </c>
      <c r="R1315" t="str">
        <f>LEFT(C1315,4)</f>
        <v>2208</v>
      </c>
    </row>
    <row r="1316" spans="1:18">
      <c r="A1316" s="9">
        <v>84910</v>
      </c>
      <c r="B1316" s="9" t="s">
        <v>4061</v>
      </c>
      <c r="C1316" s="9" t="s">
        <v>1964</v>
      </c>
      <c r="D1316" s="9" t="s">
        <v>1969</v>
      </c>
      <c r="E1316" s="9" t="s">
        <v>229</v>
      </c>
      <c r="F1316" s="10">
        <v>1</v>
      </c>
      <c r="G1316" s="14">
        <v>10500</v>
      </c>
      <c r="H1316" s="9" t="s">
        <v>1966</v>
      </c>
      <c r="I1316" s="9" t="s">
        <v>1967</v>
      </c>
      <c r="J1316" s="9" t="s">
        <v>459</v>
      </c>
      <c r="K1316" s="9" t="s">
        <v>4405</v>
      </c>
      <c r="L1316" s="9" t="s">
        <v>546</v>
      </c>
      <c r="M1316" s="11">
        <v>40497</v>
      </c>
      <c r="N1316" s="11"/>
      <c r="O1316">
        <f>MONTH(M1316)</f>
        <v>11</v>
      </c>
      <c r="P1316" t="str">
        <f>LEFT(D1316,2)</f>
        <v>22</v>
      </c>
      <c r="R1316" t="str">
        <f>LEFT(C1316,4)</f>
        <v>2208</v>
      </c>
    </row>
    <row r="1317" spans="1:18">
      <c r="A1317" s="9">
        <v>70896</v>
      </c>
      <c r="B1317" s="9" t="s">
        <v>4066</v>
      </c>
      <c r="C1317" s="9" t="s">
        <v>1964</v>
      </c>
      <c r="D1317" s="9" t="s">
        <v>1973</v>
      </c>
      <c r="E1317" s="9" t="s">
        <v>229</v>
      </c>
      <c r="F1317" s="10">
        <v>1</v>
      </c>
      <c r="G1317" s="14">
        <v>16000</v>
      </c>
      <c r="H1317" s="9" t="s">
        <v>1974</v>
      </c>
      <c r="I1317" s="9" t="s">
        <v>1975</v>
      </c>
      <c r="J1317" s="9" t="s">
        <v>459</v>
      </c>
      <c r="K1317" s="9" t="s">
        <v>4405</v>
      </c>
      <c r="L1317" s="9" t="s">
        <v>546</v>
      </c>
      <c r="M1317" s="11">
        <v>39328</v>
      </c>
      <c r="N1317" s="11"/>
      <c r="O1317">
        <f>MONTH(M1317)</f>
        <v>9</v>
      </c>
      <c r="P1317" t="str">
        <f>LEFT(D1317,2)</f>
        <v>22</v>
      </c>
      <c r="R1317" t="str">
        <f>LEFT(C1317,4)</f>
        <v>2208</v>
      </c>
    </row>
    <row r="1318" spans="1:18">
      <c r="A1318" s="9">
        <v>86975</v>
      </c>
      <c r="B1318" s="9" t="s">
        <v>4150</v>
      </c>
      <c r="C1318" s="9" t="s">
        <v>1964</v>
      </c>
      <c r="D1318" s="9" t="s">
        <v>1978</v>
      </c>
      <c r="E1318" s="9" t="s">
        <v>559</v>
      </c>
      <c r="F1318" s="10">
        <v>1</v>
      </c>
      <c r="G1318" s="14">
        <v>9900</v>
      </c>
      <c r="H1318" s="9" t="s">
        <v>1966</v>
      </c>
      <c r="I1318" s="9" t="s">
        <v>1967</v>
      </c>
      <c r="J1318" s="9" t="s">
        <v>459</v>
      </c>
      <c r="K1318" s="9" t="s">
        <v>4405</v>
      </c>
      <c r="L1318" s="9" t="s">
        <v>546</v>
      </c>
      <c r="M1318" s="11">
        <v>40770</v>
      </c>
      <c r="N1318" s="11"/>
      <c r="O1318">
        <f>MONTH(M1318)</f>
        <v>8</v>
      </c>
      <c r="P1318" t="str">
        <f>LEFT(D1318,2)</f>
        <v>22</v>
      </c>
      <c r="R1318" t="str">
        <f>LEFT(C1318,4)</f>
        <v>2208</v>
      </c>
    </row>
    <row r="1319" spans="1:18">
      <c r="A1319" s="9">
        <v>669508</v>
      </c>
      <c r="B1319" s="9" t="s">
        <v>4046</v>
      </c>
      <c r="C1319" s="9" t="s">
        <v>1964</v>
      </c>
      <c r="D1319" s="9" t="s">
        <v>1970</v>
      </c>
      <c r="E1319" s="9" t="s">
        <v>238</v>
      </c>
      <c r="F1319" s="10">
        <v>1</v>
      </c>
      <c r="G1319" s="14">
        <v>10800</v>
      </c>
      <c r="H1319" s="9" t="s">
        <v>1966</v>
      </c>
      <c r="I1319" s="9" t="s">
        <v>1967</v>
      </c>
      <c r="J1319" s="9" t="s">
        <v>459</v>
      </c>
      <c r="K1319" s="9" t="s">
        <v>4405</v>
      </c>
      <c r="L1319" s="9" t="s">
        <v>546</v>
      </c>
      <c r="M1319" s="11">
        <v>38355</v>
      </c>
      <c r="N1319" s="11"/>
      <c r="O1319">
        <f>MONTH(M1319)</f>
        <v>1</v>
      </c>
      <c r="P1319" t="str">
        <f>LEFT(D1319,2)</f>
        <v>22</v>
      </c>
      <c r="R1319" t="str">
        <f>LEFT(C1319,4)</f>
        <v>2208</v>
      </c>
    </row>
    <row r="1320" spans="1:18">
      <c r="A1320" s="9">
        <v>80423</v>
      </c>
      <c r="B1320" s="9" t="s">
        <v>4233</v>
      </c>
      <c r="C1320" s="9" t="s">
        <v>1964</v>
      </c>
      <c r="D1320" s="9" t="s">
        <v>1979</v>
      </c>
      <c r="E1320" s="9" t="s">
        <v>229</v>
      </c>
      <c r="F1320" s="10">
        <v>1</v>
      </c>
      <c r="G1320" s="14">
        <v>15750</v>
      </c>
      <c r="H1320" s="9" t="s">
        <v>1966</v>
      </c>
      <c r="I1320" s="9" t="s">
        <v>1967</v>
      </c>
      <c r="J1320" s="9" t="s">
        <v>459</v>
      </c>
      <c r="K1320" s="9" t="s">
        <v>4405</v>
      </c>
      <c r="L1320" s="9" t="s">
        <v>546</v>
      </c>
      <c r="M1320" s="11">
        <v>40436</v>
      </c>
      <c r="N1320" s="11"/>
      <c r="O1320">
        <f>MONTH(M1320)</f>
        <v>9</v>
      </c>
      <c r="P1320" t="str">
        <f>LEFT(D1320,2)</f>
        <v>22</v>
      </c>
      <c r="R1320" t="str">
        <f>LEFT(C1320,4)</f>
        <v>2208</v>
      </c>
    </row>
    <row r="1321" spans="1:18">
      <c r="A1321" s="9">
        <v>671104</v>
      </c>
      <c r="B1321" s="9" t="s">
        <v>4117</v>
      </c>
      <c r="C1321" s="9" t="s">
        <v>1964</v>
      </c>
      <c r="D1321" s="9" t="s">
        <v>1968</v>
      </c>
      <c r="E1321" s="9" t="s">
        <v>229</v>
      </c>
      <c r="F1321" s="10">
        <v>1</v>
      </c>
      <c r="G1321" s="14">
        <v>14000</v>
      </c>
      <c r="H1321" s="9" t="s">
        <v>1966</v>
      </c>
      <c r="I1321" s="9" t="s">
        <v>1967</v>
      </c>
      <c r="J1321" s="9" t="s">
        <v>459</v>
      </c>
      <c r="K1321" s="9" t="s">
        <v>4405</v>
      </c>
      <c r="L1321" s="9" t="s">
        <v>546</v>
      </c>
      <c r="M1321" s="11">
        <v>38961</v>
      </c>
      <c r="N1321" s="11"/>
      <c r="O1321">
        <f>MONTH(M1321)</f>
        <v>9</v>
      </c>
      <c r="P1321" t="str">
        <f>LEFT(D1321,2)</f>
        <v>22</v>
      </c>
      <c r="R1321" t="str">
        <f>LEFT(C1321,4)</f>
        <v>2208</v>
      </c>
    </row>
    <row r="1322" spans="1:18">
      <c r="A1322" s="9">
        <v>83356</v>
      </c>
      <c r="B1322" s="9" t="s">
        <v>4097</v>
      </c>
      <c r="C1322" s="9" t="s">
        <v>1964</v>
      </c>
      <c r="D1322" s="9" t="s">
        <v>1980</v>
      </c>
      <c r="E1322" s="9" t="s">
        <v>229</v>
      </c>
      <c r="F1322" s="10">
        <v>1</v>
      </c>
      <c r="G1322" s="14">
        <v>13950</v>
      </c>
      <c r="H1322" s="9" t="s">
        <v>1974</v>
      </c>
      <c r="I1322" s="9" t="s">
        <v>1975</v>
      </c>
      <c r="J1322" s="9" t="s">
        <v>459</v>
      </c>
      <c r="K1322" s="9" t="s">
        <v>4405</v>
      </c>
      <c r="L1322" s="9" t="s">
        <v>546</v>
      </c>
      <c r="M1322" s="11">
        <v>39539</v>
      </c>
      <c r="N1322" s="11"/>
      <c r="O1322">
        <f>MONTH(M1322)</f>
        <v>4</v>
      </c>
      <c r="P1322" t="str">
        <f>LEFT(D1322,2)</f>
        <v>22</v>
      </c>
      <c r="R1322" t="str">
        <f>LEFT(C1322,4)</f>
        <v>2208</v>
      </c>
    </row>
    <row r="1323" spans="1:18">
      <c r="A1323" s="9">
        <v>672392</v>
      </c>
      <c r="B1323" s="9" t="s">
        <v>4083</v>
      </c>
      <c r="C1323" s="9" t="s">
        <v>1981</v>
      </c>
      <c r="D1323" s="9" t="s">
        <v>1986</v>
      </c>
      <c r="E1323" s="9" t="s">
        <v>559</v>
      </c>
      <c r="F1323" s="10">
        <v>1</v>
      </c>
      <c r="G1323" s="14">
        <v>12375</v>
      </c>
      <c r="H1323" s="9" t="s">
        <v>1983</v>
      </c>
      <c r="I1323" s="9" t="s">
        <v>1984</v>
      </c>
      <c r="J1323" s="9" t="s">
        <v>459</v>
      </c>
      <c r="K1323" s="9" t="s">
        <v>4405</v>
      </c>
      <c r="L1323" s="9" t="s">
        <v>546</v>
      </c>
      <c r="M1323" s="11">
        <v>39295</v>
      </c>
      <c r="N1323" s="11"/>
      <c r="O1323">
        <f>MONTH(M1323)</f>
        <v>8</v>
      </c>
      <c r="P1323" t="str">
        <f>LEFT(D1323,2)</f>
        <v>22</v>
      </c>
      <c r="R1323" t="str">
        <f>LEFT(C1323,4)</f>
        <v>2208</v>
      </c>
    </row>
    <row r="1324" spans="1:18">
      <c r="A1324" s="9">
        <v>74389</v>
      </c>
      <c r="B1324" s="9" t="s">
        <v>4070</v>
      </c>
      <c r="C1324" s="9" t="s">
        <v>1981</v>
      </c>
      <c r="D1324" s="9" t="s">
        <v>1990</v>
      </c>
      <c r="E1324" s="9" t="s">
        <v>229</v>
      </c>
      <c r="F1324" s="10">
        <v>1</v>
      </c>
      <c r="G1324" s="14">
        <v>8000</v>
      </c>
      <c r="H1324" s="9" t="s">
        <v>1983</v>
      </c>
      <c r="I1324" s="9" t="s">
        <v>1984</v>
      </c>
      <c r="J1324" s="9" t="s">
        <v>459</v>
      </c>
      <c r="K1324" s="9" t="s">
        <v>4405</v>
      </c>
      <c r="L1324" s="9" t="s">
        <v>546</v>
      </c>
      <c r="M1324" s="11">
        <v>39965</v>
      </c>
      <c r="N1324" s="11"/>
      <c r="O1324">
        <f>MONTH(M1324)</f>
        <v>6</v>
      </c>
      <c r="P1324" t="str">
        <f>LEFT(D1324,2)</f>
        <v>22</v>
      </c>
      <c r="R1324" t="str">
        <f>LEFT(C1324,4)</f>
        <v>2208</v>
      </c>
    </row>
    <row r="1325" spans="1:18">
      <c r="A1325" s="9">
        <v>672399</v>
      </c>
      <c r="B1325" s="9" t="s">
        <v>4111</v>
      </c>
      <c r="C1325" s="9" t="s">
        <v>1981</v>
      </c>
      <c r="D1325" s="9" t="s">
        <v>1991</v>
      </c>
      <c r="E1325" s="9" t="s">
        <v>229</v>
      </c>
      <c r="F1325" s="10">
        <v>1</v>
      </c>
      <c r="G1325" s="14">
        <v>11600</v>
      </c>
      <c r="H1325" s="9" t="s">
        <v>1992</v>
      </c>
      <c r="I1325" s="9" t="s">
        <v>1993</v>
      </c>
      <c r="J1325" s="9" t="s">
        <v>459</v>
      </c>
      <c r="K1325" s="9" t="s">
        <v>4405</v>
      </c>
      <c r="L1325" s="9" t="s">
        <v>546</v>
      </c>
      <c r="M1325" s="11">
        <v>39295</v>
      </c>
      <c r="N1325" s="11"/>
      <c r="O1325">
        <f>MONTH(M1325)</f>
        <v>8</v>
      </c>
      <c r="P1325" t="str">
        <f>LEFT(D1325,2)</f>
        <v>22</v>
      </c>
      <c r="R1325" t="str">
        <f>LEFT(C1325,4)</f>
        <v>2208</v>
      </c>
    </row>
    <row r="1326" spans="1:18">
      <c r="A1326" s="9">
        <v>76454</v>
      </c>
      <c r="B1326" s="9" t="s">
        <v>4069</v>
      </c>
      <c r="C1326" s="9" t="s">
        <v>1981</v>
      </c>
      <c r="D1326" s="9" t="s">
        <v>1987</v>
      </c>
      <c r="E1326" s="9" t="s">
        <v>229</v>
      </c>
      <c r="F1326" s="10">
        <v>1</v>
      </c>
      <c r="G1326" s="14">
        <v>12000</v>
      </c>
      <c r="H1326" s="9" t="s">
        <v>1983</v>
      </c>
      <c r="I1326" s="9" t="s">
        <v>1984</v>
      </c>
      <c r="J1326" s="9" t="s">
        <v>459</v>
      </c>
      <c r="K1326" s="9" t="s">
        <v>4405</v>
      </c>
      <c r="L1326" s="9" t="s">
        <v>546</v>
      </c>
      <c r="M1326" s="11">
        <v>40330</v>
      </c>
      <c r="N1326" s="11"/>
      <c r="O1326">
        <f>MONTH(M1326)</f>
        <v>6</v>
      </c>
      <c r="P1326" t="str">
        <f>LEFT(D1326,2)</f>
        <v>22</v>
      </c>
      <c r="R1326" t="str">
        <f>LEFT(C1326,4)</f>
        <v>2208</v>
      </c>
    </row>
    <row r="1327" spans="1:18">
      <c r="A1327" s="9">
        <v>84595</v>
      </c>
      <c r="B1327" s="9" t="s">
        <v>4105</v>
      </c>
      <c r="C1327" s="9" t="s">
        <v>1981</v>
      </c>
      <c r="D1327" s="9" t="s">
        <v>1988</v>
      </c>
      <c r="E1327" s="9" t="s">
        <v>229</v>
      </c>
      <c r="F1327" s="10">
        <v>1</v>
      </c>
      <c r="G1327" s="14">
        <v>10500</v>
      </c>
      <c r="H1327" s="9" t="s">
        <v>1983</v>
      </c>
      <c r="I1327" s="9" t="s">
        <v>1984</v>
      </c>
      <c r="J1327" s="9" t="s">
        <v>459</v>
      </c>
      <c r="K1327" s="9" t="s">
        <v>4405</v>
      </c>
      <c r="L1327" s="9" t="s">
        <v>546</v>
      </c>
      <c r="M1327" s="11">
        <v>40466</v>
      </c>
      <c r="N1327" s="11"/>
      <c r="O1327">
        <f>MONTH(M1327)</f>
        <v>10</v>
      </c>
      <c r="P1327" t="str">
        <f>LEFT(D1327,2)</f>
        <v>22</v>
      </c>
      <c r="R1327" t="str">
        <f>LEFT(C1327,4)</f>
        <v>2208</v>
      </c>
    </row>
    <row r="1328" spans="1:18">
      <c r="A1328" s="9">
        <v>258685</v>
      </c>
      <c r="B1328" s="9" t="s">
        <v>4070</v>
      </c>
      <c r="C1328" s="9" t="s">
        <v>1981</v>
      </c>
      <c r="D1328" s="9" t="s">
        <v>1985</v>
      </c>
      <c r="E1328" s="9" t="s">
        <v>238</v>
      </c>
      <c r="F1328" s="10">
        <v>1</v>
      </c>
      <c r="G1328" s="14">
        <v>7700</v>
      </c>
      <c r="H1328" s="9" t="s">
        <v>1983</v>
      </c>
      <c r="I1328" s="9" t="s">
        <v>1984</v>
      </c>
      <c r="J1328" s="9" t="s">
        <v>459</v>
      </c>
      <c r="K1328" s="9" t="s">
        <v>4405</v>
      </c>
      <c r="L1328" s="9" t="s">
        <v>546</v>
      </c>
      <c r="M1328" s="11">
        <v>39661</v>
      </c>
      <c r="N1328" s="11"/>
      <c r="O1328">
        <f>MONTH(M1328)</f>
        <v>8</v>
      </c>
      <c r="P1328" t="str">
        <f>LEFT(D1328,2)</f>
        <v>22</v>
      </c>
      <c r="R1328" t="str">
        <f>LEFT(C1328,4)</f>
        <v>2208</v>
      </c>
    </row>
    <row r="1329" spans="1:18">
      <c r="A1329" s="9">
        <v>84630</v>
      </c>
      <c r="B1329" s="9" t="s">
        <v>4060</v>
      </c>
      <c r="C1329" s="9" t="s">
        <v>1981</v>
      </c>
      <c r="D1329" s="9" t="s">
        <v>1989</v>
      </c>
      <c r="E1329" s="9" t="s">
        <v>559</v>
      </c>
      <c r="F1329" s="10">
        <v>1</v>
      </c>
      <c r="G1329" s="14">
        <v>7875</v>
      </c>
      <c r="H1329" s="9" t="s">
        <v>1983</v>
      </c>
      <c r="I1329" s="9" t="s">
        <v>1984</v>
      </c>
      <c r="J1329" s="9" t="s">
        <v>459</v>
      </c>
      <c r="K1329" s="9" t="s">
        <v>4405</v>
      </c>
      <c r="L1329" s="9" t="s">
        <v>546</v>
      </c>
      <c r="M1329" s="11">
        <v>40466</v>
      </c>
      <c r="N1329" s="11"/>
      <c r="O1329">
        <f>MONTH(M1329)</f>
        <v>10</v>
      </c>
      <c r="P1329" t="str">
        <f>LEFT(D1329,2)</f>
        <v>22</v>
      </c>
      <c r="R1329" t="str">
        <f>LEFT(C1329,4)</f>
        <v>2208</v>
      </c>
    </row>
    <row r="1330" spans="1:18">
      <c r="A1330" s="9">
        <v>672560</v>
      </c>
      <c r="B1330" s="9" t="s">
        <v>4061</v>
      </c>
      <c r="C1330" s="9" t="s">
        <v>1981</v>
      </c>
      <c r="D1330" s="9" t="s">
        <v>1982</v>
      </c>
      <c r="E1330" s="9" t="s">
        <v>553</v>
      </c>
      <c r="F1330" s="10">
        <v>1</v>
      </c>
      <c r="G1330" s="14">
        <v>23000</v>
      </c>
      <c r="H1330" s="9" t="s">
        <v>1983</v>
      </c>
      <c r="I1330" s="9" t="s">
        <v>1984</v>
      </c>
      <c r="J1330" s="9" t="s">
        <v>459</v>
      </c>
      <c r="K1330" s="9" t="s">
        <v>4405</v>
      </c>
      <c r="L1330" s="9" t="s">
        <v>546</v>
      </c>
      <c r="M1330" s="11">
        <v>39328</v>
      </c>
      <c r="N1330" s="11"/>
      <c r="O1330">
        <f>MONTH(M1330)</f>
        <v>9</v>
      </c>
      <c r="P1330" t="str">
        <f>LEFT(D1330,2)</f>
        <v>22</v>
      </c>
      <c r="R1330" t="str">
        <f>LEFT(C1330,4)</f>
        <v>2208</v>
      </c>
    </row>
    <row r="1331" spans="1:18">
      <c r="A1331" s="9">
        <v>667513</v>
      </c>
      <c r="B1331" s="9" t="s">
        <v>4048</v>
      </c>
      <c r="C1331" s="9" t="s">
        <v>1994</v>
      </c>
      <c r="D1331" s="9" t="s">
        <v>2009</v>
      </c>
      <c r="E1331" s="9" t="s">
        <v>559</v>
      </c>
      <c r="F1331" s="10">
        <v>1</v>
      </c>
      <c r="G1331" s="14">
        <v>7000</v>
      </c>
      <c r="H1331" s="9" t="s">
        <v>1996</v>
      </c>
      <c r="I1331" s="9" t="s">
        <v>1997</v>
      </c>
      <c r="J1331" s="9" t="s">
        <v>459</v>
      </c>
      <c r="K1331" s="9" t="s">
        <v>4405</v>
      </c>
      <c r="L1331" s="9" t="s">
        <v>546</v>
      </c>
      <c r="M1331" s="11">
        <v>37743</v>
      </c>
      <c r="N1331" s="11"/>
      <c r="O1331">
        <f>MONTH(M1331)</f>
        <v>5</v>
      </c>
      <c r="P1331" t="str">
        <f>LEFT(D1331,2)</f>
        <v>22</v>
      </c>
      <c r="R1331" t="str">
        <f>LEFT(C1331,4)</f>
        <v>2208</v>
      </c>
    </row>
    <row r="1332" spans="1:18">
      <c r="A1332" s="9">
        <v>87542</v>
      </c>
      <c r="B1332" s="9" t="s">
        <v>4146</v>
      </c>
      <c r="C1332" s="9" t="s">
        <v>1994</v>
      </c>
      <c r="D1332" s="9" t="s">
        <v>2008</v>
      </c>
      <c r="E1332" s="9" t="s">
        <v>559</v>
      </c>
      <c r="F1332" s="10">
        <v>1</v>
      </c>
      <c r="G1332" s="14">
        <v>6650</v>
      </c>
      <c r="H1332" s="9" t="s">
        <v>1996</v>
      </c>
      <c r="I1332" s="9" t="s">
        <v>1997</v>
      </c>
      <c r="J1332" s="9" t="s">
        <v>459</v>
      </c>
      <c r="K1332" s="9" t="s">
        <v>4405</v>
      </c>
      <c r="L1332" s="9" t="s">
        <v>546</v>
      </c>
      <c r="M1332" s="11">
        <v>40878</v>
      </c>
      <c r="N1332" s="11"/>
      <c r="O1332">
        <f>MONTH(M1332)</f>
        <v>12</v>
      </c>
      <c r="P1332" t="str">
        <f>LEFT(D1332,2)</f>
        <v>22</v>
      </c>
      <c r="R1332" t="str">
        <f>LEFT(C1332,4)</f>
        <v>2208</v>
      </c>
    </row>
    <row r="1333" spans="1:18">
      <c r="A1333" s="9">
        <v>86324</v>
      </c>
      <c r="B1333" s="9" t="s">
        <v>4051</v>
      </c>
      <c r="C1333" s="9" t="s">
        <v>1994</v>
      </c>
      <c r="D1333" s="9" t="s">
        <v>2015</v>
      </c>
      <c r="E1333" s="9" t="s">
        <v>229</v>
      </c>
      <c r="F1333" s="10">
        <v>1</v>
      </c>
      <c r="G1333" s="14">
        <v>13750</v>
      </c>
      <c r="H1333" s="9" t="s">
        <v>2002</v>
      </c>
      <c r="I1333" s="9" t="s">
        <v>2003</v>
      </c>
      <c r="J1333" s="9" t="s">
        <v>459</v>
      </c>
      <c r="K1333" s="9" t="s">
        <v>4405</v>
      </c>
      <c r="L1333" s="9" t="s">
        <v>546</v>
      </c>
      <c r="M1333" s="11">
        <v>40725</v>
      </c>
      <c r="N1333" s="11"/>
      <c r="O1333">
        <f>MONTH(M1333)</f>
        <v>7</v>
      </c>
      <c r="P1333" t="str">
        <f>LEFT(D1333,2)</f>
        <v>22</v>
      </c>
      <c r="R1333" t="str">
        <f>LEFT(C1333,4)</f>
        <v>2208</v>
      </c>
    </row>
    <row r="1334" spans="1:18">
      <c r="A1334" s="9">
        <v>85218</v>
      </c>
      <c r="B1334" s="9" t="s">
        <v>4111</v>
      </c>
      <c r="C1334" s="9" t="s">
        <v>1994</v>
      </c>
      <c r="D1334" s="9" t="s">
        <v>2000</v>
      </c>
      <c r="E1334" s="9" t="s">
        <v>238</v>
      </c>
      <c r="F1334" s="10">
        <v>1</v>
      </c>
      <c r="G1334" s="14">
        <v>9000</v>
      </c>
      <c r="H1334" s="9" t="s">
        <v>1996</v>
      </c>
      <c r="I1334" s="9" t="s">
        <v>1997</v>
      </c>
      <c r="J1334" s="9" t="s">
        <v>459</v>
      </c>
      <c r="K1334" s="9" t="s">
        <v>4405</v>
      </c>
      <c r="L1334" s="9" t="s">
        <v>546</v>
      </c>
      <c r="M1334" s="11">
        <v>40546</v>
      </c>
      <c r="N1334" s="11"/>
      <c r="O1334">
        <f>MONTH(M1334)</f>
        <v>1</v>
      </c>
      <c r="P1334" t="str">
        <f>LEFT(D1334,2)</f>
        <v>22</v>
      </c>
      <c r="R1334" t="str">
        <f>LEFT(C1334,4)</f>
        <v>2208</v>
      </c>
    </row>
    <row r="1335" spans="1:18">
      <c r="A1335" s="9">
        <v>669144</v>
      </c>
      <c r="B1335" s="9" t="s">
        <v>4061</v>
      </c>
      <c r="C1335" s="9" t="s">
        <v>1994</v>
      </c>
      <c r="D1335" s="9" t="s">
        <v>2012</v>
      </c>
      <c r="E1335" s="9" t="s">
        <v>688</v>
      </c>
      <c r="F1335" s="10">
        <v>1</v>
      </c>
      <c r="G1335" s="14">
        <v>10500</v>
      </c>
      <c r="H1335" s="9" t="s">
        <v>1996</v>
      </c>
      <c r="I1335" s="9" t="s">
        <v>1997</v>
      </c>
      <c r="J1335" s="9" t="s">
        <v>459</v>
      </c>
      <c r="K1335" s="9" t="s">
        <v>4405</v>
      </c>
      <c r="L1335" s="9" t="s">
        <v>546</v>
      </c>
      <c r="M1335" s="11">
        <v>38139</v>
      </c>
      <c r="N1335" s="11"/>
      <c r="O1335">
        <f>MONTH(M1335)</f>
        <v>6</v>
      </c>
      <c r="P1335" t="str">
        <f>LEFT(D1335,2)</f>
        <v>22</v>
      </c>
      <c r="R1335" t="str">
        <f>LEFT(C1335,4)</f>
        <v>2208</v>
      </c>
    </row>
    <row r="1336" spans="1:18">
      <c r="A1336" s="9">
        <v>85421</v>
      </c>
      <c r="B1336" s="9" t="s">
        <v>4054</v>
      </c>
      <c r="C1336" s="9" t="s">
        <v>1994</v>
      </c>
      <c r="D1336" s="9" t="s">
        <v>2010</v>
      </c>
      <c r="E1336" s="9" t="s">
        <v>229</v>
      </c>
      <c r="F1336" s="10">
        <v>1</v>
      </c>
      <c r="G1336" s="14">
        <v>15750</v>
      </c>
      <c r="H1336" s="9" t="s">
        <v>1996</v>
      </c>
      <c r="I1336" s="9" t="s">
        <v>1997</v>
      </c>
      <c r="J1336" s="9" t="s">
        <v>459</v>
      </c>
      <c r="K1336" s="9" t="s">
        <v>4405</v>
      </c>
      <c r="L1336" s="9" t="s">
        <v>546</v>
      </c>
      <c r="M1336" s="11">
        <v>40575</v>
      </c>
      <c r="N1336" s="11"/>
      <c r="O1336">
        <f>MONTH(M1336)</f>
        <v>2</v>
      </c>
      <c r="P1336" t="str">
        <f>LEFT(D1336,2)</f>
        <v>22</v>
      </c>
      <c r="R1336" t="str">
        <f>LEFT(C1336,4)</f>
        <v>2208</v>
      </c>
    </row>
    <row r="1337" spans="1:18">
      <c r="A1337" s="9">
        <v>71659</v>
      </c>
      <c r="B1337" s="9" t="s">
        <v>4048</v>
      </c>
      <c r="C1337" s="9" t="s">
        <v>1994</v>
      </c>
      <c r="D1337" s="9" t="s">
        <v>1998</v>
      </c>
      <c r="E1337" s="9" t="s">
        <v>559</v>
      </c>
      <c r="F1337" s="10">
        <v>1</v>
      </c>
      <c r="G1337" s="14">
        <v>11275</v>
      </c>
      <c r="H1337" s="9" t="s">
        <v>1996</v>
      </c>
      <c r="I1337" s="9" t="s">
        <v>1997</v>
      </c>
      <c r="J1337" s="9" t="s">
        <v>459</v>
      </c>
      <c r="K1337" s="9" t="s">
        <v>4405</v>
      </c>
      <c r="L1337" s="9" t="s">
        <v>546</v>
      </c>
      <c r="M1337" s="11">
        <v>39722</v>
      </c>
      <c r="N1337" s="11"/>
      <c r="O1337">
        <f>MONTH(M1337)</f>
        <v>10</v>
      </c>
      <c r="P1337" t="str">
        <f>LEFT(D1337,2)</f>
        <v>22</v>
      </c>
      <c r="R1337" t="str">
        <f>LEFT(C1337,4)</f>
        <v>2208</v>
      </c>
    </row>
    <row r="1338" spans="1:18">
      <c r="A1338" s="9">
        <v>679168</v>
      </c>
      <c r="B1338" s="9" t="s">
        <v>4085</v>
      </c>
      <c r="C1338" s="9" t="s">
        <v>1994</v>
      </c>
      <c r="D1338" s="9" t="s">
        <v>2007</v>
      </c>
      <c r="E1338" s="9" t="s">
        <v>229</v>
      </c>
      <c r="F1338" s="10">
        <v>1</v>
      </c>
      <c r="G1338" s="14">
        <v>13500</v>
      </c>
      <c r="H1338" s="9" t="s">
        <v>1996</v>
      </c>
      <c r="I1338" s="9" t="s">
        <v>1997</v>
      </c>
      <c r="J1338" s="9" t="s">
        <v>459</v>
      </c>
      <c r="K1338" s="9" t="s">
        <v>4405</v>
      </c>
      <c r="L1338" s="9" t="s">
        <v>546</v>
      </c>
      <c r="M1338" s="11">
        <v>39401</v>
      </c>
      <c r="N1338" s="11"/>
      <c r="O1338">
        <f>MONTH(M1338)</f>
        <v>11</v>
      </c>
      <c r="P1338" t="str">
        <f>LEFT(D1338,2)</f>
        <v>22</v>
      </c>
      <c r="R1338" t="str">
        <f>LEFT(C1338,4)</f>
        <v>2208</v>
      </c>
    </row>
    <row r="1339" spans="1:18">
      <c r="A1339" s="9">
        <v>73773</v>
      </c>
      <c r="B1339" s="9" t="s">
        <v>4073</v>
      </c>
      <c r="C1339" s="9" t="s">
        <v>1994</v>
      </c>
      <c r="D1339" s="9" t="s">
        <v>2005</v>
      </c>
      <c r="E1339" s="9" t="s">
        <v>229</v>
      </c>
      <c r="F1339" s="10">
        <v>1</v>
      </c>
      <c r="G1339" s="14">
        <v>8750</v>
      </c>
      <c r="H1339" s="9" t="s">
        <v>1996</v>
      </c>
      <c r="I1339" s="9" t="s">
        <v>1997</v>
      </c>
      <c r="J1339" s="9" t="s">
        <v>459</v>
      </c>
      <c r="K1339" s="9" t="s">
        <v>4405</v>
      </c>
      <c r="L1339" s="9" t="s">
        <v>546</v>
      </c>
      <c r="M1339" s="11">
        <v>39874</v>
      </c>
      <c r="N1339" s="11"/>
      <c r="O1339">
        <f>MONTH(M1339)</f>
        <v>3</v>
      </c>
      <c r="P1339" t="str">
        <f>LEFT(D1339,2)</f>
        <v>22</v>
      </c>
      <c r="R1339" t="str">
        <f>LEFT(C1339,4)</f>
        <v>2208</v>
      </c>
    </row>
    <row r="1340" spans="1:18">
      <c r="A1340" s="9">
        <v>666715</v>
      </c>
      <c r="B1340" s="9" t="s">
        <v>4061</v>
      </c>
      <c r="C1340" s="9" t="s">
        <v>1994</v>
      </c>
      <c r="D1340" s="9" t="s">
        <v>1995</v>
      </c>
      <c r="E1340" s="9" t="s">
        <v>553</v>
      </c>
      <c r="F1340" s="10">
        <v>1</v>
      </c>
      <c r="G1340" s="14">
        <v>20300</v>
      </c>
      <c r="H1340" s="9" t="s">
        <v>1996</v>
      </c>
      <c r="I1340" s="9" t="s">
        <v>1997</v>
      </c>
      <c r="J1340" s="9" t="s">
        <v>459</v>
      </c>
      <c r="K1340" s="9" t="s">
        <v>4405</v>
      </c>
      <c r="L1340" s="9" t="s">
        <v>546</v>
      </c>
      <c r="M1340" s="11">
        <v>37258</v>
      </c>
      <c r="N1340" s="11"/>
      <c r="O1340">
        <f>MONTH(M1340)</f>
        <v>1</v>
      </c>
      <c r="P1340" t="str">
        <f>LEFT(D1340,2)</f>
        <v>22</v>
      </c>
      <c r="R1340" t="str">
        <f>LEFT(C1340,4)</f>
        <v>2208</v>
      </c>
    </row>
    <row r="1341" spans="1:18">
      <c r="A1341" s="9">
        <v>671433</v>
      </c>
      <c r="B1341" s="9" t="s">
        <v>4075</v>
      </c>
      <c r="C1341" s="9" t="s">
        <v>1994</v>
      </c>
      <c r="D1341" s="9" t="s">
        <v>2001</v>
      </c>
      <c r="E1341" s="9" t="s">
        <v>229</v>
      </c>
      <c r="F1341" s="10">
        <v>1</v>
      </c>
      <c r="G1341" s="14">
        <v>14800</v>
      </c>
      <c r="H1341" s="9" t="s">
        <v>2002</v>
      </c>
      <c r="I1341" s="9" t="s">
        <v>2003</v>
      </c>
      <c r="J1341" s="9" t="s">
        <v>459</v>
      </c>
      <c r="K1341" s="9" t="s">
        <v>4405</v>
      </c>
      <c r="L1341" s="9" t="s">
        <v>546</v>
      </c>
      <c r="M1341" s="11">
        <v>39022</v>
      </c>
      <c r="N1341" s="11"/>
      <c r="O1341">
        <f>MONTH(M1341)</f>
        <v>11</v>
      </c>
      <c r="P1341" t="str">
        <f>LEFT(D1341,2)</f>
        <v>22</v>
      </c>
      <c r="R1341" t="str">
        <f>LEFT(C1341,4)</f>
        <v>2208</v>
      </c>
    </row>
    <row r="1342" spans="1:18">
      <c r="A1342" s="9">
        <v>86555</v>
      </c>
      <c r="B1342" s="9" t="s">
        <v>4247</v>
      </c>
      <c r="C1342" s="9" t="s">
        <v>1994</v>
      </c>
      <c r="D1342" s="9" t="s">
        <v>2013</v>
      </c>
      <c r="E1342" s="9" t="s">
        <v>229</v>
      </c>
      <c r="F1342" s="10">
        <v>1</v>
      </c>
      <c r="G1342" s="14">
        <v>13500</v>
      </c>
      <c r="H1342" s="9" t="s">
        <v>1996</v>
      </c>
      <c r="I1342" s="9" t="s">
        <v>1997</v>
      </c>
      <c r="J1342" s="9" t="s">
        <v>459</v>
      </c>
      <c r="K1342" s="9" t="s">
        <v>4405</v>
      </c>
      <c r="L1342" s="9" t="s">
        <v>546</v>
      </c>
      <c r="M1342" s="11">
        <v>40725</v>
      </c>
      <c r="N1342" s="11"/>
      <c r="O1342">
        <f>MONTH(M1342)</f>
        <v>7</v>
      </c>
      <c r="P1342" t="str">
        <f>LEFT(D1342,2)</f>
        <v>22</v>
      </c>
      <c r="R1342" t="str">
        <f>LEFT(C1342,4)</f>
        <v>2208</v>
      </c>
    </row>
    <row r="1343" spans="1:18">
      <c r="A1343" s="9">
        <v>668388</v>
      </c>
      <c r="B1343" s="9" t="s">
        <v>4061</v>
      </c>
      <c r="C1343" s="9" t="s">
        <v>1994</v>
      </c>
      <c r="D1343" s="9" t="s">
        <v>2006</v>
      </c>
      <c r="E1343" s="9" t="s">
        <v>559</v>
      </c>
      <c r="F1343" s="10">
        <v>1</v>
      </c>
      <c r="G1343" s="14">
        <v>10750</v>
      </c>
      <c r="H1343" s="9" t="s">
        <v>1996</v>
      </c>
      <c r="I1343" s="9" t="s">
        <v>1997</v>
      </c>
      <c r="J1343" s="9" t="s">
        <v>459</v>
      </c>
      <c r="K1343" s="9" t="s">
        <v>4405</v>
      </c>
      <c r="L1343" s="9" t="s">
        <v>546</v>
      </c>
      <c r="M1343" s="11">
        <v>37956</v>
      </c>
      <c r="N1343" s="11"/>
      <c r="O1343">
        <f>MONTH(M1343)</f>
        <v>12</v>
      </c>
      <c r="P1343" t="str">
        <f>LEFT(D1343,2)</f>
        <v>22</v>
      </c>
      <c r="R1343" t="str">
        <f>LEFT(C1343,4)</f>
        <v>2208</v>
      </c>
    </row>
    <row r="1344" spans="1:18">
      <c r="A1344" s="9">
        <v>84924</v>
      </c>
      <c r="B1344" s="9" t="s">
        <v>4252</v>
      </c>
      <c r="C1344" s="9" t="s">
        <v>1994</v>
      </c>
      <c r="D1344" s="9" t="s">
        <v>2004</v>
      </c>
      <c r="E1344" s="9" t="s">
        <v>238</v>
      </c>
      <c r="F1344" s="10">
        <v>1</v>
      </c>
      <c r="G1344" s="14">
        <v>9000</v>
      </c>
      <c r="H1344" s="9" t="s">
        <v>1996</v>
      </c>
      <c r="I1344" s="9" t="s">
        <v>1997</v>
      </c>
      <c r="J1344" s="9" t="s">
        <v>459</v>
      </c>
      <c r="K1344" s="9" t="s">
        <v>4405</v>
      </c>
      <c r="L1344" s="9" t="s">
        <v>546</v>
      </c>
      <c r="M1344" s="11">
        <v>40546</v>
      </c>
      <c r="N1344" s="11"/>
      <c r="O1344">
        <f>MONTH(M1344)</f>
        <v>1</v>
      </c>
      <c r="P1344" t="str">
        <f>LEFT(D1344,2)</f>
        <v>22</v>
      </c>
      <c r="R1344" t="str">
        <f>LEFT(C1344,4)</f>
        <v>2208</v>
      </c>
    </row>
    <row r="1345" spans="1:18">
      <c r="A1345" s="9">
        <v>87346</v>
      </c>
      <c r="B1345" s="9" t="s">
        <v>4097</v>
      </c>
      <c r="C1345" s="9" t="s">
        <v>1994</v>
      </c>
      <c r="D1345" s="9" t="s">
        <v>1999</v>
      </c>
      <c r="E1345" s="9" t="s">
        <v>559</v>
      </c>
      <c r="F1345" s="10">
        <v>1</v>
      </c>
      <c r="G1345" s="14">
        <v>9900</v>
      </c>
      <c r="H1345" s="9" t="s">
        <v>1996</v>
      </c>
      <c r="I1345" s="9" t="s">
        <v>1997</v>
      </c>
      <c r="J1345" s="9" t="s">
        <v>459</v>
      </c>
      <c r="K1345" s="9" t="s">
        <v>4405</v>
      </c>
      <c r="L1345" s="9" t="s">
        <v>546</v>
      </c>
      <c r="M1345" s="11">
        <v>40819</v>
      </c>
      <c r="N1345" s="11"/>
      <c r="O1345">
        <f>MONTH(M1345)</f>
        <v>10</v>
      </c>
      <c r="P1345" t="str">
        <f>LEFT(D1345,2)</f>
        <v>22</v>
      </c>
      <c r="R1345" t="str">
        <f>LEFT(C1345,4)</f>
        <v>2208</v>
      </c>
    </row>
    <row r="1346" spans="1:18">
      <c r="A1346" s="9">
        <v>85673</v>
      </c>
      <c r="B1346" s="9" t="s">
        <v>4089</v>
      </c>
      <c r="C1346" s="9" t="s">
        <v>1994</v>
      </c>
      <c r="D1346" s="9" t="s">
        <v>2014</v>
      </c>
      <c r="E1346" s="9" t="s">
        <v>229</v>
      </c>
      <c r="F1346" s="10">
        <v>1</v>
      </c>
      <c r="G1346" s="14">
        <v>12250</v>
      </c>
      <c r="H1346" s="9" t="s">
        <v>2002</v>
      </c>
      <c r="I1346" s="9" t="s">
        <v>2003</v>
      </c>
      <c r="J1346" s="9" t="s">
        <v>459</v>
      </c>
      <c r="K1346" s="9" t="s">
        <v>4405</v>
      </c>
      <c r="L1346" s="9" t="s">
        <v>546</v>
      </c>
      <c r="M1346" s="11">
        <v>40603</v>
      </c>
      <c r="N1346" s="11"/>
      <c r="O1346">
        <f>MONTH(M1346)</f>
        <v>3</v>
      </c>
      <c r="P1346" t="str">
        <f>LEFT(D1346,2)</f>
        <v>22</v>
      </c>
      <c r="R1346" t="str">
        <f>LEFT(C1346,4)</f>
        <v>2208</v>
      </c>
    </row>
    <row r="1347" spans="1:18">
      <c r="A1347" s="9">
        <v>87654</v>
      </c>
      <c r="B1347" s="9" t="s">
        <v>4088</v>
      </c>
      <c r="C1347" s="9" t="s">
        <v>1994</v>
      </c>
      <c r="D1347" s="9" t="s">
        <v>2011</v>
      </c>
      <c r="E1347" s="9" t="s">
        <v>559</v>
      </c>
      <c r="F1347" s="10">
        <v>1</v>
      </c>
      <c r="G1347" s="14">
        <v>6300</v>
      </c>
      <c r="H1347" s="9" t="s">
        <v>1996</v>
      </c>
      <c r="I1347" s="9" t="s">
        <v>1997</v>
      </c>
      <c r="J1347" s="9" t="s">
        <v>459</v>
      </c>
      <c r="K1347" s="9" t="s">
        <v>4405</v>
      </c>
      <c r="L1347" s="9" t="s">
        <v>546</v>
      </c>
      <c r="M1347" s="11">
        <v>40940</v>
      </c>
      <c r="N1347" s="11"/>
      <c r="O1347">
        <f>MONTH(M1347)</f>
        <v>2</v>
      </c>
      <c r="P1347" t="str">
        <f>LEFT(D1347,2)</f>
        <v>22</v>
      </c>
      <c r="R1347" t="str">
        <f>LEFT(C1347,4)</f>
        <v>2208</v>
      </c>
    </row>
    <row r="1348" spans="1:18">
      <c r="A1348" s="9">
        <v>249109</v>
      </c>
      <c r="B1348" s="9" t="s">
        <v>4068</v>
      </c>
      <c r="C1348" s="9" t="s">
        <v>2016</v>
      </c>
      <c r="D1348" s="9" t="s">
        <v>2022</v>
      </c>
      <c r="E1348" s="9" t="s">
        <v>229</v>
      </c>
      <c r="F1348" s="10">
        <v>1</v>
      </c>
      <c r="G1348" s="14">
        <v>17050</v>
      </c>
      <c r="H1348" s="9" t="s">
        <v>2023</v>
      </c>
      <c r="I1348" s="9" t="s">
        <v>2024</v>
      </c>
      <c r="J1348" s="9" t="s">
        <v>459</v>
      </c>
      <c r="K1348" s="9" t="s">
        <v>4405</v>
      </c>
      <c r="L1348" s="9" t="s">
        <v>546</v>
      </c>
      <c r="M1348" s="11">
        <v>38615</v>
      </c>
      <c r="N1348" s="11"/>
      <c r="O1348">
        <f>MONTH(M1348)</f>
        <v>9</v>
      </c>
      <c r="P1348" t="str">
        <f>LEFT(D1348,2)</f>
        <v>22</v>
      </c>
      <c r="R1348" t="str">
        <f>LEFT(C1348,4)</f>
        <v>2208</v>
      </c>
    </row>
    <row r="1349" spans="1:18">
      <c r="A1349" s="9">
        <v>669634</v>
      </c>
      <c r="B1349" s="9" t="s">
        <v>4061</v>
      </c>
      <c r="C1349" s="9" t="s">
        <v>2016</v>
      </c>
      <c r="D1349" s="9" t="s">
        <v>2026</v>
      </c>
      <c r="E1349" s="9" t="s">
        <v>229</v>
      </c>
      <c r="F1349" s="10">
        <v>1</v>
      </c>
      <c r="G1349" s="14">
        <v>18700</v>
      </c>
      <c r="H1349" s="9" t="s">
        <v>2018</v>
      </c>
      <c r="I1349" s="9" t="s">
        <v>2019</v>
      </c>
      <c r="J1349" s="9" t="s">
        <v>459</v>
      </c>
      <c r="K1349" s="9" t="s">
        <v>4405</v>
      </c>
      <c r="L1349" s="9" t="s">
        <v>546</v>
      </c>
      <c r="M1349" s="11">
        <v>38384</v>
      </c>
      <c r="N1349" s="11"/>
      <c r="O1349">
        <f>MONTH(M1349)</f>
        <v>2</v>
      </c>
      <c r="P1349" t="str">
        <f>LEFT(D1349,2)</f>
        <v>22</v>
      </c>
      <c r="R1349" t="str">
        <f>LEFT(C1349,4)</f>
        <v>2208</v>
      </c>
    </row>
    <row r="1350" spans="1:18">
      <c r="A1350" s="9">
        <v>88277</v>
      </c>
      <c r="B1350" s="9" t="s">
        <v>4046</v>
      </c>
      <c r="C1350" s="9" t="s">
        <v>2016</v>
      </c>
      <c r="D1350" s="9" t="s">
        <v>2021</v>
      </c>
      <c r="E1350" s="9" t="s">
        <v>238</v>
      </c>
      <c r="F1350" s="10">
        <v>1</v>
      </c>
      <c r="G1350" s="14">
        <v>7650</v>
      </c>
      <c r="H1350" s="9" t="s">
        <v>1844</v>
      </c>
      <c r="I1350" s="9" t="s">
        <v>1845</v>
      </c>
      <c r="J1350" s="9" t="s">
        <v>459</v>
      </c>
      <c r="K1350" s="9" t="s">
        <v>4405</v>
      </c>
      <c r="L1350" s="9" t="s">
        <v>546</v>
      </c>
      <c r="M1350" s="11">
        <v>41050</v>
      </c>
      <c r="N1350" s="11"/>
      <c r="O1350">
        <f>MONTH(M1350)</f>
        <v>5</v>
      </c>
      <c r="P1350" t="str">
        <f>LEFT(D1350,2)</f>
        <v>22</v>
      </c>
      <c r="R1350" t="str">
        <f>LEFT(C1350,4)</f>
        <v>2208</v>
      </c>
    </row>
    <row r="1351" spans="1:18">
      <c r="A1351" s="9">
        <v>630868</v>
      </c>
      <c r="B1351" s="9" t="s">
        <v>4135</v>
      </c>
      <c r="C1351" s="9" t="s">
        <v>2016</v>
      </c>
      <c r="D1351" s="9" t="s">
        <v>2020</v>
      </c>
      <c r="E1351" s="9" t="s">
        <v>559</v>
      </c>
      <c r="F1351" s="10">
        <v>1</v>
      </c>
      <c r="G1351" s="14">
        <v>10725</v>
      </c>
      <c r="H1351" s="9" t="s">
        <v>2018</v>
      </c>
      <c r="I1351" s="9" t="s">
        <v>2019</v>
      </c>
      <c r="J1351" s="9" t="s">
        <v>459</v>
      </c>
      <c r="K1351" s="9" t="s">
        <v>4405</v>
      </c>
      <c r="L1351" s="9" t="s">
        <v>546</v>
      </c>
      <c r="M1351" s="11">
        <v>39265</v>
      </c>
      <c r="N1351" s="11"/>
      <c r="O1351">
        <f>MONTH(M1351)</f>
        <v>7</v>
      </c>
      <c r="P1351" t="str">
        <f>LEFT(D1351,2)</f>
        <v>22</v>
      </c>
      <c r="R1351" t="str">
        <f>LEFT(C1351,4)</f>
        <v>2208</v>
      </c>
    </row>
    <row r="1352" spans="1:18">
      <c r="A1352" s="9">
        <v>79163</v>
      </c>
      <c r="B1352" s="9" t="s">
        <v>4271</v>
      </c>
      <c r="C1352" s="9" t="s">
        <v>2016</v>
      </c>
      <c r="D1352" s="9" t="s">
        <v>2027</v>
      </c>
      <c r="E1352" s="9" t="s">
        <v>238</v>
      </c>
      <c r="F1352" s="10">
        <v>1</v>
      </c>
      <c r="G1352" s="14">
        <v>7350</v>
      </c>
      <c r="H1352" s="9" t="s">
        <v>2018</v>
      </c>
      <c r="I1352" s="9" t="s">
        <v>2019</v>
      </c>
      <c r="J1352" s="9" t="s">
        <v>459</v>
      </c>
      <c r="K1352" s="9" t="s">
        <v>4405</v>
      </c>
      <c r="L1352" s="9" t="s">
        <v>546</v>
      </c>
      <c r="M1352" s="11">
        <v>40392</v>
      </c>
      <c r="N1352" s="11"/>
      <c r="O1352">
        <f>MONTH(M1352)</f>
        <v>8</v>
      </c>
      <c r="P1352" t="str">
        <f>LEFT(D1352,2)</f>
        <v>22</v>
      </c>
      <c r="R1352" t="str">
        <f>LEFT(C1352,4)</f>
        <v>2208</v>
      </c>
    </row>
    <row r="1353" spans="1:18">
      <c r="A1353" s="9">
        <v>71274</v>
      </c>
      <c r="B1353" s="9" t="s">
        <v>4048</v>
      </c>
      <c r="C1353" s="9" t="s">
        <v>2016</v>
      </c>
      <c r="D1353" s="9" t="s">
        <v>2017</v>
      </c>
      <c r="E1353" s="9" t="s">
        <v>229</v>
      </c>
      <c r="F1353" s="10">
        <v>1</v>
      </c>
      <c r="G1353" s="14">
        <v>13950</v>
      </c>
      <c r="H1353" s="9" t="s">
        <v>2018</v>
      </c>
      <c r="I1353" s="9" t="s">
        <v>2019</v>
      </c>
      <c r="J1353" s="9" t="s">
        <v>459</v>
      </c>
      <c r="K1353" s="9" t="s">
        <v>4405</v>
      </c>
      <c r="L1353" s="9" t="s">
        <v>546</v>
      </c>
      <c r="M1353" s="11">
        <v>39706</v>
      </c>
      <c r="N1353" s="11"/>
      <c r="O1353">
        <f>MONTH(M1353)</f>
        <v>9</v>
      </c>
      <c r="P1353" t="str">
        <f>LEFT(D1353,2)</f>
        <v>22</v>
      </c>
      <c r="R1353" t="str">
        <f>LEFT(C1353,4)</f>
        <v>2208</v>
      </c>
    </row>
    <row r="1354" spans="1:18">
      <c r="A1354" s="9">
        <v>80255</v>
      </c>
      <c r="B1354" s="9" t="s">
        <v>4202</v>
      </c>
      <c r="C1354" s="9" t="s">
        <v>2016</v>
      </c>
      <c r="D1354" s="9" t="s">
        <v>2025</v>
      </c>
      <c r="E1354" s="9" t="s">
        <v>238</v>
      </c>
      <c r="F1354" s="10">
        <v>1</v>
      </c>
      <c r="G1354" s="14">
        <v>8000</v>
      </c>
      <c r="H1354" s="9" t="s">
        <v>2018</v>
      </c>
      <c r="I1354" s="9" t="s">
        <v>2019</v>
      </c>
      <c r="J1354" s="9" t="s">
        <v>459</v>
      </c>
      <c r="K1354" s="9" t="s">
        <v>4405</v>
      </c>
      <c r="L1354" s="9" t="s">
        <v>546</v>
      </c>
      <c r="M1354" s="11">
        <v>40452</v>
      </c>
      <c r="N1354" s="11"/>
      <c r="O1354">
        <f>MONTH(M1354)</f>
        <v>10</v>
      </c>
      <c r="P1354" t="str">
        <f>LEFT(D1354,2)</f>
        <v>22</v>
      </c>
      <c r="R1354" t="str">
        <f>LEFT(C1354,4)</f>
        <v>2208</v>
      </c>
    </row>
    <row r="1355" spans="1:18">
      <c r="A1355" s="9">
        <v>165179</v>
      </c>
      <c r="B1355" s="9" t="s">
        <v>4144</v>
      </c>
      <c r="C1355" s="9" t="s">
        <v>2028</v>
      </c>
      <c r="D1355" s="9" t="s">
        <v>2038</v>
      </c>
      <c r="E1355" s="9" t="s">
        <v>229</v>
      </c>
      <c r="F1355" s="10">
        <v>1</v>
      </c>
      <c r="G1355" s="14">
        <v>13500</v>
      </c>
      <c r="H1355" s="9" t="s">
        <v>2039</v>
      </c>
      <c r="I1355" s="9" t="s">
        <v>2040</v>
      </c>
      <c r="J1355" s="9" t="s">
        <v>459</v>
      </c>
      <c r="K1355" s="9" t="s">
        <v>4405</v>
      </c>
      <c r="L1355" s="9" t="s">
        <v>546</v>
      </c>
      <c r="M1355" s="11">
        <v>40695</v>
      </c>
      <c r="N1355" s="11"/>
      <c r="O1355">
        <f>MONTH(M1355)</f>
        <v>6</v>
      </c>
      <c r="P1355" t="str">
        <f>LEFT(D1355,2)</f>
        <v>22</v>
      </c>
      <c r="R1355" t="str">
        <f>LEFT(C1355,4)</f>
        <v>2208</v>
      </c>
    </row>
    <row r="1356" spans="1:18">
      <c r="A1356" s="9">
        <v>76489</v>
      </c>
      <c r="B1356" s="9" t="s">
        <v>4044</v>
      </c>
      <c r="C1356" s="9" t="s">
        <v>2028</v>
      </c>
      <c r="D1356" s="9" t="s">
        <v>2035</v>
      </c>
      <c r="E1356" s="9" t="s">
        <v>238</v>
      </c>
      <c r="F1356" s="10">
        <v>1</v>
      </c>
      <c r="G1356" s="14">
        <v>8550</v>
      </c>
      <c r="H1356" s="9" t="s">
        <v>2030</v>
      </c>
      <c r="I1356" s="9" t="s">
        <v>2031</v>
      </c>
      <c r="J1356" s="9" t="s">
        <v>459</v>
      </c>
      <c r="K1356" s="9" t="s">
        <v>4405</v>
      </c>
      <c r="L1356" s="9" t="s">
        <v>546</v>
      </c>
      <c r="M1356" s="11">
        <v>40330</v>
      </c>
      <c r="N1356" s="11"/>
      <c r="O1356">
        <f>MONTH(M1356)</f>
        <v>6</v>
      </c>
      <c r="P1356" t="str">
        <f>LEFT(D1356,2)</f>
        <v>22</v>
      </c>
      <c r="R1356" t="str">
        <f>LEFT(C1356,4)</f>
        <v>2208</v>
      </c>
    </row>
    <row r="1357" spans="1:18">
      <c r="A1357" s="9">
        <v>85778</v>
      </c>
      <c r="B1357" s="9" t="s">
        <v>4327</v>
      </c>
      <c r="C1357" s="9" t="s">
        <v>2028</v>
      </c>
      <c r="D1357" s="9" t="s">
        <v>2036</v>
      </c>
      <c r="E1357" s="9" t="s">
        <v>559</v>
      </c>
      <c r="F1357" s="10">
        <v>1</v>
      </c>
      <c r="G1357" s="14">
        <v>6475</v>
      </c>
      <c r="H1357" s="9" t="s">
        <v>2030</v>
      </c>
      <c r="I1357" s="9" t="s">
        <v>2031</v>
      </c>
      <c r="J1357" s="9" t="s">
        <v>459</v>
      </c>
      <c r="K1357" s="9" t="s">
        <v>4405</v>
      </c>
      <c r="L1357" s="9" t="s">
        <v>546</v>
      </c>
      <c r="M1357" s="11">
        <v>40603</v>
      </c>
      <c r="N1357" s="11"/>
      <c r="O1357">
        <f>MONTH(M1357)</f>
        <v>3</v>
      </c>
      <c r="P1357" t="str">
        <f>LEFT(D1357,2)</f>
        <v>22</v>
      </c>
      <c r="R1357" t="str">
        <f>LEFT(C1357,4)</f>
        <v>2208</v>
      </c>
    </row>
    <row r="1358" spans="1:18">
      <c r="A1358" s="9">
        <v>86569</v>
      </c>
      <c r="B1358" s="9" t="s">
        <v>4046</v>
      </c>
      <c r="C1358" s="9" t="s">
        <v>2028</v>
      </c>
      <c r="D1358" s="9" t="s">
        <v>2032</v>
      </c>
      <c r="E1358" s="9" t="s">
        <v>559</v>
      </c>
      <c r="F1358" s="10">
        <v>1</v>
      </c>
      <c r="G1358" s="14">
        <v>5950</v>
      </c>
      <c r="H1358" s="9" t="s">
        <v>2030</v>
      </c>
      <c r="I1358" s="9" t="s">
        <v>2031</v>
      </c>
      <c r="J1358" s="9" t="s">
        <v>459</v>
      </c>
      <c r="K1358" s="9" t="s">
        <v>4405</v>
      </c>
      <c r="L1358" s="9" t="s">
        <v>546</v>
      </c>
      <c r="M1358" s="11">
        <v>40725</v>
      </c>
      <c r="N1358" s="11"/>
      <c r="O1358">
        <f>MONTH(M1358)</f>
        <v>7</v>
      </c>
      <c r="P1358" t="str">
        <f>LEFT(D1358,2)</f>
        <v>22</v>
      </c>
      <c r="R1358" t="str">
        <f>LEFT(C1358,4)</f>
        <v>2208</v>
      </c>
    </row>
    <row r="1359" spans="1:18">
      <c r="A1359" s="9">
        <v>86793</v>
      </c>
      <c r="B1359" s="9" t="s">
        <v>4175</v>
      </c>
      <c r="C1359" s="9" t="s">
        <v>2028</v>
      </c>
      <c r="D1359" s="9" t="s">
        <v>2034</v>
      </c>
      <c r="E1359" s="9" t="s">
        <v>559</v>
      </c>
      <c r="F1359" s="10">
        <v>1</v>
      </c>
      <c r="G1359" s="14">
        <v>8500</v>
      </c>
      <c r="H1359" s="9" t="s">
        <v>2030</v>
      </c>
      <c r="I1359" s="9" t="s">
        <v>2031</v>
      </c>
      <c r="J1359" s="9" t="s">
        <v>459</v>
      </c>
      <c r="K1359" s="9" t="s">
        <v>4405</v>
      </c>
      <c r="L1359" s="9" t="s">
        <v>546</v>
      </c>
      <c r="M1359" s="11">
        <v>40756</v>
      </c>
      <c r="N1359" s="11"/>
      <c r="O1359">
        <f>MONTH(M1359)</f>
        <v>8</v>
      </c>
      <c r="P1359" t="str">
        <f>LEFT(D1359,2)</f>
        <v>22</v>
      </c>
      <c r="R1359" t="str">
        <f>LEFT(C1359,4)</f>
        <v>2208</v>
      </c>
    </row>
    <row r="1360" spans="1:18">
      <c r="A1360" s="9">
        <v>86156</v>
      </c>
      <c r="B1360" s="9" t="s">
        <v>4097</v>
      </c>
      <c r="C1360" s="9" t="s">
        <v>2028</v>
      </c>
      <c r="D1360" s="9" t="s">
        <v>2037</v>
      </c>
      <c r="E1360" s="9" t="s">
        <v>238</v>
      </c>
      <c r="F1360" s="10">
        <v>1</v>
      </c>
      <c r="G1360" s="14">
        <v>9500</v>
      </c>
      <c r="H1360" s="9" t="s">
        <v>2030</v>
      </c>
      <c r="I1360" s="9" t="s">
        <v>2031</v>
      </c>
      <c r="J1360" s="9" t="s">
        <v>459</v>
      </c>
      <c r="K1360" s="9" t="s">
        <v>4405</v>
      </c>
      <c r="L1360" s="9" t="s">
        <v>546</v>
      </c>
      <c r="M1360" s="11">
        <v>40665</v>
      </c>
      <c r="N1360" s="11"/>
      <c r="O1360">
        <f>MONTH(M1360)</f>
        <v>5</v>
      </c>
      <c r="P1360" t="str">
        <f>LEFT(D1360,2)</f>
        <v>22</v>
      </c>
      <c r="R1360" t="str">
        <f>LEFT(C1360,4)</f>
        <v>2208</v>
      </c>
    </row>
    <row r="1361" spans="1:18">
      <c r="A1361" s="9">
        <v>76118</v>
      </c>
      <c r="B1361" s="9" t="s">
        <v>4231</v>
      </c>
      <c r="C1361" s="9" t="s">
        <v>2028</v>
      </c>
      <c r="D1361" s="9" t="s">
        <v>2033</v>
      </c>
      <c r="E1361" s="9" t="s">
        <v>229</v>
      </c>
      <c r="F1361" s="10">
        <v>1</v>
      </c>
      <c r="G1361" s="14">
        <v>14000</v>
      </c>
      <c r="H1361" s="9" t="s">
        <v>2030</v>
      </c>
      <c r="I1361" s="9" t="s">
        <v>2031</v>
      </c>
      <c r="J1361" s="9" t="s">
        <v>459</v>
      </c>
      <c r="K1361" s="9" t="s">
        <v>4405</v>
      </c>
      <c r="L1361" s="9" t="s">
        <v>546</v>
      </c>
      <c r="M1361" s="11">
        <v>40301</v>
      </c>
      <c r="N1361" s="11"/>
      <c r="O1361">
        <f>MONTH(M1361)</f>
        <v>5</v>
      </c>
      <c r="P1361" t="str">
        <f>LEFT(D1361,2)</f>
        <v>22</v>
      </c>
      <c r="R1361" t="str">
        <f>LEFT(C1361,4)</f>
        <v>2208</v>
      </c>
    </row>
    <row r="1362" spans="1:18">
      <c r="A1362" s="9">
        <v>76727</v>
      </c>
      <c r="B1362" s="9" t="s">
        <v>4054</v>
      </c>
      <c r="C1362" s="9" t="s">
        <v>2028</v>
      </c>
      <c r="D1362" s="9" t="s">
        <v>2029</v>
      </c>
      <c r="E1362" s="9" t="s">
        <v>553</v>
      </c>
      <c r="F1362" s="10">
        <v>1</v>
      </c>
      <c r="G1362" s="14">
        <v>15750</v>
      </c>
      <c r="H1362" s="9" t="s">
        <v>2030</v>
      </c>
      <c r="I1362" s="9" t="s">
        <v>2031</v>
      </c>
      <c r="J1362" s="9" t="s">
        <v>459</v>
      </c>
      <c r="K1362" s="9" t="s">
        <v>4405</v>
      </c>
      <c r="L1362" s="9" t="s">
        <v>546</v>
      </c>
      <c r="M1362" s="11">
        <v>40366</v>
      </c>
      <c r="N1362" s="11"/>
      <c r="O1362">
        <f>MONTH(M1362)</f>
        <v>7</v>
      </c>
      <c r="P1362" t="str">
        <f>LEFT(D1362,2)</f>
        <v>22</v>
      </c>
      <c r="R1362" t="str">
        <f>LEFT(C1362,4)</f>
        <v>2208</v>
      </c>
    </row>
    <row r="1363" spans="1:18">
      <c r="A1363" s="9">
        <v>85225</v>
      </c>
      <c r="B1363" s="9" t="s">
        <v>4127</v>
      </c>
      <c r="C1363" s="9" t="s">
        <v>2041</v>
      </c>
      <c r="D1363" s="9" t="s">
        <v>2048</v>
      </c>
      <c r="E1363" s="9" t="s">
        <v>238</v>
      </c>
      <c r="F1363" s="10">
        <v>1</v>
      </c>
      <c r="G1363" s="14">
        <v>6650</v>
      </c>
      <c r="H1363" s="9" t="s">
        <v>2043</v>
      </c>
      <c r="I1363" s="9" t="s">
        <v>2044</v>
      </c>
      <c r="J1363" s="9" t="s">
        <v>459</v>
      </c>
      <c r="K1363" s="9" t="s">
        <v>4405</v>
      </c>
      <c r="L1363" s="9" t="s">
        <v>546</v>
      </c>
      <c r="M1363" s="11">
        <v>40575</v>
      </c>
      <c r="N1363" s="11"/>
      <c r="O1363">
        <f>MONTH(M1363)</f>
        <v>2</v>
      </c>
      <c r="P1363" t="str">
        <f>LEFT(D1363,2)</f>
        <v>22</v>
      </c>
      <c r="R1363" t="str">
        <f>LEFT(C1363,4)</f>
        <v>2208</v>
      </c>
    </row>
    <row r="1364" spans="1:18">
      <c r="A1364" s="9">
        <v>91077</v>
      </c>
      <c r="B1364" s="9" t="s">
        <v>4043</v>
      </c>
      <c r="C1364" s="9" t="s">
        <v>2041</v>
      </c>
      <c r="D1364" s="9" t="s">
        <v>2046</v>
      </c>
      <c r="E1364" s="9" t="s">
        <v>238</v>
      </c>
      <c r="F1364" s="10">
        <v>1</v>
      </c>
      <c r="G1364" s="14">
        <v>11550</v>
      </c>
      <c r="H1364" s="9" t="s">
        <v>2043</v>
      </c>
      <c r="I1364" s="9" t="s">
        <v>2044</v>
      </c>
      <c r="J1364" s="9" t="s">
        <v>459</v>
      </c>
      <c r="K1364" s="9" t="s">
        <v>4405</v>
      </c>
      <c r="L1364" s="9" t="s">
        <v>546</v>
      </c>
      <c r="M1364" s="11">
        <v>40634</v>
      </c>
      <c r="N1364" s="11"/>
      <c r="O1364">
        <f>MONTH(M1364)</f>
        <v>4</v>
      </c>
      <c r="P1364" t="str">
        <f>LEFT(D1364,2)</f>
        <v>22</v>
      </c>
      <c r="R1364" t="str">
        <f>LEFT(C1364,4)</f>
        <v>2208</v>
      </c>
    </row>
    <row r="1365" spans="1:18">
      <c r="A1365" s="9">
        <v>86030</v>
      </c>
      <c r="B1365" s="9" t="s">
        <v>4130</v>
      </c>
      <c r="C1365" s="9" t="s">
        <v>2041</v>
      </c>
      <c r="D1365" s="9" t="s">
        <v>2042</v>
      </c>
      <c r="E1365" s="9" t="s">
        <v>553</v>
      </c>
      <c r="F1365" s="10">
        <v>1</v>
      </c>
      <c r="G1365" s="14">
        <v>20000</v>
      </c>
      <c r="H1365" s="9" t="s">
        <v>2043</v>
      </c>
      <c r="I1365" s="9" t="s">
        <v>2044</v>
      </c>
      <c r="J1365" s="9" t="s">
        <v>459</v>
      </c>
      <c r="K1365" s="9" t="s">
        <v>4405</v>
      </c>
      <c r="L1365" s="9" t="s">
        <v>546</v>
      </c>
      <c r="M1365" s="11">
        <v>40648</v>
      </c>
      <c r="N1365" s="11"/>
      <c r="O1365">
        <f>MONTH(M1365)</f>
        <v>4</v>
      </c>
      <c r="P1365" t="str">
        <f>LEFT(D1365,2)</f>
        <v>22</v>
      </c>
      <c r="R1365" t="str">
        <f>LEFT(C1365,4)</f>
        <v>2208</v>
      </c>
    </row>
    <row r="1366" spans="1:18">
      <c r="A1366" s="9">
        <v>75936</v>
      </c>
      <c r="B1366" s="9" t="s">
        <v>4089</v>
      </c>
      <c r="C1366" s="9" t="s">
        <v>2041</v>
      </c>
      <c r="D1366" s="9" t="s">
        <v>2053</v>
      </c>
      <c r="E1366" s="9" t="s">
        <v>559</v>
      </c>
      <c r="F1366" s="10">
        <v>1</v>
      </c>
      <c r="G1366" s="14">
        <v>9250</v>
      </c>
      <c r="H1366" s="9" t="s">
        <v>2043</v>
      </c>
      <c r="I1366" s="9" t="s">
        <v>2044</v>
      </c>
      <c r="J1366" s="9" t="s">
        <v>459</v>
      </c>
      <c r="K1366" s="9" t="s">
        <v>4405</v>
      </c>
      <c r="L1366" s="9" t="s">
        <v>546</v>
      </c>
      <c r="M1366" s="11">
        <v>40269</v>
      </c>
      <c r="N1366" s="11"/>
      <c r="O1366">
        <f>MONTH(M1366)</f>
        <v>4</v>
      </c>
      <c r="P1366" t="str">
        <f>LEFT(D1366,2)</f>
        <v>22</v>
      </c>
      <c r="R1366" t="str">
        <f>LEFT(C1366,4)</f>
        <v>2208</v>
      </c>
    </row>
    <row r="1367" spans="1:18">
      <c r="A1367" s="9">
        <v>88123</v>
      </c>
      <c r="B1367" s="9" t="s">
        <v>4081</v>
      </c>
      <c r="C1367" s="9" t="s">
        <v>2041</v>
      </c>
      <c r="D1367" s="9" t="s">
        <v>2047</v>
      </c>
      <c r="E1367" s="9" t="s">
        <v>229</v>
      </c>
      <c r="F1367" s="10">
        <v>1</v>
      </c>
      <c r="G1367" s="14">
        <v>11500</v>
      </c>
      <c r="H1367" s="9" t="s">
        <v>2043</v>
      </c>
      <c r="I1367" s="9" t="s">
        <v>2044</v>
      </c>
      <c r="J1367" s="9" t="s">
        <v>459</v>
      </c>
      <c r="K1367" s="9" t="s">
        <v>4405</v>
      </c>
      <c r="L1367" s="9" t="s">
        <v>546</v>
      </c>
      <c r="M1367" s="11">
        <v>41001</v>
      </c>
      <c r="N1367" s="11"/>
      <c r="O1367">
        <f>MONTH(M1367)</f>
        <v>4</v>
      </c>
      <c r="P1367" t="str">
        <f>LEFT(D1367,2)</f>
        <v>22</v>
      </c>
      <c r="R1367" t="str">
        <f>LEFT(C1367,4)</f>
        <v>2208</v>
      </c>
    </row>
    <row r="1368" spans="1:18">
      <c r="A1368" s="9">
        <v>84546</v>
      </c>
      <c r="B1368" s="9" t="s">
        <v>4043</v>
      </c>
      <c r="C1368" s="9" t="s">
        <v>2041</v>
      </c>
      <c r="D1368" s="9" t="s">
        <v>2049</v>
      </c>
      <c r="E1368" s="9" t="s">
        <v>559</v>
      </c>
      <c r="F1368" s="10">
        <v>1</v>
      </c>
      <c r="G1368" s="14">
        <v>8500</v>
      </c>
      <c r="H1368" s="9" t="s">
        <v>2043</v>
      </c>
      <c r="I1368" s="9" t="s">
        <v>2044</v>
      </c>
      <c r="J1368" s="9" t="s">
        <v>459</v>
      </c>
      <c r="K1368" s="9" t="s">
        <v>4405</v>
      </c>
      <c r="L1368" s="9" t="s">
        <v>546</v>
      </c>
      <c r="M1368" s="11">
        <v>40466</v>
      </c>
      <c r="N1368" s="11"/>
      <c r="O1368">
        <f>MONTH(M1368)</f>
        <v>10</v>
      </c>
      <c r="P1368" t="str">
        <f>LEFT(D1368,2)</f>
        <v>22</v>
      </c>
      <c r="R1368" t="str">
        <f>LEFT(C1368,4)</f>
        <v>2208</v>
      </c>
    </row>
    <row r="1369" spans="1:18">
      <c r="A1369" s="9">
        <v>86373</v>
      </c>
      <c r="B1369" s="9" t="s">
        <v>4087</v>
      </c>
      <c r="C1369" s="9" t="s">
        <v>2041</v>
      </c>
      <c r="D1369" s="9" t="s">
        <v>2052</v>
      </c>
      <c r="E1369" s="9" t="s">
        <v>229</v>
      </c>
      <c r="F1369" s="10">
        <v>1</v>
      </c>
      <c r="G1369" s="14">
        <v>13750</v>
      </c>
      <c r="H1369" s="9" t="s">
        <v>2043</v>
      </c>
      <c r="I1369" s="9" t="s">
        <v>2044</v>
      </c>
      <c r="J1369" s="9" t="s">
        <v>459</v>
      </c>
      <c r="K1369" s="9" t="s">
        <v>4405</v>
      </c>
      <c r="L1369" s="9" t="s">
        <v>546</v>
      </c>
      <c r="M1369" s="11">
        <v>40725</v>
      </c>
      <c r="N1369" s="11"/>
      <c r="O1369">
        <f>MONTH(M1369)</f>
        <v>7</v>
      </c>
      <c r="P1369" t="str">
        <f>LEFT(D1369,2)</f>
        <v>22</v>
      </c>
      <c r="R1369" t="str">
        <f>LEFT(C1369,4)</f>
        <v>2208</v>
      </c>
    </row>
    <row r="1370" spans="1:18">
      <c r="A1370" s="9">
        <v>86366</v>
      </c>
      <c r="B1370" s="9" t="s">
        <v>4076</v>
      </c>
      <c r="C1370" s="9" t="s">
        <v>2041</v>
      </c>
      <c r="D1370" s="9" t="s">
        <v>2051</v>
      </c>
      <c r="E1370" s="9" t="s">
        <v>559</v>
      </c>
      <c r="F1370" s="10">
        <v>1</v>
      </c>
      <c r="G1370" s="14">
        <v>9000</v>
      </c>
      <c r="H1370" s="9" t="s">
        <v>2043</v>
      </c>
      <c r="I1370" s="9" t="s">
        <v>2044</v>
      </c>
      <c r="J1370" s="9" t="s">
        <v>459</v>
      </c>
      <c r="K1370" s="9" t="s">
        <v>4405</v>
      </c>
      <c r="L1370" s="9" t="s">
        <v>546</v>
      </c>
      <c r="M1370" s="11">
        <v>40709</v>
      </c>
      <c r="N1370" s="11"/>
      <c r="O1370">
        <f>MONTH(M1370)</f>
        <v>6</v>
      </c>
      <c r="P1370" t="str">
        <f>LEFT(D1370,2)</f>
        <v>22</v>
      </c>
      <c r="R1370" t="str">
        <f>LEFT(C1370,4)</f>
        <v>2208</v>
      </c>
    </row>
    <row r="1371" spans="1:18">
      <c r="A1371" s="9">
        <v>91280</v>
      </c>
      <c r="B1371" s="9" t="s">
        <v>4110</v>
      </c>
      <c r="C1371" s="9" t="s">
        <v>2041</v>
      </c>
      <c r="D1371" s="9" t="s">
        <v>2050</v>
      </c>
      <c r="E1371" s="9" t="s">
        <v>229</v>
      </c>
      <c r="F1371" s="10">
        <v>1</v>
      </c>
      <c r="G1371" s="14">
        <v>13050</v>
      </c>
      <c r="H1371" s="9" t="s">
        <v>2043</v>
      </c>
      <c r="I1371" s="9" t="s">
        <v>2044</v>
      </c>
      <c r="J1371" s="9" t="s">
        <v>459</v>
      </c>
      <c r="K1371" s="9" t="s">
        <v>4405</v>
      </c>
      <c r="L1371" s="9" t="s">
        <v>546</v>
      </c>
      <c r="M1371" s="11">
        <v>40695</v>
      </c>
      <c r="N1371" s="11"/>
      <c r="O1371">
        <f>MONTH(M1371)</f>
        <v>6</v>
      </c>
      <c r="P1371" t="str">
        <f>LEFT(D1371,2)</f>
        <v>22</v>
      </c>
      <c r="R1371" t="str">
        <f>LEFT(C1371,4)</f>
        <v>2208</v>
      </c>
    </row>
    <row r="1372" spans="1:18">
      <c r="A1372" s="9">
        <v>70665</v>
      </c>
      <c r="B1372" s="9" t="s">
        <v>4126</v>
      </c>
      <c r="C1372" s="9" t="s">
        <v>2041</v>
      </c>
      <c r="D1372" s="9" t="s">
        <v>2045</v>
      </c>
      <c r="E1372" s="9" t="s">
        <v>229</v>
      </c>
      <c r="F1372" s="10">
        <v>1</v>
      </c>
      <c r="G1372" s="14">
        <v>16500</v>
      </c>
      <c r="H1372" s="9" t="s">
        <v>2043</v>
      </c>
      <c r="I1372" s="9" t="s">
        <v>2044</v>
      </c>
      <c r="J1372" s="9" t="s">
        <v>459</v>
      </c>
      <c r="K1372" s="9" t="s">
        <v>4405</v>
      </c>
      <c r="L1372" s="9" t="s">
        <v>546</v>
      </c>
      <c r="M1372" s="11">
        <v>38901</v>
      </c>
      <c r="N1372" s="11"/>
      <c r="O1372">
        <f>MONTH(M1372)</f>
        <v>7</v>
      </c>
      <c r="P1372" t="str">
        <f>LEFT(D1372,2)</f>
        <v>22</v>
      </c>
      <c r="R1372" t="str">
        <f>LEFT(C1372,4)</f>
        <v>2208</v>
      </c>
    </row>
    <row r="1373" spans="1:18">
      <c r="A1373" s="9">
        <v>86681</v>
      </c>
      <c r="B1373" s="9" t="s">
        <v>4128</v>
      </c>
      <c r="C1373" s="9" t="s">
        <v>2054</v>
      </c>
      <c r="D1373" s="9" t="s">
        <v>2055</v>
      </c>
      <c r="E1373" s="9" t="s">
        <v>553</v>
      </c>
      <c r="F1373" s="10">
        <v>1</v>
      </c>
      <c r="G1373" s="14">
        <v>20000</v>
      </c>
      <c r="H1373" s="9" t="s">
        <v>2056</v>
      </c>
      <c r="I1373" s="9" t="s">
        <v>2057</v>
      </c>
      <c r="J1373" s="9" t="s">
        <v>459</v>
      </c>
      <c r="K1373" s="9" t="s">
        <v>4405</v>
      </c>
      <c r="L1373" s="9" t="s">
        <v>546</v>
      </c>
      <c r="M1373" s="11">
        <v>40739</v>
      </c>
      <c r="N1373" s="11"/>
      <c r="O1373">
        <f>MONTH(M1373)</f>
        <v>7</v>
      </c>
      <c r="P1373" t="str">
        <f>LEFT(D1373,2)</f>
        <v>22</v>
      </c>
      <c r="R1373" t="str">
        <f>LEFT(C1373,4)</f>
        <v>2208</v>
      </c>
    </row>
    <row r="1374" spans="1:18">
      <c r="A1374" s="9">
        <v>86730</v>
      </c>
      <c r="B1374" s="9" t="s">
        <v>4044</v>
      </c>
      <c r="C1374" s="9" t="s">
        <v>2054</v>
      </c>
      <c r="D1374" s="9" t="s">
        <v>2059</v>
      </c>
      <c r="E1374" s="9" t="s">
        <v>559</v>
      </c>
      <c r="F1374" s="10">
        <v>1</v>
      </c>
      <c r="G1374" s="14">
        <v>10450</v>
      </c>
      <c r="H1374" s="9" t="s">
        <v>2056</v>
      </c>
      <c r="I1374" s="9" t="s">
        <v>2057</v>
      </c>
      <c r="J1374" s="9" t="s">
        <v>459</v>
      </c>
      <c r="K1374" s="9" t="s">
        <v>4405</v>
      </c>
      <c r="L1374" s="9" t="s">
        <v>546</v>
      </c>
      <c r="M1374" s="11">
        <v>40742</v>
      </c>
      <c r="N1374" s="11"/>
      <c r="O1374">
        <f>MONTH(M1374)</f>
        <v>7</v>
      </c>
      <c r="P1374" t="str">
        <f>LEFT(D1374,2)</f>
        <v>22</v>
      </c>
      <c r="R1374" t="str">
        <f>LEFT(C1374,4)</f>
        <v>2208</v>
      </c>
    </row>
    <row r="1375" spans="1:18">
      <c r="A1375" s="9">
        <v>670089</v>
      </c>
      <c r="B1375" s="9" t="s">
        <v>4090</v>
      </c>
      <c r="C1375" s="9" t="s">
        <v>2054</v>
      </c>
      <c r="D1375" s="9" t="s">
        <v>2058</v>
      </c>
      <c r="E1375" s="9" t="s">
        <v>229</v>
      </c>
      <c r="F1375" s="10">
        <v>1</v>
      </c>
      <c r="G1375" s="14">
        <v>10400</v>
      </c>
      <c r="H1375" s="9" t="s">
        <v>2056</v>
      </c>
      <c r="I1375" s="9" t="s">
        <v>2057</v>
      </c>
      <c r="J1375" s="9" t="s">
        <v>459</v>
      </c>
      <c r="K1375" s="9" t="s">
        <v>4405</v>
      </c>
      <c r="L1375" s="9" t="s">
        <v>546</v>
      </c>
      <c r="M1375" s="11">
        <v>39356</v>
      </c>
      <c r="N1375" s="11"/>
      <c r="O1375">
        <f>MONTH(M1375)</f>
        <v>10</v>
      </c>
      <c r="P1375" t="str">
        <f>LEFT(D1375,2)</f>
        <v>22</v>
      </c>
      <c r="R1375" t="str">
        <f>LEFT(C1375,4)</f>
        <v>2208</v>
      </c>
    </row>
    <row r="1376" spans="1:18">
      <c r="A1376" s="9">
        <v>76258</v>
      </c>
      <c r="B1376" s="9" t="s">
        <v>4141</v>
      </c>
      <c r="C1376" s="9" t="s">
        <v>2054</v>
      </c>
      <c r="D1376" s="9" t="s">
        <v>2060</v>
      </c>
      <c r="E1376" s="9" t="s">
        <v>559</v>
      </c>
      <c r="F1376" s="10">
        <v>1</v>
      </c>
      <c r="G1376" s="14">
        <v>9500</v>
      </c>
      <c r="H1376" s="9" t="s">
        <v>2056</v>
      </c>
      <c r="I1376" s="9" t="s">
        <v>2057</v>
      </c>
      <c r="J1376" s="9" t="s">
        <v>459</v>
      </c>
      <c r="K1376" s="9" t="s">
        <v>4405</v>
      </c>
      <c r="L1376" s="9" t="s">
        <v>546</v>
      </c>
      <c r="M1376" s="11">
        <v>40330</v>
      </c>
      <c r="N1376" s="11"/>
      <c r="O1376">
        <f>MONTH(M1376)</f>
        <v>6</v>
      </c>
      <c r="P1376" t="str">
        <f>LEFT(D1376,2)</f>
        <v>22</v>
      </c>
      <c r="R1376" t="str">
        <f>LEFT(C1376,4)</f>
        <v>2208</v>
      </c>
    </row>
    <row r="1377" spans="1:18">
      <c r="A1377" s="9">
        <v>88249</v>
      </c>
      <c r="B1377" s="9" t="s">
        <v>4051</v>
      </c>
      <c r="C1377" s="9" t="s">
        <v>2054</v>
      </c>
      <c r="D1377" s="9" t="s">
        <v>2062</v>
      </c>
      <c r="E1377" s="9" t="s">
        <v>559</v>
      </c>
      <c r="F1377" s="10">
        <v>1</v>
      </c>
      <c r="G1377" s="14">
        <v>9900</v>
      </c>
      <c r="H1377" s="9" t="s">
        <v>2056</v>
      </c>
      <c r="I1377" s="9" t="s">
        <v>2057</v>
      </c>
      <c r="J1377" s="9" t="s">
        <v>459</v>
      </c>
      <c r="K1377" s="9" t="s">
        <v>4405</v>
      </c>
      <c r="L1377" s="9" t="s">
        <v>546</v>
      </c>
      <c r="M1377" s="11">
        <v>41044</v>
      </c>
      <c r="N1377" s="11"/>
      <c r="O1377">
        <f>MONTH(M1377)</f>
        <v>5</v>
      </c>
      <c r="P1377" t="str">
        <f>LEFT(D1377,2)</f>
        <v>22</v>
      </c>
      <c r="R1377" t="str">
        <f>LEFT(C1377,4)</f>
        <v>2208</v>
      </c>
    </row>
    <row r="1378" spans="1:18">
      <c r="A1378" s="9">
        <v>88109</v>
      </c>
      <c r="B1378" s="9" t="s">
        <v>4058</v>
      </c>
      <c r="C1378" s="9" t="s">
        <v>2054</v>
      </c>
      <c r="D1378" s="9" t="s">
        <v>2061</v>
      </c>
      <c r="E1378" s="9" t="s">
        <v>559</v>
      </c>
      <c r="F1378" s="10">
        <v>1</v>
      </c>
      <c r="G1378" s="14">
        <v>8500</v>
      </c>
      <c r="H1378" s="9" t="s">
        <v>2056</v>
      </c>
      <c r="I1378" s="9" t="s">
        <v>2057</v>
      </c>
      <c r="J1378" s="9" t="s">
        <v>459</v>
      </c>
      <c r="K1378" s="9" t="s">
        <v>4405</v>
      </c>
      <c r="L1378" s="9" t="s">
        <v>546</v>
      </c>
      <c r="M1378" s="11">
        <v>41001</v>
      </c>
      <c r="N1378" s="11"/>
      <c r="O1378">
        <f>MONTH(M1378)</f>
        <v>4</v>
      </c>
      <c r="P1378" t="str">
        <f>LEFT(D1378,2)</f>
        <v>22</v>
      </c>
      <c r="R1378" t="str">
        <f>LEFT(C1378,4)</f>
        <v>2208</v>
      </c>
    </row>
    <row r="1379" spans="1:18">
      <c r="A1379" s="9">
        <v>301336</v>
      </c>
      <c r="B1379" s="9" t="s">
        <v>4061</v>
      </c>
      <c r="C1379" s="9" t="s">
        <v>2063</v>
      </c>
      <c r="D1379" s="9" t="s">
        <v>2066</v>
      </c>
      <c r="E1379" s="9" t="s">
        <v>553</v>
      </c>
      <c r="F1379" s="10">
        <v>1</v>
      </c>
      <c r="G1379" s="14">
        <v>28050</v>
      </c>
      <c r="H1379" s="9" t="s">
        <v>2067</v>
      </c>
      <c r="I1379" s="9" t="s">
        <v>2068</v>
      </c>
      <c r="J1379" s="9" t="s">
        <v>459</v>
      </c>
      <c r="K1379" s="9" t="s">
        <v>4405</v>
      </c>
      <c r="L1379" s="9" t="s">
        <v>546</v>
      </c>
      <c r="M1379" s="11">
        <v>38777</v>
      </c>
      <c r="N1379" s="11"/>
      <c r="O1379">
        <f>MONTH(M1379)</f>
        <v>3</v>
      </c>
      <c r="P1379" t="str">
        <f>LEFT(D1379,2)</f>
        <v>22</v>
      </c>
      <c r="R1379" t="str">
        <f>LEFT(C1379,4)</f>
        <v>2208</v>
      </c>
    </row>
    <row r="1380" spans="1:18">
      <c r="A1380" s="9">
        <v>87619</v>
      </c>
      <c r="B1380" s="9" t="s">
        <v>4157</v>
      </c>
      <c r="C1380" s="9" t="s">
        <v>2063</v>
      </c>
      <c r="D1380" s="9" t="s">
        <v>2069</v>
      </c>
      <c r="E1380" s="9" t="s">
        <v>86</v>
      </c>
      <c r="F1380" s="10">
        <v>1</v>
      </c>
      <c r="G1380" s="14">
        <v>8050</v>
      </c>
      <c r="H1380" s="9" t="s">
        <v>457</v>
      </c>
      <c r="I1380" s="9" t="s">
        <v>458</v>
      </c>
      <c r="J1380" s="9" t="s">
        <v>459</v>
      </c>
      <c r="K1380" s="9" t="s">
        <v>4405</v>
      </c>
      <c r="L1380" s="9" t="s">
        <v>546</v>
      </c>
      <c r="M1380" s="11">
        <v>40910</v>
      </c>
      <c r="N1380" s="11"/>
      <c r="O1380">
        <f>MONTH(M1380)</f>
        <v>1</v>
      </c>
      <c r="P1380" t="str">
        <f>LEFT(D1380,2)</f>
        <v>22</v>
      </c>
      <c r="R1380" t="str">
        <f>LEFT(C1380,4)</f>
        <v>2208</v>
      </c>
    </row>
    <row r="1381" spans="1:18">
      <c r="A1381" s="9">
        <v>85547</v>
      </c>
      <c r="B1381" s="9" t="s">
        <v>4105</v>
      </c>
      <c r="C1381" s="9" t="s">
        <v>2063</v>
      </c>
      <c r="D1381" s="9" t="s">
        <v>2065</v>
      </c>
      <c r="E1381" s="9" t="s">
        <v>46</v>
      </c>
      <c r="F1381" s="10">
        <v>1</v>
      </c>
      <c r="G1381" s="14">
        <v>24750</v>
      </c>
      <c r="H1381" s="9" t="s">
        <v>457</v>
      </c>
      <c r="I1381" s="9" t="s">
        <v>458</v>
      </c>
      <c r="J1381" s="9" t="s">
        <v>459</v>
      </c>
      <c r="K1381" s="9" t="s">
        <v>4405</v>
      </c>
      <c r="L1381" s="9" t="s">
        <v>546</v>
      </c>
      <c r="M1381" s="11">
        <v>40634</v>
      </c>
      <c r="N1381" s="11"/>
      <c r="O1381">
        <f>MONTH(M1381)</f>
        <v>4</v>
      </c>
      <c r="P1381" t="str">
        <f>LEFT(D1381,2)</f>
        <v>22</v>
      </c>
      <c r="R1381" t="str">
        <f>LEFT(C1381,4)</f>
        <v>2208</v>
      </c>
    </row>
    <row r="1382" spans="1:18">
      <c r="A1382" s="9">
        <v>665609</v>
      </c>
      <c r="B1382" s="9" t="s">
        <v>4048</v>
      </c>
      <c r="C1382" s="9" t="s">
        <v>2063</v>
      </c>
      <c r="D1382" s="9" t="s">
        <v>2064</v>
      </c>
      <c r="E1382" s="9" t="s">
        <v>74</v>
      </c>
      <c r="F1382" s="10">
        <v>1</v>
      </c>
      <c r="G1382" s="14">
        <v>67500</v>
      </c>
      <c r="H1382" s="9" t="s">
        <v>457</v>
      </c>
      <c r="I1382" s="9" t="s">
        <v>458</v>
      </c>
      <c r="J1382" s="9" t="s">
        <v>459</v>
      </c>
      <c r="K1382" s="9" t="s">
        <v>4405</v>
      </c>
      <c r="L1382" s="9" t="s">
        <v>546</v>
      </c>
      <c r="M1382" s="11">
        <v>36404</v>
      </c>
      <c r="N1382" s="11"/>
      <c r="O1382">
        <f>MONTH(M1382)</f>
        <v>9</v>
      </c>
      <c r="P1382" t="str">
        <f>LEFT(D1382,2)</f>
        <v>22</v>
      </c>
      <c r="R1382" t="str">
        <f>LEFT(C1382,4)</f>
        <v>2208</v>
      </c>
    </row>
    <row r="1383" spans="1:18">
      <c r="A1383" s="9">
        <v>270137</v>
      </c>
      <c r="B1383" s="9" t="s">
        <v>4104</v>
      </c>
      <c r="C1383" s="9" t="s">
        <v>2063</v>
      </c>
      <c r="D1383" s="9" t="s">
        <v>2070</v>
      </c>
      <c r="E1383" s="9" t="s">
        <v>553</v>
      </c>
      <c r="F1383" s="10">
        <v>1</v>
      </c>
      <c r="G1383" s="14">
        <v>31500</v>
      </c>
      <c r="H1383" s="9" t="s">
        <v>2071</v>
      </c>
      <c r="I1383" s="9" t="s">
        <v>2072</v>
      </c>
      <c r="J1383" s="9" t="s">
        <v>459</v>
      </c>
      <c r="K1383" s="9" t="s">
        <v>4405</v>
      </c>
      <c r="L1383" s="9" t="s">
        <v>546</v>
      </c>
      <c r="M1383" s="11">
        <v>40756</v>
      </c>
      <c r="N1383" s="11"/>
      <c r="O1383">
        <f>MONTH(M1383)</f>
        <v>8</v>
      </c>
      <c r="P1383" t="str">
        <f>LEFT(D1383,2)</f>
        <v>22</v>
      </c>
      <c r="R1383" t="str">
        <f>LEFT(C1383,4)</f>
        <v>2208</v>
      </c>
    </row>
    <row r="1384" spans="1:18">
      <c r="A1384" s="9">
        <v>633521</v>
      </c>
      <c r="B1384" s="9" t="s">
        <v>4090</v>
      </c>
      <c r="C1384" s="9" t="s">
        <v>2073</v>
      </c>
      <c r="D1384" s="9" t="s">
        <v>2079</v>
      </c>
      <c r="E1384" s="9" t="s">
        <v>238</v>
      </c>
      <c r="F1384" s="10">
        <v>1</v>
      </c>
      <c r="G1384" s="14">
        <v>10500</v>
      </c>
      <c r="H1384" s="9" t="s">
        <v>2075</v>
      </c>
      <c r="I1384" s="9" t="s">
        <v>2076</v>
      </c>
      <c r="J1384" s="9" t="s">
        <v>459</v>
      </c>
      <c r="K1384" s="9" t="s">
        <v>4405</v>
      </c>
      <c r="L1384" s="9" t="s">
        <v>546</v>
      </c>
      <c r="M1384" s="11">
        <v>37012</v>
      </c>
      <c r="N1384" s="11"/>
      <c r="O1384">
        <f>MONTH(M1384)</f>
        <v>5</v>
      </c>
      <c r="P1384" t="str">
        <f>LEFT(D1384,2)</f>
        <v>22</v>
      </c>
      <c r="R1384" t="str">
        <f>LEFT(C1384,4)</f>
        <v>2208</v>
      </c>
    </row>
    <row r="1385" spans="1:18">
      <c r="A1385" s="9">
        <v>87682</v>
      </c>
      <c r="B1385" s="9" t="s">
        <v>4070</v>
      </c>
      <c r="C1385" s="9" t="s">
        <v>2073</v>
      </c>
      <c r="D1385" s="9" t="s">
        <v>2084</v>
      </c>
      <c r="E1385" s="9" t="s">
        <v>229</v>
      </c>
      <c r="F1385" s="10">
        <v>1</v>
      </c>
      <c r="G1385" s="14">
        <v>11700</v>
      </c>
      <c r="H1385" s="9" t="s">
        <v>2075</v>
      </c>
      <c r="I1385" s="9" t="s">
        <v>2076</v>
      </c>
      <c r="J1385" s="9" t="s">
        <v>459</v>
      </c>
      <c r="K1385" s="9" t="s">
        <v>4405</v>
      </c>
      <c r="L1385" s="9" t="s">
        <v>546</v>
      </c>
      <c r="M1385" s="11">
        <v>40910</v>
      </c>
      <c r="N1385" s="11"/>
      <c r="O1385">
        <f>MONTH(M1385)</f>
        <v>1</v>
      </c>
      <c r="P1385" t="str">
        <f>LEFT(D1385,2)</f>
        <v>22</v>
      </c>
      <c r="R1385" t="str">
        <f>LEFT(C1385,4)</f>
        <v>2208</v>
      </c>
    </row>
    <row r="1386" spans="1:18">
      <c r="A1386" s="9">
        <v>84245</v>
      </c>
      <c r="B1386" s="9" t="s">
        <v>4051</v>
      </c>
      <c r="C1386" s="9" t="s">
        <v>2073</v>
      </c>
      <c r="D1386" s="9" t="s">
        <v>2086</v>
      </c>
      <c r="E1386" s="9" t="s">
        <v>559</v>
      </c>
      <c r="F1386" s="10">
        <v>1</v>
      </c>
      <c r="G1386" s="14">
        <v>5600</v>
      </c>
      <c r="H1386" s="9" t="s">
        <v>2075</v>
      </c>
      <c r="I1386" s="9" t="s">
        <v>2076</v>
      </c>
      <c r="J1386" s="9" t="s">
        <v>459</v>
      </c>
      <c r="K1386" s="9" t="s">
        <v>4405</v>
      </c>
      <c r="L1386" s="9" t="s">
        <v>546</v>
      </c>
      <c r="M1386" s="11">
        <v>39630</v>
      </c>
      <c r="N1386" s="11"/>
      <c r="O1386">
        <f>MONTH(M1386)</f>
        <v>7</v>
      </c>
      <c r="P1386" t="str">
        <f>LEFT(D1386,2)</f>
        <v>22</v>
      </c>
      <c r="R1386" t="str">
        <f>LEFT(C1386,4)</f>
        <v>2208</v>
      </c>
    </row>
    <row r="1387" spans="1:18">
      <c r="A1387" s="9">
        <v>633528</v>
      </c>
      <c r="B1387" s="9" t="s">
        <v>4120</v>
      </c>
      <c r="C1387" s="9" t="s">
        <v>2073</v>
      </c>
      <c r="D1387" s="9" t="s">
        <v>2080</v>
      </c>
      <c r="E1387" s="9" t="s">
        <v>688</v>
      </c>
      <c r="F1387" s="10">
        <v>1</v>
      </c>
      <c r="G1387" s="14">
        <v>19250</v>
      </c>
      <c r="H1387" s="9" t="s">
        <v>2075</v>
      </c>
      <c r="I1387" s="9" t="s">
        <v>2076</v>
      </c>
      <c r="J1387" s="9" t="s">
        <v>459</v>
      </c>
      <c r="K1387" s="9" t="s">
        <v>4405</v>
      </c>
      <c r="L1387" s="9" t="s">
        <v>546</v>
      </c>
      <c r="M1387" s="11">
        <v>37012</v>
      </c>
      <c r="N1387" s="11"/>
      <c r="O1387">
        <f>MONTH(M1387)</f>
        <v>5</v>
      </c>
      <c r="P1387" t="str">
        <f>LEFT(D1387,2)</f>
        <v>22</v>
      </c>
      <c r="R1387" t="str">
        <f>LEFT(C1387,4)</f>
        <v>2208</v>
      </c>
    </row>
    <row r="1388" spans="1:18">
      <c r="A1388" s="9">
        <v>301882</v>
      </c>
      <c r="B1388" s="9" t="s">
        <v>4066</v>
      </c>
      <c r="C1388" s="9" t="s">
        <v>2073</v>
      </c>
      <c r="D1388" s="9" t="s">
        <v>2083</v>
      </c>
      <c r="E1388" s="9" t="s">
        <v>559</v>
      </c>
      <c r="F1388" s="10">
        <v>1</v>
      </c>
      <c r="G1388" s="14">
        <v>9000</v>
      </c>
      <c r="H1388" s="9" t="s">
        <v>2075</v>
      </c>
      <c r="I1388" s="9" t="s">
        <v>2076</v>
      </c>
      <c r="J1388" s="9" t="s">
        <v>459</v>
      </c>
      <c r="K1388" s="9" t="s">
        <v>4405</v>
      </c>
      <c r="L1388" s="9" t="s">
        <v>546</v>
      </c>
      <c r="M1388" s="11">
        <v>39265</v>
      </c>
      <c r="N1388" s="11"/>
      <c r="O1388">
        <f>MONTH(M1388)</f>
        <v>7</v>
      </c>
      <c r="P1388" t="str">
        <f>LEFT(D1388,2)</f>
        <v>22</v>
      </c>
      <c r="R1388" t="str">
        <f>LEFT(C1388,4)</f>
        <v>2208</v>
      </c>
    </row>
    <row r="1389" spans="1:18">
      <c r="A1389" s="9">
        <v>301287</v>
      </c>
      <c r="B1389" s="9" t="s">
        <v>4092</v>
      </c>
      <c r="C1389" s="9" t="s">
        <v>2073</v>
      </c>
      <c r="D1389" s="9" t="s">
        <v>2077</v>
      </c>
      <c r="E1389" s="9" t="s">
        <v>229</v>
      </c>
      <c r="F1389" s="10">
        <v>1</v>
      </c>
      <c r="G1389" s="14">
        <v>12500</v>
      </c>
      <c r="H1389" s="9" t="s">
        <v>2075</v>
      </c>
      <c r="I1389" s="9" t="s">
        <v>2076</v>
      </c>
      <c r="J1389" s="9" t="s">
        <v>459</v>
      </c>
      <c r="K1389" s="9" t="s">
        <v>4405</v>
      </c>
      <c r="L1389" s="9" t="s">
        <v>546</v>
      </c>
      <c r="M1389" s="11">
        <v>38246</v>
      </c>
      <c r="N1389" s="11"/>
      <c r="O1389">
        <f>MONTH(M1389)</f>
        <v>9</v>
      </c>
      <c r="P1389" t="str">
        <f>LEFT(D1389,2)</f>
        <v>22</v>
      </c>
      <c r="R1389" t="str">
        <f>LEFT(C1389,4)</f>
        <v>2208</v>
      </c>
    </row>
    <row r="1390" spans="1:18">
      <c r="A1390" s="9">
        <v>76356</v>
      </c>
      <c r="B1390" s="9" t="s">
        <v>4058</v>
      </c>
      <c r="C1390" s="9" t="s">
        <v>2073</v>
      </c>
      <c r="D1390" s="9" t="s">
        <v>2081</v>
      </c>
      <c r="E1390" s="9" t="s">
        <v>559</v>
      </c>
      <c r="F1390" s="10">
        <v>1</v>
      </c>
      <c r="G1390" s="14">
        <v>7650</v>
      </c>
      <c r="H1390" s="9" t="s">
        <v>2075</v>
      </c>
      <c r="I1390" s="9" t="s">
        <v>2076</v>
      </c>
      <c r="J1390" s="9" t="s">
        <v>459</v>
      </c>
      <c r="K1390" s="9" t="s">
        <v>4405</v>
      </c>
      <c r="L1390" s="9" t="s">
        <v>546</v>
      </c>
      <c r="M1390" s="11">
        <v>40330</v>
      </c>
      <c r="N1390" s="11"/>
      <c r="O1390">
        <f>MONTH(M1390)</f>
        <v>6</v>
      </c>
      <c r="P1390" t="str">
        <f>LEFT(D1390,2)</f>
        <v>22</v>
      </c>
      <c r="R1390" t="str">
        <f>LEFT(C1390,4)</f>
        <v>2208</v>
      </c>
    </row>
    <row r="1391" spans="1:18">
      <c r="A1391" s="9">
        <v>81767</v>
      </c>
      <c r="B1391" s="9" t="s">
        <v>4208</v>
      </c>
      <c r="C1391" s="9" t="s">
        <v>2073</v>
      </c>
      <c r="D1391" s="9" t="s">
        <v>2085</v>
      </c>
      <c r="E1391" s="9" t="s">
        <v>238</v>
      </c>
      <c r="F1391" s="10">
        <v>1</v>
      </c>
      <c r="G1391" s="14">
        <v>10500</v>
      </c>
      <c r="H1391" s="9" t="s">
        <v>2075</v>
      </c>
      <c r="I1391" s="9" t="s">
        <v>2076</v>
      </c>
      <c r="J1391" s="9" t="s">
        <v>459</v>
      </c>
      <c r="K1391" s="9" t="s">
        <v>4405</v>
      </c>
      <c r="L1391" s="9" t="s">
        <v>546</v>
      </c>
      <c r="M1391" s="11">
        <v>39356</v>
      </c>
      <c r="N1391" s="11"/>
      <c r="O1391">
        <f>MONTH(M1391)</f>
        <v>10</v>
      </c>
      <c r="P1391" t="str">
        <f>LEFT(D1391,2)</f>
        <v>22</v>
      </c>
      <c r="R1391" t="str">
        <f>LEFT(C1391,4)</f>
        <v>2208</v>
      </c>
    </row>
    <row r="1392" spans="1:18">
      <c r="A1392" s="9">
        <v>633507</v>
      </c>
      <c r="B1392" s="9" t="s">
        <v>4104</v>
      </c>
      <c r="C1392" s="9" t="s">
        <v>2073</v>
      </c>
      <c r="D1392" s="9" t="s">
        <v>2078</v>
      </c>
      <c r="E1392" s="9" t="s">
        <v>309</v>
      </c>
      <c r="F1392" s="10">
        <v>1</v>
      </c>
      <c r="G1392" s="14">
        <v>11200</v>
      </c>
      <c r="H1392" s="9" t="s">
        <v>2075</v>
      </c>
      <c r="I1392" s="9" t="s">
        <v>2076</v>
      </c>
      <c r="J1392" s="9" t="s">
        <v>459</v>
      </c>
      <c r="K1392" s="9" t="s">
        <v>4405</v>
      </c>
      <c r="L1392" s="9" t="s">
        <v>546</v>
      </c>
      <c r="M1392" s="11">
        <v>37012</v>
      </c>
      <c r="N1392" s="11"/>
      <c r="O1392">
        <f>MONTH(M1392)</f>
        <v>5</v>
      </c>
      <c r="P1392" t="str">
        <f>LEFT(D1392,2)</f>
        <v>22</v>
      </c>
      <c r="R1392" t="str">
        <f>LEFT(C1392,4)</f>
        <v>2208</v>
      </c>
    </row>
    <row r="1393" spans="1:18">
      <c r="A1393" s="9">
        <v>301259</v>
      </c>
      <c r="B1393" s="9" t="s">
        <v>4101</v>
      </c>
      <c r="C1393" s="9" t="s">
        <v>2073</v>
      </c>
      <c r="D1393" s="9" t="s">
        <v>2074</v>
      </c>
      <c r="E1393" s="9" t="s">
        <v>553</v>
      </c>
      <c r="F1393" s="10">
        <v>1</v>
      </c>
      <c r="G1393" s="14">
        <v>28000</v>
      </c>
      <c r="H1393" s="9" t="s">
        <v>2075</v>
      </c>
      <c r="I1393" s="9" t="s">
        <v>2076</v>
      </c>
      <c r="J1393" s="9" t="s">
        <v>459</v>
      </c>
      <c r="K1393" s="9" t="s">
        <v>4405</v>
      </c>
      <c r="L1393" s="9" t="s">
        <v>546</v>
      </c>
      <c r="M1393" s="11">
        <v>37622</v>
      </c>
      <c r="N1393" s="11"/>
      <c r="O1393">
        <f>MONTH(M1393)</f>
        <v>1</v>
      </c>
      <c r="P1393" t="str">
        <f>LEFT(D1393,2)</f>
        <v>22</v>
      </c>
      <c r="R1393" t="str">
        <f>LEFT(C1393,4)</f>
        <v>2208</v>
      </c>
    </row>
    <row r="1394" spans="1:18">
      <c r="A1394" s="9">
        <v>301651</v>
      </c>
      <c r="B1394" s="9" t="s">
        <v>4163</v>
      </c>
      <c r="C1394" s="9" t="s">
        <v>2073</v>
      </c>
      <c r="D1394" s="9" t="s">
        <v>2087</v>
      </c>
      <c r="E1394" s="9" t="s">
        <v>688</v>
      </c>
      <c r="F1394" s="10">
        <v>1</v>
      </c>
      <c r="G1394" s="14">
        <v>23500</v>
      </c>
      <c r="H1394" s="9" t="s">
        <v>2088</v>
      </c>
      <c r="I1394" s="9" t="s">
        <v>2089</v>
      </c>
      <c r="J1394" s="9" t="s">
        <v>459</v>
      </c>
      <c r="K1394" s="9" t="s">
        <v>4405</v>
      </c>
      <c r="L1394" s="9" t="s">
        <v>546</v>
      </c>
      <c r="M1394" s="11">
        <v>38887</v>
      </c>
      <c r="N1394" s="11"/>
      <c r="O1394">
        <f>MONTH(M1394)</f>
        <v>6</v>
      </c>
      <c r="P1394" t="str">
        <f>LEFT(D1394,2)</f>
        <v>22</v>
      </c>
      <c r="R1394" t="str">
        <f>LEFT(C1394,4)</f>
        <v>2208</v>
      </c>
    </row>
    <row r="1395" spans="1:18">
      <c r="A1395" s="9">
        <v>87059</v>
      </c>
      <c r="B1395" s="9" t="s">
        <v>4097</v>
      </c>
      <c r="C1395" s="9" t="s">
        <v>2073</v>
      </c>
      <c r="D1395" s="9" t="s">
        <v>2082</v>
      </c>
      <c r="E1395" s="9" t="s">
        <v>229</v>
      </c>
      <c r="F1395" s="10">
        <v>1</v>
      </c>
      <c r="G1395" s="14">
        <v>9100</v>
      </c>
      <c r="H1395" s="9" t="s">
        <v>2075</v>
      </c>
      <c r="I1395" s="9" t="s">
        <v>2076</v>
      </c>
      <c r="J1395" s="9" t="s">
        <v>459</v>
      </c>
      <c r="K1395" s="9" t="s">
        <v>4405</v>
      </c>
      <c r="L1395" s="9" t="s">
        <v>546</v>
      </c>
      <c r="M1395" s="11">
        <v>40787</v>
      </c>
      <c r="N1395" s="11"/>
      <c r="O1395">
        <f>MONTH(M1395)</f>
        <v>9</v>
      </c>
      <c r="P1395" t="str">
        <f>LEFT(D1395,2)</f>
        <v>22</v>
      </c>
      <c r="R1395" t="str">
        <f>LEFT(C1395,4)</f>
        <v>2208</v>
      </c>
    </row>
    <row r="1396" spans="1:18">
      <c r="A1396" s="9">
        <v>74228</v>
      </c>
      <c r="B1396" s="9" t="s">
        <v>4107</v>
      </c>
      <c r="C1396" s="9" t="s">
        <v>2090</v>
      </c>
      <c r="D1396" s="9" t="s">
        <v>2095</v>
      </c>
      <c r="E1396" s="9" t="s">
        <v>238</v>
      </c>
      <c r="F1396" s="10">
        <v>1</v>
      </c>
      <c r="G1396" s="14">
        <v>14300</v>
      </c>
      <c r="H1396" s="9" t="s">
        <v>869</v>
      </c>
      <c r="I1396" s="9" t="s">
        <v>870</v>
      </c>
      <c r="J1396" s="9" t="s">
        <v>459</v>
      </c>
      <c r="K1396" s="9" t="s">
        <v>4405</v>
      </c>
      <c r="L1396" s="9" t="s">
        <v>546</v>
      </c>
      <c r="M1396" s="11">
        <v>36831</v>
      </c>
      <c r="N1396" s="11"/>
      <c r="O1396">
        <f>MONTH(M1396)</f>
        <v>11</v>
      </c>
      <c r="P1396" t="str">
        <f>LEFT(D1396,2)</f>
        <v>22</v>
      </c>
      <c r="R1396" t="str">
        <f>LEFT(C1396,4)</f>
        <v>2208</v>
      </c>
    </row>
    <row r="1397" spans="1:18">
      <c r="A1397" s="9">
        <v>72779</v>
      </c>
      <c r="B1397" s="9" t="s">
        <v>4099</v>
      </c>
      <c r="C1397" s="9" t="s">
        <v>2090</v>
      </c>
      <c r="D1397" s="9" t="s">
        <v>2092</v>
      </c>
      <c r="E1397" s="9" t="s">
        <v>688</v>
      </c>
      <c r="F1397" s="10">
        <v>1</v>
      </c>
      <c r="G1397" s="14">
        <v>17100</v>
      </c>
      <c r="H1397" s="9" t="s">
        <v>869</v>
      </c>
      <c r="I1397" s="9" t="s">
        <v>870</v>
      </c>
      <c r="J1397" s="9" t="s">
        <v>459</v>
      </c>
      <c r="K1397" s="9" t="s">
        <v>4405</v>
      </c>
      <c r="L1397" s="9" t="s">
        <v>546</v>
      </c>
      <c r="M1397" s="11">
        <v>39904</v>
      </c>
      <c r="N1397" s="11"/>
      <c r="O1397">
        <f>MONTH(M1397)</f>
        <v>4</v>
      </c>
      <c r="P1397" t="str">
        <f>LEFT(D1397,2)</f>
        <v>22</v>
      </c>
      <c r="R1397" t="str">
        <f>LEFT(C1397,4)</f>
        <v>2208</v>
      </c>
    </row>
    <row r="1398" spans="1:18">
      <c r="A1398" s="9">
        <v>82103</v>
      </c>
      <c r="B1398" s="9" t="s">
        <v>4134</v>
      </c>
      <c r="C1398" s="9" t="s">
        <v>2090</v>
      </c>
      <c r="D1398" s="9" t="s">
        <v>2105</v>
      </c>
      <c r="E1398" s="9" t="s">
        <v>559</v>
      </c>
      <c r="F1398" s="10">
        <v>1</v>
      </c>
      <c r="G1398" s="14">
        <v>10000</v>
      </c>
      <c r="H1398" s="9" t="s">
        <v>869</v>
      </c>
      <c r="I1398" s="9" t="s">
        <v>870</v>
      </c>
      <c r="J1398" s="9" t="s">
        <v>459</v>
      </c>
      <c r="K1398" s="9" t="s">
        <v>4405</v>
      </c>
      <c r="L1398" s="9" t="s">
        <v>546</v>
      </c>
      <c r="M1398" s="11">
        <v>39398</v>
      </c>
      <c r="N1398" s="11"/>
      <c r="O1398">
        <f>MONTH(M1398)</f>
        <v>11</v>
      </c>
      <c r="P1398" t="str">
        <f>LEFT(D1398,2)</f>
        <v>22</v>
      </c>
      <c r="R1398" t="str">
        <f>LEFT(C1398,4)</f>
        <v>2208</v>
      </c>
    </row>
    <row r="1399" spans="1:18">
      <c r="A1399" s="9">
        <v>74235</v>
      </c>
      <c r="B1399" s="9" t="s">
        <v>4061</v>
      </c>
      <c r="C1399" s="9" t="s">
        <v>2090</v>
      </c>
      <c r="D1399" s="9" t="s">
        <v>2110</v>
      </c>
      <c r="E1399" s="9" t="s">
        <v>229</v>
      </c>
      <c r="F1399" s="10">
        <v>1</v>
      </c>
      <c r="G1399" s="14">
        <v>19800</v>
      </c>
      <c r="H1399" s="9" t="s">
        <v>2099</v>
      </c>
      <c r="I1399" s="9" t="s">
        <v>2100</v>
      </c>
      <c r="J1399" s="9" t="s">
        <v>459</v>
      </c>
      <c r="K1399" s="9" t="s">
        <v>4405</v>
      </c>
      <c r="L1399" s="9" t="s">
        <v>546</v>
      </c>
      <c r="M1399" s="11">
        <v>36892</v>
      </c>
      <c r="N1399" s="11"/>
      <c r="O1399">
        <f>MONTH(M1399)</f>
        <v>1</v>
      </c>
      <c r="P1399" t="str">
        <f>LEFT(D1399,2)</f>
        <v>22</v>
      </c>
      <c r="R1399" t="str">
        <f>LEFT(C1399,4)</f>
        <v>2208</v>
      </c>
    </row>
    <row r="1400" spans="1:18">
      <c r="A1400" s="9">
        <v>74242</v>
      </c>
      <c r="B1400" s="9" t="s">
        <v>4091</v>
      </c>
      <c r="C1400" s="9" t="s">
        <v>2090</v>
      </c>
      <c r="D1400" s="9" t="s">
        <v>2096</v>
      </c>
      <c r="E1400" s="9" t="s">
        <v>559</v>
      </c>
      <c r="F1400" s="10">
        <v>0.75</v>
      </c>
      <c r="G1400" s="14">
        <v>8127</v>
      </c>
      <c r="H1400" s="9" t="s">
        <v>869</v>
      </c>
      <c r="I1400" s="9" t="s">
        <v>870</v>
      </c>
      <c r="J1400" s="9" t="s">
        <v>459</v>
      </c>
      <c r="K1400" s="9" t="s">
        <v>4405</v>
      </c>
      <c r="L1400" s="9" t="s">
        <v>546</v>
      </c>
      <c r="M1400" s="11">
        <v>36923</v>
      </c>
      <c r="N1400" s="11"/>
      <c r="O1400">
        <f>MONTH(M1400)</f>
        <v>2</v>
      </c>
      <c r="P1400" t="str">
        <f>LEFT(D1400,2)</f>
        <v>22</v>
      </c>
      <c r="R1400" t="str">
        <f>LEFT(C1400,4)</f>
        <v>2208</v>
      </c>
    </row>
    <row r="1401" spans="1:18">
      <c r="A1401" s="9">
        <v>74291</v>
      </c>
      <c r="B1401" s="9" t="s">
        <v>4080</v>
      </c>
      <c r="C1401" s="9" t="s">
        <v>2090</v>
      </c>
      <c r="D1401" s="9" t="s">
        <v>2106</v>
      </c>
      <c r="E1401" s="9" t="s">
        <v>238</v>
      </c>
      <c r="F1401" s="10">
        <v>1</v>
      </c>
      <c r="G1401" s="14">
        <v>9000</v>
      </c>
      <c r="H1401" s="9" t="s">
        <v>869</v>
      </c>
      <c r="I1401" s="9" t="s">
        <v>870</v>
      </c>
      <c r="J1401" s="9" t="s">
        <v>459</v>
      </c>
      <c r="K1401" s="9" t="s">
        <v>4405</v>
      </c>
      <c r="L1401" s="9" t="s">
        <v>546</v>
      </c>
      <c r="M1401" s="11">
        <v>39234</v>
      </c>
      <c r="N1401" s="11"/>
      <c r="O1401">
        <f>MONTH(M1401)</f>
        <v>6</v>
      </c>
      <c r="P1401" t="str">
        <f>LEFT(D1401,2)</f>
        <v>22</v>
      </c>
      <c r="R1401" t="str">
        <f>LEFT(C1401,4)</f>
        <v>2208</v>
      </c>
    </row>
    <row r="1402" spans="1:18">
      <c r="A1402" s="9">
        <v>86394</v>
      </c>
      <c r="B1402" s="9" t="s">
        <v>4126</v>
      </c>
      <c r="C1402" s="9" t="s">
        <v>2090</v>
      </c>
      <c r="D1402" s="9" t="s">
        <v>2093</v>
      </c>
      <c r="E1402" s="9" t="s">
        <v>229</v>
      </c>
      <c r="F1402" s="10">
        <v>1</v>
      </c>
      <c r="G1402" s="14">
        <v>18500</v>
      </c>
      <c r="H1402" s="9" t="s">
        <v>869</v>
      </c>
      <c r="I1402" s="9" t="s">
        <v>870</v>
      </c>
      <c r="J1402" s="9" t="s">
        <v>459</v>
      </c>
      <c r="K1402" s="9" t="s">
        <v>4405</v>
      </c>
      <c r="L1402" s="9" t="s">
        <v>546</v>
      </c>
      <c r="M1402" s="11">
        <v>40725</v>
      </c>
      <c r="N1402" s="11"/>
      <c r="O1402">
        <f>MONTH(M1402)</f>
        <v>7</v>
      </c>
      <c r="P1402" t="str">
        <f>LEFT(D1402,2)</f>
        <v>22</v>
      </c>
      <c r="R1402" t="str">
        <f>LEFT(C1402,4)</f>
        <v>2208</v>
      </c>
    </row>
    <row r="1403" spans="1:18">
      <c r="A1403" s="9">
        <v>74207</v>
      </c>
      <c r="B1403" s="9" t="s">
        <v>4043</v>
      </c>
      <c r="C1403" s="9" t="s">
        <v>2090</v>
      </c>
      <c r="D1403" s="9" t="s">
        <v>2094</v>
      </c>
      <c r="E1403" s="9" t="s">
        <v>229</v>
      </c>
      <c r="F1403" s="10">
        <v>0.75</v>
      </c>
      <c r="G1403" s="14">
        <v>9600</v>
      </c>
      <c r="H1403" s="9" t="s">
        <v>869</v>
      </c>
      <c r="I1403" s="9" t="s">
        <v>870</v>
      </c>
      <c r="J1403" s="9" t="s">
        <v>459</v>
      </c>
      <c r="K1403" s="9" t="s">
        <v>4405</v>
      </c>
      <c r="L1403" s="9" t="s">
        <v>546</v>
      </c>
      <c r="M1403" s="11">
        <v>36831</v>
      </c>
      <c r="N1403" s="11"/>
      <c r="O1403">
        <f>MONTH(M1403)</f>
        <v>11</v>
      </c>
      <c r="P1403" t="str">
        <f>LEFT(D1403,2)</f>
        <v>22</v>
      </c>
      <c r="R1403" t="str">
        <f>LEFT(C1403,4)</f>
        <v>2208</v>
      </c>
    </row>
    <row r="1404" spans="1:18">
      <c r="A1404" s="9">
        <v>74214</v>
      </c>
      <c r="B1404" s="9" t="s">
        <v>4095</v>
      </c>
      <c r="C1404" s="9" t="s">
        <v>2090</v>
      </c>
      <c r="D1404" s="9" t="s">
        <v>2103</v>
      </c>
      <c r="E1404" s="9" t="s">
        <v>229</v>
      </c>
      <c r="F1404" s="10">
        <v>1</v>
      </c>
      <c r="G1404" s="14">
        <v>16500</v>
      </c>
      <c r="H1404" s="9" t="s">
        <v>869</v>
      </c>
      <c r="I1404" s="9" t="s">
        <v>870</v>
      </c>
      <c r="J1404" s="9" t="s">
        <v>459</v>
      </c>
      <c r="K1404" s="9" t="s">
        <v>4405</v>
      </c>
      <c r="L1404" s="9" t="s">
        <v>546</v>
      </c>
      <c r="M1404" s="11">
        <v>36831</v>
      </c>
      <c r="N1404" s="11"/>
      <c r="O1404">
        <f>MONTH(M1404)</f>
        <v>11</v>
      </c>
      <c r="P1404" t="str">
        <f>LEFT(D1404,2)</f>
        <v>22</v>
      </c>
      <c r="R1404" t="str">
        <f>LEFT(C1404,4)</f>
        <v>2208</v>
      </c>
    </row>
    <row r="1405" spans="1:18">
      <c r="A1405" s="9">
        <v>666659</v>
      </c>
      <c r="B1405" s="9" t="s">
        <v>4210</v>
      </c>
      <c r="C1405" s="9" t="s">
        <v>2090</v>
      </c>
      <c r="D1405" s="9" t="s">
        <v>2098</v>
      </c>
      <c r="E1405" s="9" t="s">
        <v>229</v>
      </c>
      <c r="F1405" s="10">
        <v>1</v>
      </c>
      <c r="G1405" s="14">
        <v>18700</v>
      </c>
      <c r="H1405" s="9" t="s">
        <v>2099</v>
      </c>
      <c r="I1405" s="9" t="s">
        <v>2100</v>
      </c>
      <c r="J1405" s="9" t="s">
        <v>459</v>
      </c>
      <c r="K1405" s="9" t="s">
        <v>4405</v>
      </c>
      <c r="L1405" s="9" t="s">
        <v>546</v>
      </c>
      <c r="M1405" s="11">
        <v>37210</v>
      </c>
      <c r="N1405" s="11"/>
      <c r="O1405">
        <f>MONTH(M1405)</f>
        <v>11</v>
      </c>
      <c r="P1405" t="str">
        <f>LEFT(D1405,2)</f>
        <v>22</v>
      </c>
      <c r="R1405" t="str">
        <f>LEFT(C1405,4)</f>
        <v>2208</v>
      </c>
    </row>
    <row r="1406" spans="1:18">
      <c r="A1406" s="9">
        <v>301455</v>
      </c>
      <c r="B1406" s="9" t="s">
        <v>4077</v>
      </c>
      <c r="C1406" s="9" t="s">
        <v>2090</v>
      </c>
      <c r="D1406" s="9" t="s">
        <v>2091</v>
      </c>
      <c r="E1406" s="9" t="s">
        <v>553</v>
      </c>
      <c r="F1406" s="10">
        <v>1</v>
      </c>
      <c r="G1406" s="14">
        <v>33750</v>
      </c>
      <c r="H1406" s="9" t="s">
        <v>869</v>
      </c>
      <c r="I1406" s="9" t="s">
        <v>870</v>
      </c>
      <c r="J1406" s="9" t="s">
        <v>459</v>
      </c>
      <c r="K1406" s="9" t="s">
        <v>4405</v>
      </c>
      <c r="L1406" s="9" t="s">
        <v>546</v>
      </c>
      <c r="M1406" s="11">
        <v>37956</v>
      </c>
      <c r="N1406" s="11"/>
      <c r="O1406">
        <f>MONTH(M1406)</f>
        <v>12</v>
      </c>
      <c r="P1406" t="str">
        <f>LEFT(D1406,2)</f>
        <v>22</v>
      </c>
      <c r="R1406" t="str">
        <f>LEFT(C1406,4)</f>
        <v>2208</v>
      </c>
    </row>
    <row r="1407" spans="1:18">
      <c r="A1407" s="9">
        <v>74256</v>
      </c>
      <c r="B1407" s="9" t="s">
        <v>4070</v>
      </c>
      <c r="C1407" s="9" t="s">
        <v>2090</v>
      </c>
      <c r="D1407" s="9" t="s">
        <v>2097</v>
      </c>
      <c r="E1407" s="9" t="s">
        <v>229</v>
      </c>
      <c r="F1407" s="10">
        <v>1</v>
      </c>
      <c r="G1407" s="14">
        <v>12250</v>
      </c>
      <c r="H1407" s="9" t="s">
        <v>869</v>
      </c>
      <c r="I1407" s="9" t="s">
        <v>870</v>
      </c>
      <c r="J1407" s="9" t="s">
        <v>459</v>
      </c>
      <c r="K1407" s="9" t="s">
        <v>4405</v>
      </c>
      <c r="L1407" s="9" t="s">
        <v>546</v>
      </c>
      <c r="M1407" s="11">
        <v>37408</v>
      </c>
      <c r="N1407" s="11"/>
      <c r="O1407">
        <f>MONTH(M1407)</f>
        <v>6</v>
      </c>
      <c r="P1407" t="str">
        <f>LEFT(D1407,2)</f>
        <v>22</v>
      </c>
      <c r="R1407" t="str">
        <f>LEFT(C1407,4)</f>
        <v>2208</v>
      </c>
    </row>
    <row r="1408" spans="1:18">
      <c r="A1408" s="9">
        <v>670600</v>
      </c>
      <c r="B1408" s="9" t="s">
        <v>4054</v>
      </c>
      <c r="C1408" s="9" t="s">
        <v>2090</v>
      </c>
      <c r="D1408" s="9" t="s">
        <v>2107</v>
      </c>
      <c r="E1408" s="9" t="s">
        <v>559</v>
      </c>
      <c r="F1408" s="10">
        <v>1</v>
      </c>
      <c r="G1408" s="14">
        <v>10250</v>
      </c>
      <c r="H1408" s="9" t="s">
        <v>869</v>
      </c>
      <c r="I1408" s="9" t="s">
        <v>870</v>
      </c>
      <c r="J1408" s="9" t="s">
        <v>459</v>
      </c>
      <c r="K1408" s="9" t="s">
        <v>4405</v>
      </c>
      <c r="L1408" s="9" t="s">
        <v>546</v>
      </c>
      <c r="M1408" s="11">
        <v>38810</v>
      </c>
      <c r="N1408" s="11"/>
      <c r="O1408">
        <f>MONTH(M1408)</f>
        <v>4</v>
      </c>
      <c r="P1408" t="str">
        <f>LEFT(D1408,2)</f>
        <v>22</v>
      </c>
      <c r="R1408" t="str">
        <f>LEFT(C1408,4)</f>
        <v>2208</v>
      </c>
    </row>
    <row r="1409" spans="1:18">
      <c r="A1409" s="9">
        <v>81851</v>
      </c>
      <c r="B1409" s="9" t="s">
        <v>4044</v>
      </c>
      <c r="C1409" s="9" t="s">
        <v>2090</v>
      </c>
      <c r="D1409" s="9" t="s">
        <v>2104</v>
      </c>
      <c r="E1409" s="9" t="s">
        <v>559</v>
      </c>
      <c r="F1409" s="10">
        <v>1</v>
      </c>
      <c r="G1409" s="14">
        <v>8800</v>
      </c>
      <c r="H1409" s="9" t="s">
        <v>869</v>
      </c>
      <c r="I1409" s="9" t="s">
        <v>870</v>
      </c>
      <c r="J1409" s="9" t="s">
        <v>459</v>
      </c>
      <c r="K1409" s="9" t="s">
        <v>4405</v>
      </c>
      <c r="L1409" s="9" t="s">
        <v>546</v>
      </c>
      <c r="M1409" s="11">
        <v>39363</v>
      </c>
      <c r="N1409" s="11"/>
      <c r="O1409">
        <f>MONTH(M1409)</f>
        <v>10</v>
      </c>
      <c r="P1409" t="str">
        <f>LEFT(D1409,2)</f>
        <v>22</v>
      </c>
      <c r="R1409" t="str">
        <f>LEFT(C1409,4)</f>
        <v>2208</v>
      </c>
    </row>
    <row r="1410" spans="1:18">
      <c r="A1410" s="9">
        <v>74221</v>
      </c>
      <c r="B1410" s="9" t="s">
        <v>4097</v>
      </c>
      <c r="C1410" s="9" t="s">
        <v>2090</v>
      </c>
      <c r="D1410" s="9" t="s">
        <v>2102</v>
      </c>
      <c r="E1410" s="9" t="s">
        <v>309</v>
      </c>
      <c r="F1410" s="10">
        <v>1</v>
      </c>
      <c r="G1410" s="14">
        <v>13200</v>
      </c>
      <c r="H1410" s="9" t="s">
        <v>869</v>
      </c>
      <c r="I1410" s="9" t="s">
        <v>870</v>
      </c>
      <c r="J1410" s="9" t="s">
        <v>459</v>
      </c>
      <c r="K1410" s="9" t="s">
        <v>4405</v>
      </c>
      <c r="L1410" s="9" t="s">
        <v>546</v>
      </c>
      <c r="M1410" s="11">
        <v>36831</v>
      </c>
      <c r="N1410" s="11"/>
      <c r="O1410">
        <f>MONTH(M1410)</f>
        <v>11</v>
      </c>
      <c r="P1410" t="str">
        <f>LEFT(D1410,2)</f>
        <v>22</v>
      </c>
      <c r="R1410" t="str">
        <f>LEFT(C1410,4)</f>
        <v>2208</v>
      </c>
    </row>
    <row r="1411" spans="1:18">
      <c r="A1411" s="9">
        <v>666645</v>
      </c>
      <c r="B1411" s="9" t="s">
        <v>4229</v>
      </c>
      <c r="C1411" s="9" t="s">
        <v>2090</v>
      </c>
      <c r="D1411" s="9" t="s">
        <v>2108</v>
      </c>
      <c r="E1411" s="9" t="s">
        <v>238</v>
      </c>
      <c r="F1411" s="10">
        <v>1</v>
      </c>
      <c r="G1411" s="14">
        <v>10500</v>
      </c>
      <c r="H1411" s="9" t="s">
        <v>869</v>
      </c>
      <c r="I1411" s="9" t="s">
        <v>870</v>
      </c>
      <c r="J1411" s="9" t="s">
        <v>459</v>
      </c>
      <c r="K1411" s="9" t="s">
        <v>4405</v>
      </c>
      <c r="L1411" s="9" t="s">
        <v>546</v>
      </c>
      <c r="M1411" s="11">
        <v>37210</v>
      </c>
      <c r="N1411" s="11"/>
      <c r="O1411">
        <f>MONTH(M1411)</f>
        <v>11</v>
      </c>
      <c r="P1411" t="str">
        <f>LEFT(D1411,2)</f>
        <v>22</v>
      </c>
      <c r="R1411" t="str">
        <f>LEFT(C1411,4)</f>
        <v>2208</v>
      </c>
    </row>
    <row r="1412" spans="1:18">
      <c r="A1412" s="9">
        <v>80381</v>
      </c>
      <c r="B1412" s="9" t="s">
        <v>4070</v>
      </c>
      <c r="C1412" s="9" t="s">
        <v>2090</v>
      </c>
      <c r="D1412" s="9" t="s">
        <v>2109</v>
      </c>
      <c r="E1412" s="9" t="s">
        <v>229</v>
      </c>
      <c r="F1412" s="10">
        <v>1</v>
      </c>
      <c r="G1412" s="14">
        <v>10850</v>
      </c>
      <c r="H1412" s="9" t="s">
        <v>2099</v>
      </c>
      <c r="I1412" s="9" t="s">
        <v>2100</v>
      </c>
      <c r="J1412" s="9" t="s">
        <v>459</v>
      </c>
      <c r="K1412" s="9" t="s">
        <v>4405</v>
      </c>
      <c r="L1412" s="9" t="s">
        <v>546</v>
      </c>
      <c r="M1412" s="11">
        <v>40436</v>
      </c>
      <c r="N1412" s="11"/>
      <c r="O1412">
        <f>MONTH(M1412)</f>
        <v>9</v>
      </c>
      <c r="P1412" t="str">
        <f>LEFT(D1412,2)</f>
        <v>22</v>
      </c>
      <c r="R1412" t="str">
        <f>LEFT(C1412,4)</f>
        <v>2208</v>
      </c>
    </row>
    <row r="1413" spans="1:18">
      <c r="A1413" s="9">
        <v>669592</v>
      </c>
      <c r="B1413" s="9" t="s">
        <v>4135</v>
      </c>
      <c r="C1413" s="9" t="s">
        <v>2090</v>
      </c>
      <c r="D1413" s="9" t="s">
        <v>2101</v>
      </c>
      <c r="E1413" s="9" t="s">
        <v>229</v>
      </c>
      <c r="F1413" s="10">
        <v>1</v>
      </c>
      <c r="G1413" s="14">
        <v>14000</v>
      </c>
      <c r="H1413" s="9" t="s">
        <v>869</v>
      </c>
      <c r="I1413" s="9" t="s">
        <v>870</v>
      </c>
      <c r="J1413" s="9" t="s">
        <v>459</v>
      </c>
      <c r="K1413" s="9" t="s">
        <v>4405</v>
      </c>
      <c r="L1413" s="9" t="s">
        <v>546</v>
      </c>
      <c r="M1413" s="11">
        <v>38355</v>
      </c>
      <c r="N1413" s="11"/>
      <c r="O1413">
        <f>MONTH(M1413)</f>
        <v>1</v>
      </c>
      <c r="P1413" t="str">
        <f>LEFT(D1413,2)</f>
        <v>22</v>
      </c>
      <c r="R1413" t="str">
        <f>LEFT(C1413,4)</f>
        <v>2208</v>
      </c>
    </row>
    <row r="1414" spans="1:18">
      <c r="A1414" s="9">
        <v>87332</v>
      </c>
      <c r="B1414" s="9" t="s">
        <v>4081</v>
      </c>
      <c r="C1414" s="9" t="s">
        <v>2111</v>
      </c>
      <c r="D1414" s="9" t="s">
        <v>2118</v>
      </c>
      <c r="E1414" s="9" t="s">
        <v>559</v>
      </c>
      <c r="F1414" s="10">
        <v>1</v>
      </c>
      <c r="G1414" s="14">
        <v>7200</v>
      </c>
      <c r="H1414" s="9" t="s">
        <v>2067</v>
      </c>
      <c r="I1414" s="9" t="s">
        <v>2068</v>
      </c>
      <c r="J1414" s="9" t="s">
        <v>459</v>
      </c>
      <c r="K1414" s="9" t="s">
        <v>4405</v>
      </c>
      <c r="L1414" s="9" t="s">
        <v>546</v>
      </c>
      <c r="M1414" s="11">
        <v>40819</v>
      </c>
      <c r="N1414" s="11"/>
      <c r="O1414">
        <f>MONTH(M1414)</f>
        <v>10</v>
      </c>
      <c r="P1414" t="str">
        <f>LEFT(D1414,2)</f>
        <v>22</v>
      </c>
      <c r="R1414" t="str">
        <f>LEFT(C1414,4)</f>
        <v>2208</v>
      </c>
    </row>
    <row r="1415" spans="1:18">
      <c r="A1415" s="9">
        <v>91357</v>
      </c>
      <c r="B1415" s="9" t="s">
        <v>4124</v>
      </c>
      <c r="C1415" s="9" t="s">
        <v>2111</v>
      </c>
      <c r="D1415" s="9" t="s">
        <v>2120</v>
      </c>
      <c r="E1415" s="9" t="s">
        <v>559</v>
      </c>
      <c r="F1415" s="10">
        <v>1</v>
      </c>
      <c r="G1415" s="14">
        <v>5950</v>
      </c>
      <c r="H1415" s="9" t="s">
        <v>2067</v>
      </c>
      <c r="I1415" s="9" t="s">
        <v>2068</v>
      </c>
      <c r="J1415" s="9" t="s">
        <v>459</v>
      </c>
      <c r="K1415" s="9" t="s">
        <v>4405</v>
      </c>
      <c r="L1415" s="9" t="s">
        <v>546</v>
      </c>
      <c r="M1415" s="11">
        <v>40725</v>
      </c>
      <c r="N1415" s="11"/>
      <c r="O1415">
        <f>MONTH(M1415)</f>
        <v>7</v>
      </c>
      <c r="P1415" t="str">
        <f>LEFT(D1415,2)</f>
        <v>22</v>
      </c>
      <c r="R1415" t="str">
        <f>LEFT(C1415,4)</f>
        <v>2208</v>
      </c>
    </row>
    <row r="1416" spans="1:18">
      <c r="A1416" s="9">
        <v>301812</v>
      </c>
      <c r="B1416" s="9" t="s">
        <v>4070</v>
      </c>
      <c r="C1416" s="9" t="s">
        <v>2111</v>
      </c>
      <c r="D1416" s="9" t="s">
        <v>2114</v>
      </c>
      <c r="E1416" s="9" t="s">
        <v>238</v>
      </c>
      <c r="F1416" s="10">
        <v>1</v>
      </c>
      <c r="G1416" s="14">
        <v>10800</v>
      </c>
      <c r="H1416" s="9" t="s">
        <v>2067</v>
      </c>
      <c r="I1416" s="9" t="s">
        <v>2068</v>
      </c>
      <c r="J1416" s="9" t="s">
        <v>459</v>
      </c>
      <c r="K1416" s="9" t="s">
        <v>4405</v>
      </c>
      <c r="L1416" s="9" t="s">
        <v>546</v>
      </c>
      <c r="M1416" s="11">
        <v>39153</v>
      </c>
      <c r="N1416" s="11"/>
      <c r="O1416">
        <f>MONTH(M1416)</f>
        <v>3</v>
      </c>
      <c r="P1416" t="str">
        <f>LEFT(D1416,2)</f>
        <v>22</v>
      </c>
      <c r="R1416" t="str">
        <f>LEFT(C1416,4)</f>
        <v>2208</v>
      </c>
    </row>
    <row r="1417" spans="1:18">
      <c r="A1417" s="9">
        <v>670446</v>
      </c>
      <c r="B1417" s="9" t="s">
        <v>4134</v>
      </c>
      <c r="C1417" s="9" t="s">
        <v>2111</v>
      </c>
      <c r="D1417" s="9" t="s">
        <v>2113</v>
      </c>
      <c r="E1417" s="9" t="s">
        <v>238</v>
      </c>
      <c r="F1417" s="10">
        <v>1</v>
      </c>
      <c r="G1417" s="14">
        <v>7700</v>
      </c>
      <c r="H1417" s="9" t="s">
        <v>2067</v>
      </c>
      <c r="I1417" s="9" t="s">
        <v>2068</v>
      </c>
      <c r="J1417" s="9" t="s">
        <v>459</v>
      </c>
      <c r="K1417" s="9" t="s">
        <v>4405</v>
      </c>
      <c r="L1417" s="9" t="s">
        <v>546</v>
      </c>
      <c r="M1417" s="11">
        <v>38749</v>
      </c>
      <c r="N1417" s="11"/>
      <c r="O1417">
        <f>MONTH(M1417)</f>
        <v>2</v>
      </c>
      <c r="P1417" t="str">
        <f>LEFT(D1417,2)</f>
        <v>22</v>
      </c>
      <c r="R1417" t="str">
        <f>LEFT(C1417,4)</f>
        <v>2208</v>
      </c>
    </row>
    <row r="1418" spans="1:18">
      <c r="A1418" s="9">
        <v>301308</v>
      </c>
      <c r="B1418" s="9" t="s">
        <v>4081</v>
      </c>
      <c r="C1418" s="9" t="s">
        <v>2111</v>
      </c>
      <c r="D1418" s="9" t="s">
        <v>2119</v>
      </c>
      <c r="E1418" s="9" t="s">
        <v>229</v>
      </c>
      <c r="F1418" s="10">
        <v>1</v>
      </c>
      <c r="G1418" s="14">
        <v>10150</v>
      </c>
      <c r="H1418" s="9" t="s">
        <v>2067</v>
      </c>
      <c r="I1418" s="9" t="s">
        <v>2068</v>
      </c>
      <c r="J1418" s="9" t="s">
        <v>459</v>
      </c>
      <c r="K1418" s="9" t="s">
        <v>4405</v>
      </c>
      <c r="L1418" s="9" t="s">
        <v>546</v>
      </c>
      <c r="M1418" s="11">
        <v>36479</v>
      </c>
      <c r="N1418" s="11"/>
      <c r="O1418">
        <f>MONTH(M1418)</f>
        <v>11</v>
      </c>
      <c r="P1418" t="str">
        <f>LEFT(D1418,2)</f>
        <v>22</v>
      </c>
      <c r="R1418" t="str">
        <f>LEFT(C1418,4)</f>
        <v>2208</v>
      </c>
    </row>
    <row r="1419" spans="1:18">
      <c r="A1419" s="9">
        <v>88004</v>
      </c>
      <c r="B1419" s="9" t="s">
        <v>4208</v>
      </c>
      <c r="C1419" s="9" t="s">
        <v>2111</v>
      </c>
      <c r="D1419" s="9" t="s">
        <v>2115</v>
      </c>
      <c r="E1419" s="9" t="s">
        <v>229</v>
      </c>
      <c r="F1419" s="10">
        <v>1</v>
      </c>
      <c r="G1419" s="14">
        <v>11200</v>
      </c>
      <c r="H1419" s="9" t="s">
        <v>2116</v>
      </c>
      <c r="I1419" s="9" t="s">
        <v>2117</v>
      </c>
      <c r="J1419" s="9" t="s">
        <v>459</v>
      </c>
      <c r="K1419" s="9" t="s">
        <v>4405</v>
      </c>
      <c r="L1419" s="9" t="s">
        <v>546</v>
      </c>
      <c r="M1419" s="11">
        <v>40980</v>
      </c>
      <c r="N1419" s="11"/>
      <c r="O1419">
        <f>MONTH(M1419)</f>
        <v>3</v>
      </c>
      <c r="P1419" t="str">
        <f>LEFT(D1419,2)</f>
        <v>22</v>
      </c>
      <c r="R1419" t="str">
        <f>LEFT(C1419,4)</f>
        <v>2208</v>
      </c>
    </row>
    <row r="1420" spans="1:18">
      <c r="A1420" s="9">
        <v>75887</v>
      </c>
      <c r="B1420" s="9" t="s">
        <v>4046</v>
      </c>
      <c r="C1420" s="9" t="s">
        <v>2111</v>
      </c>
      <c r="D1420" s="9" t="s">
        <v>2112</v>
      </c>
      <c r="E1420" s="9" t="s">
        <v>559</v>
      </c>
      <c r="F1420" s="10">
        <v>1</v>
      </c>
      <c r="G1420" s="14">
        <v>6300</v>
      </c>
      <c r="H1420" s="9" t="s">
        <v>2067</v>
      </c>
      <c r="I1420" s="9" t="s">
        <v>2068</v>
      </c>
      <c r="J1420" s="9" t="s">
        <v>459</v>
      </c>
      <c r="K1420" s="9" t="s">
        <v>4405</v>
      </c>
      <c r="L1420" s="9" t="s">
        <v>546</v>
      </c>
      <c r="M1420" s="11">
        <v>40269</v>
      </c>
      <c r="N1420" s="11"/>
      <c r="O1420">
        <f>MONTH(M1420)</f>
        <v>4</v>
      </c>
      <c r="P1420" t="str">
        <f>LEFT(D1420,2)</f>
        <v>22</v>
      </c>
      <c r="R1420" t="str">
        <f>LEFT(C1420,4)</f>
        <v>2208</v>
      </c>
    </row>
    <row r="1421" spans="1:18">
      <c r="A1421" s="9">
        <v>76405</v>
      </c>
      <c r="B1421" s="9" t="s">
        <v>4044</v>
      </c>
      <c r="C1421" s="9" t="s">
        <v>2111</v>
      </c>
      <c r="D1421" s="9" t="s">
        <v>2121</v>
      </c>
      <c r="E1421" s="9" t="s">
        <v>229</v>
      </c>
      <c r="F1421" s="10">
        <v>1</v>
      </c>
      <c r="G1421" s="14">
        <v>13950</v>
      </c>
      <c r="H1421" s="9" t="s">
        <v>2067</v>
      </c>
      <c r="I1421" s="9" t="s">
        <v>2068</v>
      </c>
      <c r="J1421" s="9" t="s">
        <v>459</v>
      </c>
      <c r="K1421" s="9" t="s">
        <v>4405</v>
      </c>
      <c r="L1421" s="9" t="s">
        <v>546</v>
      </c>
      <c r="M1421" s="11">
        <v>40330</v>
      </c>
      <c r="N1421" s="11"/>
      <c r="O1421">
        <f>MONTH(M1421)</f>
        <v>6</v>
      </c>
      <c r="P1421" t="str">
        <f>LEFT(D1421,2)</f>
        <v>22</v>
      </c>
      <c r="R1421" t="str">
        <f>LEFT(C1421,4)</f>
        <v>2208</v>
      </c>
    </row>
    <row r="1422" spans="1:18">
      <c r="A1422" s="9">
        <v>88116</v>
      </c>
      <c r="B1422" s="9" t="s">
        <v>4355</v>
      </c>
      <c r="C1422" s="9" t="s">
        <v>2122</v>
      </c>
      <c r="D1422" s="9" t="s">
        <v>2126</v>
      </c>
      <c r="E1422" s="9" t="s">
        <v>559</v>
      </c>
      <c r="F1422" s="10">
        <v>1</v>
      </c>
      <c r="G1422" s="14">
        <v>9900</v>
      </c>
      <c r="H1422" s="9" t="s">
        <v>2071</v>
      </c>
      <c r="I1422" s="9" t="s">
        <v>2072</v>
      </c>
      <c r="J1422" s="9" t="s">
        <v>459</v>
      </c>
      <c r="K1422" s="9" t="s">
        <v>4405</v>
      </c>
      <c r="L1422" s="9" t="s">
        <v>546</v>
      </c>
      <c r="M1422" s="11">
        <v>41001</v>
      </c>
      <c r="N1422" s="11"/>
      <c r="O1422">
        <f>MONTH(M1422)</f>
        <v>4</v>
      </c>
      <c r="P1422" t="str">
        <f>LEFT(D1422,2)</f>
        <v>22</v>
      </c>
      <c r="R1422" t="str">
        <f>LEFT(C1422,4)</f>
        <v>2208</v>
      </c>
    </row>
    <row r="1423" spans="1:18">
      <c r="A1423" s="9">
        <v>301735</v>
      </c>
      <c r="B1423" s="9" t="s">
        <v>4099</v>
      </c>
      <c r="C1423" s="9" t="s">
        <v>2122</v>
      </c>
      <c r="D1423" s="9" t="s">
        <v>2123</v>
      </c>
      <c r="E1423" s="9" t="s">
        <v>229</v>
      </c>
      <c r="F1423" s="10">
        <v>1</v>
      </c>
      <c r="G1423" s="14">
        <v>12250</v>
      </c>
      <c r="H1423" s="9" t="s">
        <v>2071</v>
      </c>
      <c r="I1423" s="9" t="s">
        <v>2072</v>
      </c>
      <c r="J1423" s="9" t="s">
        <v>459</v>
      </c>
      <c r="K1423" s="9" t="s">
        <v>4405</v>
      </c>
      <c r="L1423" s="9" t="s">
        <v>546</v>
      </c>
      <c r="M1423" s="11">
        <v>39022</v>
      </c>
      <c r="N1423" s="11"/>
      <c r="O1423">
        <f>MONTH(M1423)</f>
        <v>11</v>
      </c>
      <c r="P1423" t="str">
        <f>LEFT(D1423,2)</f>
        <v>22</v>
      </c>
      <c r="R1423" t="str">
        <f>LEFT(C1423,4)</f>
        <v>2208</v>
      </c>
    </row>
    <row r="1424" spans="1:18">
      <c r="A1424" s="9">
        <v>301980</v>
      </c>
      <c r="B1424" s="9" t="s">
        <v>4089</v>
      </c>
      <c r="C1424" s="9" t="s">
        <v>2122</v>
      </c>
      <c r="D1424" s="9" t="s">
        <v>2125</v>
      </c>
      <c r="E1424" s="9" t="s">
        <v>238</v>
      </c>
      <c r="F1424" s="10">
        <v>1</v>
      </c>
      <c r="G1424" s="14">
        <v>7350</v>
      </c>
      <c r="H1424" s="9" t="s">
        <v>2071</v>
      </c>
      <c r="I1424" s="9" t="s">
        <v>2072</v>
      </c>
      <c r="J1424" s="9" t="s">
        <v>459</v>
      </c>
      <c r="K1424" s="9" t="s">
        <v>4405</v>
      </c>
      <c r="L1424" s="9" t="s">
        <v>546</v>
      </c>
      <c r="M1424" s="11">
        <v>39328</v>
      </c>
      <c r="N1424" s="11"/>
      <c r="O1424">
        <f>MONTH(M1424)</f>
        <v>9</v>
      </c>
      <c r="P1424" t="str">
        <f>LEFT(D1424,2)</f>
        <v>22</v>
      </c>
      <c r="R1424" t="str">
        <f>LEFT(C1424,4)</f>
        <v>2208</v>
      </c>
    </row>
    <row r="1425" spans="1:18">
      <c r="A1425" s="9">
        <v>243537</v>
      </c>
      <c r="B1425" s="9" t="s">
        <v>4155</v>
      </c>
      <c r="C1425" s="9" t="s">
        <v>2122</v>
      </c>
      <c r="D1425" s="9" t="s">
        <v>2127</v>
      </c>
      <c r="E1425" s="9" t="s">
        <v>238</v>
      </c>
      <c r="F1425" s="10">
        <v>1</v>
      </c>
      <c r="G1425" s="14">
        <v>11825</v>
      </c>
      <c r="H1425" s="9" t="s">
        <v>2071</v>
      </c>
      <c r="I1425" s="9" t="s">
        <v>2072</v>
      </c>
      <c r="J1425" s="9" t="s">
        <v>459</v>
      </c>
      <c r="K1425" s="9" t="s">
        <v>4405</v>
      </c>
      <c r="L1425" s="9" t="s">
        <v>546</v>
      </c>
      <c r="M1425" s="11">
        <v>37761</v>
      </c>
      <c r="N1425" s="11"/>
      <c r="O1425">
        <f>MONTH(M1425)</f>
        <v>5</v>
      </c>
      <c r="P1425" t="str">
        <f>LEFT(D1425,2)</f>
        <v>22</v>
      </c>
      <c r="R1425" t="str">
        <f>LEFT(C1425,4)</f>
        <v>2208</v>
      </c>
    </row>
    <row r="1426" spans="1:18">
      <c r="A1426" s="9">
        <v>86009</v>
      </c>
      <c r="B1426" s="9" t="s">
        <v>4236</v>
      </c>
      <c r="C1426" s="9" t="s">
        <v>2122</v>
      </c>
      <c r="D1426" s="9" t="s">
        <v>2124</v>
      </c>
      <c r="E1426" s="9" t="s">
        <v>229</v>
      </c>
      <c r="F1426" s="10">
        <v>1</v>
      </c>
      <c r="G1426" s="14">
        <v>14400</v>
      </c>
      <c r="H1426" s="9" t="s">
        <v>2071</v>
      </c>
      <c r="I1426" s="9" t="s">
        <v>2072</v>
      </c>
      <c r="J1426" s="9" t="s">
        <v>459</v>
      </c>
      <c r="K1426" s="9" t="s">
        <v>4405</v>
      </c>
      <c r="L1426" s="9" t="s">
        <v>546</v>
      </c>
      <c r="M1426" s="11">
        <v>40695</v>
      </c>
      <c r="N1426" s="11"/>
      <c r="O1426">
        <f>MONTH(M1426)</f>
        <v>6</v>
      </c>
      <c r="P1426" t="str">
        <f>LEFT(D1426,2)</f>
        <v>22</v>
      </c>
      <c r="R1426" t="str">
        <f>LEFT(C1426,4)</f>
        <v>2208</v>
      </c>
    </row>
    <row r="1427" spans="1:18">
      <c r="A1427" s="9">
        <v>301392</v>
      </c>
      <c r="B1427" s="9" t="s">
        <v>4108</v>
      </c>
      <c r="C1427" s="9" t="s">
        <v>2122</v>
      </c>
      <c r="D1427" s="9" t="s">
        <v>2128</v>
      </c>
      <c r="E1427" s="9" t="s">
        <v>229</v>
      </c>
      <c r="F1427" s="10">
        <v>1</v>
      </c>
      <c r="G1427" s="14">
        <v>18450</v>
      </c>
      <c r="H1427" s="9" t="s">
        <v>2129</v>
      </c>
      <c r="I1427" s="9" t="s">
        <v>2130</v>
      </c>
      <c r="J1427" s="9" t="s">
        <v>459</v>
      </c>
      <c r="K1427" s="9" t="s">
        <v>4405</v>
      </c>
      <c r="L1427" s="9" t="s">
        <v>546</v>
      </c>
      <c r="M1427" s="11">
        <v>36982</v>
      </c>
      <c r="N1427" s="11"/>
      <c r="O1427">
        <f>MONTH(M1427)</f>
        <v>4</v>
      </c>
      <c r="P1427" t="str">
        <f>LEFT(D1427,2)</f>
        <v>22</v>
      </c>
      <c r="R1427" t="str">
        <f>LEFT(C1427,4)</f>
        <v>2208</v>
      </c>
    </row>
    <row r="1428" spans="1:18">
      <c r="A1428" s="9">
        <v>258706</v>
      </c>
      <c r="B1428" s="9" t="s">
        <v>4120</v>
      </c>
      <c r="C1428" s="9" t="s">
        <v>2122</v>
      </c>
      <c r="D1428" s="9" t="s">
        <v>2131</v>
      </c>
      <c r="E1428" s="9" t="s">
        <v>559</v>
      </c>
      <c r="F1428" s="10">
        <v>1</v>
      </c>
      <c r="G1428" s="14">
        <v>8550</v>
      </c>
      <c r="H1428" s="9" t="s">
        <v>2071</v>
      </c>
      <c r="I1428" s="9" t="s">
        <v>2072</v>
      </c>
      <c r="J1428" s="9" t="s">
        <v>459</v>
      </c>
      <c r="K1428" s="9" t="s">
        <v>4405</v>
      </c>
      <c r="L1428" s="9" t="s">
        <v>546</v>
      </c>
      <c r="M1428" s="11">
        <v>39661</v>
      </c>
      <c r="N1428" s="11"/>
      <c r="O1428">
        <f>MONTH(M1428)</f>
        <v>8</v>
      </c>
      <c r="P1428" t="str">
        <f>LEFT(D1428,2)</f>
        <v>22</v>
      </c>
      <c r="R1428" t="str">
        <f>LEFT(C1428,4)</f>
        <v>2208</v>
      </c>
    </row>
    <row r="1429" spans="1:18">
      <c r="A1429" s="9">
        <v>79394</v>
      </c>
      <c r="B1429" s="9" t="s">
        <v>4111</v>
      </c>
      <c r="C1429" s="9" t="s">
        <v>2132</v>
      </c>
      <c r="D1429" s="9" t="s">
        <v>2133</v>
      </c>
      <c r="E1429" s="9" t="s">
        <v>553</v>
      </c>
      <c r="F1429" s="10">
        <v>1</v>
      </c>
      <c r="G1429" s="14">
        <v>25000</v>
      </c>
      <c r="H1429" s="9" t="s">
        <v>2134</v>
      </c>
      <c r="I1429" s="9" t="s">
        <v>2135</v>
      </c>
      <c r="J1429" s="9" t="s">
        <v>459</v>
      </c>
      <c r="K1429" s="9" t="s">
        <v>4405</v>
      </c>
      <c r="L1429" s="9" t="s">
        <v>546</v>
      </c>
      <c r="M1429" s="11">
        <v>40422</v>
      </c>
      <c r="N1429" s="11"/>
      <c r="O1429">
        <f>MONTH(M1429)</f>
        <v>9</v>
      </c>
      <c r="P1429" t="str">
        <f>LEFT(D1429,2)</f>
        <v>22</v>
      </c>
      <c r="R1429" t="str">
        <f>LEFT(C1429,4)</f>
        <v>2208</v>
      </c>
    </row>
    <row r="1430" spans="1:18">
      <c r="A1430" s="9">
        <v>86737</v>
      </c>
      <c r="B1430" s="9" t="s">
        <v>4117</v>
      </c>
      <c r="C1430" s="9" t="s">
        <v>2132</v>
      </c>
      <c r="D1430" s="9" t="s">
        <v>2140</v>
      </c>
      <c r="E1430" s="9" t="s">
        <v>559</v>
      </c>
      <c r="F1430" s="10">
        <v>1</v>
      </c>
      <c r="G1430" s="14">
        <v>8550</v>
      </c>
      <c r="H1430" s="9" t="s">
        <v>2134</v>
      </c>
      <c r="I1430" s="9" t="s">
        <v>2135</v>
      </c>
      <c r="J1430" s="9" t="s">
        <v>459</v>
      </c>
      <c r="K1430" s="9" t="s">
        <v>4405</v>
      </c>
      <c r="L1430" s="9" t="s">
        <v>546</v>
      </c>
      <c r="M1430" s="11">
        <v>40756</v>
      </c>
      <c r="N1430" s="11"/>
      <c r="O1430">
        <f>MONTH(M1430)</f>
        <v>8</v>
      </c>
      <c r="P1430" t="str">
        <f>LEFT(D1430,2)</f>
        <v>22</v>
      </c>
      <c r="R1430" t="str">
        <f>LEFT(C1430,4)</f>
        <v>2208</v>
      </c>
    </row>
    <row r="1431" spans="1:18">
      <c r="A1431" s="9">
        <v>87885</v>
      </c>
      <c r="B1431" s="9" t="s">
        <v>4178</v>
      </c>
      <c r="C1431" s="9" t="s">
        <v>2132</v>
      </c>
      <c r="D1431" s="9" t="s">
        <v>2138</v>
      </c>
      <c r="E1431" s="9" t="s">
        <v>238</v>
      </c>
      <c r="F1431" s="10">
        <v>1</v>
      </c>
      <c r="G1431" s="14">
        <v>8400</v>
      </c>
      <c r="H1431" s="9" t="s">
        <v>2134</v>
      </c>
      <c r="I1431" s="9" t="s">
        <v>2135</v>
      </c>
      <c r="J1431" s="9" t="s">
        <v>459</v>
      </c>
      <c r="K1431" s="9" t="s">
        <v>4405</v>
      </c>
      <c r="L1431" s="9" t="s">
        <v>546</v>
      </c>
      <c r="M1431" s="11">
        <v>40940</v>
      </c>
      <c r="N1431" s="11"/>
      <c r="O1431">
        <f>MONTH(M1431)</f>
        <v>2</v>
      </c>
      <c r="P1431" t="str">
        <f>LEFT(D1431,2)</f>
        <v>22</v>
      </c>
      <c r="R1431" t="str">
        <f>LEFT(C1431,4)</f>
        <v>2208</v>
      </c>
    </row>
    <row r="1432" spans="1:18">
      <c r="A1432" s="9">
        <v>85092</v>
      </c>
      <c r="B1432" s="9" t="s">
        <v>4135</v>
      </c>
      <c r="C1432" s="9" t="s">
        <v>2132</v>
      </c>
      <c r="D1432" s="9" t="s">
        <v>2137</v>
      </c>
      <c r="E1432" s="9" t="s">
        <v>229</v>
      </c>
      <c r="F1432" s="10">
        <v>1</v>
      </c>
      <c r="G1432" s="14">
        <v>15750</v>
      </c>
      <c r="H1432" s="9" t="s">
        <v>2134</v>
      </c>
      <c r="I1432" s="9" t="s">
        <v>2135</v>
      </c>
      <c r="J1432" s="9" t="s">
        <v>459</v>
      </c>
      <c r="K1432" s="9" t="s">
        <v>4405</v>
      </c>
      <c r="L1432" s="9" t="s">
        <v>546</v>
      </c>
      <c r="M1432" s="11">
        <v>40546</v>
      </c>
      <c r="N1432" s="11"/>
      <c r="O1432">
        <f>MONTH(M1432)</f>
        <v>1</v>
      </c>
      <c r="P1432" t="str">
        <f>LEFT(D1432,2)</f>
        <v>22</v>
      </c>
      <c r="R1432" t="str">
        <f>LEFT(C1432,4)</f>
        <v>2208</v>
      </c>
    </row>
    <row r="1433" spans="1:18">
      <c r="A1433" s="9">
        <v>83510</v>
      </c>
      <c r="B1433" s="9" t="s">
        <v>4097</v>
      </c>
      <c r="C1433" s="9" t="s">
        <v>2132</v>
      </c>
      <c r="D1433" s="9" t="s">
        <v>2136</v>
      </c>
      <c r="E1433" s="9" t="s">
        <v>559</v>
      </c>
      <c r="F1433" s="10">
        <v>1</v>
      </c>
      <c r="G1433" s="14">
        <v>10500</v>
      </c>
      <c r="H1433" s="9" t="s">
        <v>2134</v>
      </c>
      <c r="I1433" s="9" t="s">
        <v>2135</v>
      </c>
      <c r="J1433" s="9" t="s">
        <v>459</v>
      </c>
      <c r="K1433" s="9" t="s">
        <v>4405</v>
      </c>
      <c r="L1433" s="9" t="s">
        <v>546</v>
      </c>
      <c r="M1433" s="11">
        <v>39570</v>
      </c>
      <c r="N1433" s="11"/>
      <c r="O1433">
        <f>MONTH(M1433)</f>
        <v>5</v>
      </c>
      <c r="P1433" t="str">
        <f>LEFT(D1433,2)</f>
        <v>22</v>
      </c>
      <c r="R1433" t="str">
        <f>LEFT(C1433,4)</f>
        <v>2208</v>
      </c>
    </row>
    <row r="1434" spans="1:18">
      <c r="A1434" s="9">
        <v>82075</v>
      </c>
      <c r="B1434" s="9" t="s">
        <v>4125</v>
      </c>
      <c r="C1434" s="9" t="s">
        <v>2132</v>
      </c>
      <c r="D1434" s="9" t="s">
        <v>2141</v>
      </c>
      <c r="E1434" s="9" t="s">
        <v>238</v>
      </c>
      <c r="F1434" s="10">
        <v>1</v>
      </c>
      <c r="G1434" s="14">
        <v>10400</v>
      </c>
      <c r="H1434" s="9" t="s">
        <v>2134</v>
      </c>
      <c r="I1434" s="9" t="s">
        <v>2135</v>
      </c>
      <c r="J1434" s="9" t="s">
        <v>459</v>
      </c>
      <c r="K1434" s="9" t="s">
        <v>4405</v>
      </c>
      <c r="L1434" s="9" t="s">
        <v>546</v>
      </c>
      <c r="M1434" s="11">
        <v>39387</v>
      </c>
      <c r="N1434" s="11"/>
      <c r="O1434">
        <f>MONTH(M1434)</f>
        <v>11</v>
      </c>
      <c r="P1434" t="str">
        <f>LEFT(D1434,2)</f>
        <v>22</v>
      </c>
      <c r="R1434" t="str">
        <f>LEFT(C1434,4)</f>
        <v>2208</v>
      </c>
    </row>
    <row r="1435" spans="1:18">
      <c r="A1435" s="9">
        <v>301007</v>
      </c>
      <c r="B1435" s="9" t="s">
        <v>4177</v>
      </c>
      <c r="C1435" s="9" t="s">
        <v>2132</v>
      </c>
      <c r="D1435" s="9" t="s">
        <v>2142</v>
      </c>
      <c r="E1435" s="9" t="s">
        <v>229</v>
      </c>
      <c r="F1435" s="10">
        <v>1</v>
      </c>
      <c r="G1435" s="14">
        <v>10850</v>
      </c>
      <c r="H1435" s="9" t="s">
        <v>2143</v>
      </c>
      <c r="I1435" s="9" t="s">
        <v>2144</v>
      </c>
      <c r="J1435" s="9" t="s">
        <v>459</v>
      </c>
      <c r="K1435" s="9" t="s">
        <v>4405</v>
      </c>
      <c r="L1435" s="9" t="s">
        <v>546</v>
      </c>
      <c r="M1435" s="11">
        <v>38110</v>
      </c>
      <c r="N1435" s="11"/>
      <c r="O1435">
        <f>MONTH(M1435)</f>
        <v>5</v>
      </c>
      <c r="P1435" t="str">
        <f>LEFT(D1435,2)</f>
        <v>22</v>
      </c>
      <c r="R1435" t="str">
        <f>LEFT(C1435,4)</f>
        <v>2208</v>
      </c>
    </row>
    <row r="1436" spans="1:18">
      <c r="A1436" s="9">
        <v>301595</v>
      </c>
      <c r="B1436" s="9" t="s">
        <v>4051</v>
      </c>
      <c r="C1436" s="9" t="s">
        <v>2132</v>
      </c>
      <c r="D1436" s="9" t="s">
        <v>2139</v>
      </c>
      <c r="E1436" s="9" t="s">
        <v>229</v>
      </c>
      <c r="F1436" s="10">
        <v>1</v>
      </c>
      <c r="G1436" s="14">
        <v>16500</v>
      </c>
      <c r="H1436" s="9" t="s">
        <v>2134</v>
      </c>
      <c r="I1436" s="9" t="s">
        <v>2135</v>
      </c>
      <c r="J1436" s="9" t="s">
        <v>459</v>
      </c>
      <c r="K1436" s="9" t="s">
        <v>4405</v>
      </c>
      <c r="L1436" s="9" t="s">
        <v>546</v>
      </c>
      <c r="M1436" s="11">
        <v>38749</v>
      </c>
      <c r="N1436" s="11"/>
      <c r="O1436">
        <f>MONTH(M1436)</f>
        <v>2</v>
      </c>
      <c r="P1436" t="str">
        <f>LEFT(D1436,2)</f>
        <v>22</v>
      </c>
      <c r="R1436" t="str">
        <f>LEFT(C1436,4)</f>
        <v>2208</v>
      </c>
    </row>
    <row r="1437" spans="1:18">
      <c r="A1437" s="9">
        <v>82236</v>
      </c>
      <c r="B1437" s="9" t="s">
        <v>4069</v>
      </c>
      <c r="C1437" s="9" t="s">
        <v>2145</v>
      </c>
      <c r="D1437" s="9" t="s">
        <v>2147</v>
      </c>
      <c r="E1437" s="9" t="s">
        <v>238</v>
      </c>
      <c r="F1437" s="10">
        <v>1</v>
      </c>
      <c r="G1437" s="14">
        <v>6650</v>
      </c>
      <c r="H1437" s="9" t="s">
        <v>673</v>
      </c>
      <c r="I1437" s="9" t="s">
        <v>674</v>
      </c>
      <c r="J1437" s="9" t="s">
        <v>459</v>
      </c>
      <c r="K1437" s="9" t="s">
        <v>4405</v>
      </c>
      <c r="L1437" s="9" t="s">
        <v>546</v>
      </c>
      <c r="M1437" s="11">
        <v>39412</v>
      </c>
      <c r="N1437" s="11"/>
      <c r="O1437">
        <f>MONTH(M1437)</f>
        <v>11</v>
      </c>
      <c r="P1437" t="str">
        <f>LEFT(D1437,2)</f>
        <v>22</v>
      </c>
      <c r="R1437" t="str">
        <f>LEFT(C1437,4)</f>
        <v>2208</v>
      </c>
    </row>
    <row r="1438" spans="1:18">
      <c r="A1438" s="9">
        <v>668087</v>
      </c>
      <c r="B1438" s="9" t="s">
        <v>4130</v>
      </c>
      <c r="C1438" s="9" t="s">
        <v>2145</v>
      </c>
      <c r="D1438" s="9" t="s">
        <v>2150</v>
      </c>
      <c r="E1438" s="9" t="s">
        <v>238</v>
      </c>
      <c r="F1438" s="10">
        <v>1</v>
      </c>
      <c r="G1438" s="14">
        <v>10350</v>
      </c>
      <c r="H1438" s="9" t="s">
        <v>673</v>
      </c>
      <c r="I1438" s="9" t="s">
        <v>674</v>
      </c>
      <c r="J1438" s="9" t="s">
        <v>459</v>
      </c>
      <c r="K1438" s="9" t="s">
        <v>4405</v>
      </c>
      <c r="L1438" s="9" t="s">
        <v>546</v>
      </c>
      <c r="M1438" s="11">
        <v>37909</v>
      </c>
      <c r="N1438" s="11"/>
      <c r="O1438">
        <f>MONTH(M1438)</f>
        <v>10</v>
      </c>
      <c r="P1438" t="str">
        <f>LEFT(D1438,2)</f>
        <v>22</v>
      </c>
      <c r="R1438" t="str">
        <f>LEFT(C1438,4)</f>
        <v>2208</v>
      </c>
    </row>
    <row r="1439" spans="1:18">
      <c r="A1439" s="9">
        <v>301469</v>
      </c>
      <c r="B1439" s="9" t="s">
        <v>4043</v>
      </c>
      <c r="C1439" s="9" t="s">
        <v>2145</v>
      </c>
      <c r="D1439" s="9" t="s">
        <v>2146</v>
      </c>
      <c r="E1439" s="9" t="s">
        <v>553</v>
      </c>
      <c r="F1439" s="10">
        <v>1</v>
      </c>
      <c r="G1439" s="14">
        <v>27500</v>
      </c>
      <c r="H1439" s="9" t="s">
        <v>673</v>
      </c>
      <c r="I1439" s="9" t="s">
        <v>674</v>
      </c>
      <c r="J1439" s="9" t="s">
        <v>459</v>
      </c>
      <c r="K1439" s="9" t="s">
        <v>4405</v>
      </c>
      <c r="L1439" s="9" t="s">
        <v>546</v>
      </c>
      <c r="M1439" s="11">
        <v>37956</v>
      </c>
      <c r="N1439" s="11"/>
      <c r="O1439">
        <f>MONTH(M1439)</f>
        <v>12</v>
      </c>
      <c r="P1439" t="str">
        <f>LEFT(D1439,2)</f>
        <v>22</v>
      </c>
      <c r="R1439" t="str">
        <f>LEFT(C1439,4)</f>
        <v>2208</v>
      </c>
    </row>
    <row r="1440" spans="1:18">
      <c r="A1440" s="9">
        <v>87563</v>
      </c>
      <c r="B1440" s="9" t="s">
        <v>4120</v>
      </c>
      <c r="C1440" s="9" t="s">
        <v>2145</v>
      </c>
      <c r="D1440" s="9" t="s">
        <v>2151</v>
      </c>
      <c r="E1440" s="9" t="s">
        <v>559</v>
      </c>
      <c r="F1440" s="10">
        <v>1</v>
      </c>
      <c r="G1440" s="14">
        <v>9900</v>
      </c>
      <c r="H1440" s="9" t="s">
        <v>673</v>
      </c>
      <c r="I1440" s="9" t="s">
        <v>674</v>
      </c>
      <c r="J1440" s="9" t="s">
        <v>459</v>
      </c>
      <c r="K1440" s="9" t="s">
        <v>4405</v>
      </c>
      <c r="L1440" s="9" t="s">
        <v>546</v>
      </c>
      <c r="M1440" s="11">
        <v>40910</v>
      </c>
      <c r="N1440" s="11"/>
      <c r="O1440">
        <f>MONTH(M1440)</f>
        <v>1</v>
      </c>
      <c r="P1440" t="str">
        <f>LEFT(D1440,2)</f>
        <v>22</v>
      </c>
      <c r="R1440" t="str">
        <f>LEFT(C1440,4)</f>
        <v>2208</v>
      </c>
    </row>
    <row r="1441" spans="1:18">
      <c r="A1441" s="9">
        <v>301483</v>
      </c>
      <c r="B1441" s="9" t="s">
        <v>4057</v>
      </c>
      <c r="C1441" s="9" t="s">
        <v>2145</v>
      </c>
      <c r="D1441" s="9" t="s">
        <v>2148</v>
      </c>
      <c r="E1441" s="9" t="s">
        <v>229</v>
      </c>
      <c r="F1441" s="10">
        <v>1</v>
      </c>
      <c r="G1441" s="14">
        <v>13950</v>
      </c>
      <c r="H1441" s="9" t="s">
        <v>673</v>
      </c>
      <c r="I1441" s="9" t="s">
        <v>674</v>
      </c>
      <c r="J1441" s="9" t="s">
        <v>459</v>
      </c>
      <c r="K1441" s="9" t="s">
        <v>4405</v>
      </c>
      <c r="L1441" s="9" t="s">
        <v>546</v>
      </c>
      <c r="M1441" s="11">
        <v>38078</v>
      </c>
      <c r="N1441" s="11"/>
      <c r="O1441">
        <f>MONTH(M1441)</f>
        <v>4</v>
      </c>
      <c r="P1441" t="str">
        <f>LEFT(D1441,2)</f>
        <v>22</v>
      </c>
      <c r="R1441" t="str">
        <f>LEFT(C1441,4)</f>
        <v>2208</v>
      </c>
    </row>
    <row r="1442" spans="1:18">
      <c r="A1442" s="9">
        <v>249039</v>
      </c>
      <c r="B1442" s="9" t="s">
        <v>4043</v>
      </c>
      <c r="C1442" s="9" t="s">
        <v>2145</v>
      </c>
      <c r="D1442" s="9" t="s">
        <v>2149</v>
      </c>
      <c r="E1442" s="9" t="s">
        <v>229</v>
      </c>
      <c r="F1442" s="10">
        <v>1</v>
      </c>
      <c r="G1442" s="14">
        <v>15050</v>
      </c>
      <c r="H1442" s="9" t="s">
        <v>673</v>
      </c>
      <c r="I1442" s="9" t="s">
        <v>674</v>
      </c>
      <c r="J1442" s="9" t="s">
        <v>459</v>
      </c>
      <c r="K1442" s="9" t="s">
        <v>4405</v>
      </c>
      <c r="L1442" s="9" t="s">
        <v>546</v>
      </c>
      <c r="M1442" s="11">
        <v>38596</v>
      </c>
      <c r="N1442" s="11"/>
      <c r="O1442">
        <f>MONTH(M1442)</f>
        <v>9</v>
      </c>
      <c r="P1442" t="str">
        <f>LEFT(D1442,2)</f>
        <v>22</v>
      </c>
      <c r="R1442" t="str">
        <f>LEFT(C1442,4)</f>
        <v>2208</v>
      </c>
    </row>
    <row r="1443" spans="1:18">
      <c r="A1443" s="9">
        <v>301903</v>
      </c>
      <c r="B1443" s="9" t="s">
        <v>4138</v>
      </c>
      <c r="C1443" s="9" t="s">
        <v>2145</v>
      </c>
      <c r="D1443" s="9" t="s">
        <v>2152</v>
      </c>
      <c r="E1443" s="9" t="s">
        <v>559</v>
      </c>
      <c r="F1443" s="10">
        <v>1</v>
      </c>
      <c r="G1443" s="14">
        <v>8750</v>
      </c>
      <c r="H1443" s="9" t="s">
        <v>673</v>
      </c>
      <c r="I1443" s="9" t="s">
        <v>674</v>
      </c>
      <c r="J1443" s="9" t="s">
        <v>459</v>
      </c>
      <c r="K1443" s="9" t="s">
        <v>4405</v>
      </c>
      <c r="L1443" s="9" t="s">
        <v>546</v>
      </c>
      <c r="M1443" s="11">
        <v>39286</v>
      </c>
      <c r="N1443" s="11"/>
      <c r="O1443">
        <f>MONTH(M1443)</f>
        <v>7</v>
      </c>
      <c r="P1443" t="str">
        <f>LEFT(D1443,2)</f>
        <v>22</v>
      </c>
      <c r="R1443" t="str">
        <f>LEFT(C1443,4)</f>
        <v>2208</v>
      </c>
    </row>
    <row r="1444" spans="1:18">
      <c r="A1444" s="9">
        <v>301462</v>
      </c>
      <c r="B1444" s="9" t="s">
        <v>4178</v>
      </c>
      <c r="C1444" s="9" t="s">
        <v>2145</v>
      </c>
      <c r="D1444" s="9" t="s">
        <v>2153</v>
      </c>
      <c r="E1444" s="9" t="s">
        <v>229</v>
      </c>
      <c r="F1444" s="10">
        <v>1</v>
      </c>
      <c r="G1444" s="14">
        <v>17750</v>
      </c>
      <c r="H1444" s="9" t="s">
        <v>673</v>
      </c>
      <c r="I1444" s="9" t="s">
        <v>674</v>
      </c>
      <c r="J1444" s="9" t="s">
        <v>459</v>
      </c>
      <c r="K1444" s="9" t="s">
        <v>4405</v>
      </c>
      <c r="L1444" s="9" t="s">
        <v>546</v>
      </c>
      <c r="M1444" s="11">
        <v>37956</v>
      </c>
      <c r="N1444" s="11"/>
      <c r="O1444">
        <f>MONTH(M1444)</f>
        <v>12</v>
      </c>
      <c r="P1444" t="str">
        <f>LEFT(D1444,2)</f>
        <v>22</v>
      </c>
      <c r="R1444" t="str">
        <f>LEFT(C1444,4)</f>
        <v>2208</v>
      </c>
    </row>
    <row r="1445" spans="1:18">
      <c r="A1445" s="9">
        <v>75579</v>
      </c>
      <c r="B1445" s="9" t="s">
        <v>4043</v>
      </c>
      <c r="C1445" s="9" t="s">
        <v>2154</v>
      </c>
      <c r="D1445" s="9" t="s">
        <v>2158</v>
      </c>
      <c r="E1445" s="9" t="s">
        <v>229</v>
      </c>
      <c r="F1445" s="10">
        <v>1</v>
      </c>
      <c r="G1445" s="14">
        <v>16500</v>
      </c>
      <c r="H1445" s="9" t="s">
        <v>2156</v>
      </c>
      <c r="I1445" s="9" t="s">
        <v>2157</v>
      </c>
      <c r="J1445" s="9" t="s">
        <v>459</v>
      </c>
      <c r="K1445" s="9" t="s">
        <v>4405</v>
      </c>
      <c r="L1445" s="9" t="s">
        <v>546</v>
      </c>
      <c r="M1445" s="11">
        <v>40210</v>
      </c>
      <c r="N1445" s="11"/>
      <c r="O1445">
        <f>MONTH(M1445)</f>
        <v>2</v>
      </c>
      <c r="P1445" t="str">
        <f>LEFT(D1445,2)</f>
        <v>22</v>
      </c>
      <c r="R1445" t="str">
        <f>LEFT(C1445,4)</f>
        <v>2208</v>
      </c>
    </row>
    <row r="1446" spans="1:18">
      <c r="A1446" s="9">
        <v>75663</v>
      </c>
      <c r="B1446" s="9" t="s">
        <v>4144</v>
      </c>
      <c r="C1446" s="9" t="s">
        <v>2154</v>
      </c>
      <c r="D1446" s="9" t="s">
        <v>2159</v>
      </c>
      <c r="E1446" s="9" t="s">
        <v>238</v>
      </c>
      <c r="F1446" s="10">
        <v>1</v>
      </c>
      <c r="G1446" s="14">
        <v>11000</v>
      </c>
      <c r="H1446" s="9" t="s">
        <v>2156</v>
      </c>
      <c r="I1446" s="9" t="s">
        <v>2157</v>
      </c>
      <c r="J1446" s="9" t="s">
        <v>459</v>
      </c>
      <c r="K1446" s="9" t="s">
        <v>4405</v>
      </c>
      <c r="L1446" s="9" t="s">
        <v>546</v>
      </c>
      <c r="M1446" s="11">
        <v>40299</v>
      </c>
      <c r="N1446" s="11"/>
      <c r="O1446">
        <f>MONTH(M1446)</f>
        <v>5</v>
      </c>
      <c r="P1446" t="str">
        <f>LEFT(D1446,2)</f>
        <v>22</v>
      </c>
      <c r="R1446" t="str">
        <f>LEFT(C1446,4)</f>
        <v>2208</v>
      </c>
    </row>
    <row r="1447" spans="1:18">
      <c r="A1447" s="9">
        <v>87038</v>
      </c>
      <c r="B1447" s="9" t="s">
        <v>4125</v>
      </c>
      <c r="C1447" s="9" t="s">
        <v>2154</v>
      </c>
      <c r="D1447" s="9" t="s">
        <v>2161</v>
      </c>
      <c r="E1447" s="9" t="s">
        <v>559</v>
      </c>
      <c r="F1447" s="10">
        <v>1</v>
      </c>
      <c r="G1447" s="14">
        <v>9350</v>
      </c>
      <c r="H1447" s="9" t="s">
        <v>2156</v>
      </c>
      <c r="I1447" s="9" t="s">
        <v>2157</v>
      </c>
      <c r="J1447" s="9" t="s">
        <v>459</v>
      </c>
      <c r="K1447" s="9" t="s">
        <v>4405</v>
      </c>
      <c r="L1447" s="9" t="s">
        <v>546</v>
      </c>
      <c r="M1447" s="11">
        <v>40819</v>
      </c>
      <c r="N1447" s="11"/>
      <c r="O1447">
        <f>MONTH(M1447)</f>
        <v>10</v>
      </c>
      <c r="P1447" t="str">
        <f>LEFT(D1447,2)</f>
        <v>22</v>
      </c>
      <c r="R1447" t="str">
        <f>LEFT(C1447,4)</f>
        <v>2208</v>
      </c>
    </row>
    <row r="1448" spans="1:18">
      <c r="A1448" s="9">
        <v>301567</v>
      </c>
      <c r="B1448" s="9" t="s">
        <v>4054</v>
      </c>
      <c r="C1448" s="9" t="s">
        <v>2154</v>
      </c>
      <c r="D1448" s="9" t="s">
        <v>2155</v>
      </c>
      <c r="E1448" s="9" t="s">
        <v>553</v>
      </c>
      <c r="F1448" s="10">
        <v>1</v>
      </c>
      <c r="G1448" s="14">
        <v>23200</v>
      </c>
      <c r="H1448" s="9" t="s">
        <v>2156</v>
      </c>
      <c r="I1448" s="9" t="s">
        <v>2157</v>
      </c>
      <c r="J1448" s="9" t="s">
        <v>459</v>
      </c>
      <c r="K1448" s="9" t="s">
        <v>4405</v>
      </c>
      <c r="L1448" s="9" t="s">
        <v>546</v>
      </c>
      <c r="M1448" s="11">
        <v>38687</v>
      </c>
      <c r="N1448" s="11"/>
      <c r="O1448">
        <f>MONTH(M1448)</f>
        <v>12</v>
      </c>
      <c r="P1448" t="str">
        <f>LEFT(D1448,2)</f>
        <v>22</v>
      </c>
      <c r="R1448" t="str">
        <f>LEFT(C1448,4)</f>
        <v>2208</v>
      </c>
    </row>
    <row r="1449" spans="1:18">
      <c r="A1449" s="9">
        <v>79856</v>
      </c>
      <c r="B1449" s="9" t="s">
        <v>4043</v>
      </c>
      <c r="C1449" s="9" t="s">
        <v>2154</v>
      </c>
      <c r="D1449" s="9" t="s">
        <v>2160</v>
      </c>
      <c r="E1449" s="9" t="s">
        <v>238</v>
      </c>
      <c r="F1449" s="10">
        <v>1</v>
      </c>
      <c r="G1449" s="14">
        <v>10000</v>
      </c>
      <c r="H1449" s="9" t="s">
        <v>2156</v>
      </c>
      <c r="I1449" s="9" t="s">
        <v>2157</v>
      </c>
      <c r="J1449" s="9" t="s">
        <v>459</v>
      </c>
      <c r="K1449" s="9" t="s">
        <v>4405</v>
      </c>
      <c r="L1449" s="9" t="s">
        <v>546</v>
      </c>
      <c r="M1449" s="11">
        <v>40422</v>
      </c>
      <c r="N1449" s="11"/>
      <c r="O1449">
        <f>MONTH(M1449)</f>
        <v>9</v>
      </c>
      <c r="P1449" t="str">
        <f>LEFT(D1449,2)</f>
        <v>22</v>
      </c>
      <c r="R1449" t="str">
        <f>LEFT(C1449,4)</f>
        <v>2208</v>
      </c>
    </row>
    <row r="1450" spans="1:18">
      <c r="A1450" s="9">
        <v>235263</v>
      </c>
      <c r="B1450" s="9" t="s">
        <v>4120</v>
      </c>
      <c r="C1450" s="9" t="s">
        <v>2162</v>
      </c>
      <c r="D1450" s="9" t="s">
        <v>2169</v>
      </c>
      <c r="E1450" s="9" t="s">
        <v>559</v>
      </c>
      <c r="F1450" s="10">
        <v>1</v>
      </c>
      <c r="G1450" s="14">
        <v>6475</v>
      </c>
      <c r="H1450" s="9" t="s">
        <v>2164</v>
      </c>
      <c r="I1450" s="9" t="s">
        <v>2165</v>
      </c>
      <c r="J1450" s="9" t="s">
        <v>459</v>
      </c>
      <c r="K1450" s="9" t="s">
        <v>4405</v>
      </c>
      <c r="L1450" s="9" t="s">
        <v>546</v>
      </c>
      <c r="M1450" s="11">
        <v>39552</v>
      </c>
      <c r="N1450" s="11"/>
      <c r="O1450">
        <f>MONTH(M1450)</f>
        <v>4</v>
      </c>
      <c r="P1450" t="str">
        <f>LEFT(D1450,2)</f>
        <v>22</v>
      </c>
      <c r="R1450" t="str">
        <f>LEFT(C1450,4)</f>
        <v>2208</v>
      </c>
    </row>
    <row r="1451" spans="1:18">
      <c r="A1451" s="9">
        <v>666442</v>
      </c>
      <c r="B1451" s="9" t="s">
        <v>4105</v>
      </c>
      <c r="C1451" s="9" t="s">
        <v>2162</v>
      </c>
      <c r="D1451" s="9" t="s">
        <v>2167</v>
      </c>
      <c r="E1451" s="9" t="s">
        <v>559</v>
      </c>
      <c r="F1451" s="10">
        <v>1</v>
      </c>
      <c r="G1451" s="14">
        <v>7600</v>
      </c>
      <c r="H1451" s="9" t="s">
        <v>2164</v>
      </c>
      <c r="I1451" s="9" t="s">
        <v>2165</v>
      </c>
      <c r="J1451" s="9" t="s">
        <v>459</v>
      </c>
      <c r="K1451" s="9" t="s">
        <v>4405</v>
      </c>
      <c r="L1451" s="9" t="s">
        <v>546</v>
      </c>
      <c r="M1451" s="11">
        <v>37104</v>
      </c>
      <c r="N1451" s="11"/>
      <c r="O1451">
        <f>MONTH(M1451)</f>
        <v>8</v>
      </c>
      <c r="P1451" t="str">
        <f>LEFT(D1451,2)</f>
        <v>22</v>
      </c>
      <c r="R1451" t="str">
        <f>LEFT(C1451,4)</f>
        <v>2208</v>
      </c>
    </row>
    <row r="1452" spans="1:18">
      <c r="A1452" s="9">
        <v>84490</v>
      </c>
      <c r="B1452" s="9" t="s">
        <v>4315</v>
      </c>
      <c r="C1452" s="9" t="s">
        <v>2162</v>
      </c>
      <c r="D1452" s="9" t="s">
        <v>2168</v>
      </c>
      <c r="E1452" s="9" t="s">
        <v>238</v>
      </c>
      <c r="F1452" s="10">
        <v>1</v>
      </c>
      <c r="G1452" s="14">
        <v>10000</v>
      </c>
      <c r="H1452" s="9" t="s">
        <v>2164</v>
      </c>
      <c r="I1452" s="9" t="s">
        <v>2165</v>
      </c>
      <c r="J1452" s="9" t="s">
        <v>459</v>
      </c>
      <c r="K1452" s="9" t="s">
        <v>4405</v>
      </c>
      <c r="L1452" s="9" t="s">
        <v>546</v>
      </c>
      <c r="M1452" s="11">
        <v>40452</v>
      </c>
      <c r="N1452" s="11"/>
      <c r="O1452">
        <f>MONTH(M1452)</f>
        <v>10</v>
      </c>
      <c r="P1452" t="str">
        <f>LEFT(D1452,2)</f>
        <v>22</v>
      </c>
      <c r="R1452" t="str">
        <f>LEFT(C1452,4)</f>
        <v>2208</v>
      </c>
    </row>
    <row r="1453" spans="1:18">
      <c r="A1453" s="9">
        <v>665196</v>
      </c>
      <c r="B1453" s="9" t="s">
        <v>4175</v>
      </c>
      <c r="C1453" s="9" t="s">
        <v>2162</v>
      </c>
      <c r="D1453" s="9" t="s">
        <v>2163</v>
      </c>
      <c r="E1453" s="9" t="s">
        <v>553</v>
      </c>
      <c r="F1453" s="10">
        <v>1</v>
      </c>
      <c r="G1453" s="14">
        <v>21150</v>
      </c>
      <c r="H1453" s="9" t="s">
        <v>2164</v>
      </c>
      <c r="I1453" s="9" t="s">
        <v>2165</v>
      </c>
      <c r="J1453" s="9" t="s">
        <v>459</v>
      </c>
      <c r="K1453" s="9" t="s">
        <v>4405</v>
      </c>
      <c r="L1453" s="9" t="s">
        <v>546</v>
      </c>
      <c r="M1453" s="11">
        <v>35886</v>
      </c>
      <c r="N1453" s="11"/>
      <c r="O1453">
        <f>MONTH(M1453)</f>
        <v>4</v>
      </c>
      <c r="P1453" t="str">
        <f>LEFT(D1453,2)</f>
        <v>22</v>
      </c>
      <c r="R1453" t="str">
        <f>LEFT(C1453,4)</f>
        <v>2208</v>
      </c>
    </row>
    <row r="1454" spans="1:18">
      <c r="A1454" s="9">
        <v>87409</v>
      </c>
      <c r="B1454" s="9" t="s">
        <v>4104</v>
      </c>
      <c r="C1454" s="9" t="s">
        <v>2162</v>
      </c>
      <c r="D1454" s="9" t="s">
        <v>2171</v>
      </c>
      <c r="E1454" s="9" t="s">
        <v>229</v>
      </c>
      <c r="F1454" s="10">
        <v>1</v>
      </c>
      <c r="G1454" s="14">
        <v>12000</v>
      </c>
      <c r="H1454" s="9" t="s">
        <v>2172</v>
      </c>
      <c r="I1454" s="9" t="s">
        <v>2173</v>
      </c>
      <c r="J1454" s="9" t="s">
        <v>459</v>
      </c>
      <c r="K1454" s="9" t="s">
        <v>4405</v>
      </c>
      <c r="L1454" s="9" t="s">
        <v>546</v>
      </c>
      <c r="M1454" s="11">
        <v>40848</v>
      </c>
      <c r="N1454" s="11"/>
      <c r="O1454">
        <f>MONTH(M1454)</f>
        <v>11</v>
      </c>
      <c r="P1454" t="str">
        <f>LEFT(D1454,2)</f>
        <v>22</v>
      </c>
      <c r="R1454" t="str">
        <f>LEFT(C1454,4)</f>
        <v>2208</v>
      </c>
    </row>
    <row r="1455" spans="1:18">
      <c r="A1455" s="9">
        <v>671153</v>
      </c>
      <c r="B1455" s="9" t="s">
        <v>4185</v>
      </c>
      <c r="C1455" s="9" t="s">
        <v>2162</v>
      </c>
      <c r="D1455" s="9" t="s">
        <v>2166</v>
      </c>
      <c r="E1455" s="9" t="s">
        <v>238</v>
      </c>
      <c r="F1455" s="10">
        <v>1</v>
      </c>
      <c r="G1455" s="14">
        <v>11750</v>
      </c>
      <c r="H1455" s="9" t="s">
        <v>2164</v>
      </c>
      <c r="I1455" s="9" t="s">
        <v>2165</v>
      </c>
      <c r="J1455" s="9" t="s">
        <v>459</v>
      </c>
      <c r="K1455" s="9" t="s">
        <v>4405</v>
      </c>
      <c r="L1455" s="9" t="s">
        <v>546</v>
      </c>
      <c r="M1455" s="11">
        <v>38961</v>
      </c>
      <c r="N1455" s="11"/>
      <c r="O1455">
        <f>MONTH(M1455)</f>
        <v>9</v>
      </c>
      <c r="P1455" t="str">
        <f>LEFT(D1455,2)</f>
        <v>22</v>
      </c>
      <c r="R1455" t="str">
        <f>LEFT(C1455,4)</f>
        <v>2208</v>
      </c>
    </row>
    <row r="1456" spans="1:18">
      <c r="A1456" s="9">
        <v>669431</v>
      </c>
      <c r="B1456" s="9" t="s">
        <v>4208</v>
      </c>
      <c r="C1456" s="9" t="s">
        <v>2162</v>
      </c>
      <c r="D1456" s="9" t="s">
        <v>2170</v>
      </c>
      <c r="E1456" s="9" t="s">
        <v>229</v>
      </c>
      <c r="F1456" s="10">
        <v>1</v>
      </c>
      <c r="G1456" s="14">
        <v>9800</v>
      </c>
      <c r="H1456" s="9" t="s">
        <v>2164</v>
      </c>
      <c r="I1456" s="9" t="s">
        <v>2165</v>
      </c>
      <c r="J1456" s="9" t="s">
        <v>459</v>
      </c>
      <c r="K1456" s="9" t="s">
        <v>4405</v>
      </c>
      <c r="L1456" s="9" t="s">
        <v>546</v>
      </c>
      <c r="M1456" s="11">
        <v>38245</v>
      </c>
      <c r="N1456" s="11"/>
      <c r="O1456">
        <f>MONTH(M1456)</f>
        <v>9</v>
      </c>
      <c r="P1456" t="str">
        <f>LEFT(D1456,2)</f>
        <v>22</v>
      </c>
      <c r="R1456" t="str">
        <f>LEFT(C1456,4)</f>
        <v>2208</v>
      </c>
    </row>
    <row r="1457" spans="1:18">
      <c r="A1457" s="9">
        <v>668962</v>
      </c>
      <c r="B1457" s="9" t="s">
        <v>4091</v>
      </c>
      <c r="C1457" s="9" t="s">
        <v>2174</v>
      </c>
      <c r="D1457" s="9" t="s">
        <v>2179</v>
      </c>
      <c r="E1457" s="9" t="s">
        <v>229</v>
      </c>
      <c r="F1457" s="10">
        <v>1</v>
      </c>
      <c r="G1457" s="14">
        <v>18900</v>
      </c>
      <c r="H1457" s="9" t="s">
        <v>2180</v>
      </c>
      <c r="I1457" s="9" t="s">
        <v>2181</v>
      </c>
      <c r="J1457" s="9" t="s">
        <v>459</v>
      </c>
      <c r="K1457" s="9" t="s">
        <v>4405</v>
      </c>
      <c r="L1457" s="9" t="s">
        <v>546</v>
      </c>
      <c r="M1457" s="11">
        <v>38078</v>
      </c>
      <c r="N1457" s="11"/>
      <c r="O1457">
        <f>MONTH(M1457)</f>
        <v>4</v>
      </c>
      <c r="P1457" t="str">
        <f>LEFT(D1457,2)</f>
        <v>22</v>
      </c>
      <c r="R1457" t="str">
        <f>LEFT(C1457,4)</f>
        <v>2208</v>
      </c>
    </row>
    <row r="1458" spans="1:18">
      <c r="A1458" s="9">
        <v>88067</v>
      </c>
      <c r="B1458" s="9" t="s">
        <v>4069</v>
      </c>
      <c r="C1458" s="9" t="s">
        <v>2174</v>
      </c>
      <c r="D1458" s="9" t="s">
        <v>2189</v>
      </c>
      <c r="E1458" s="9" t="s">
        <v>559</v>
      </c>
      <c r="F1458" s="10">
        <v>1</v>
      </c>
      <c r="G1458" s="14">
        <v>10450</v>
      </c>
      <c r="H1458" s="9" t="s">
        <v>2176</v>
      </c>
      <c r="I1458" s="9" t="s">
        <v>2177</v>
      </c>
      <c r="J1458" s="9" t="s">
        <v>459</v>
      </c>
      <c r="K1458" s="9" t="s">
        <v>4405</v>
      </c>
      <c r="L1458" s="9" t="s">
        <v>546</v>
      </c>
      <c r="M1458" s="11">
        <v>40980</v>
      </c>
      <c r="N1458" s="11"/>
      <c r="O1458">
        <f>MONTH(M1458)</f>
        <v>3</v>
      </c>
      <c r="P1458" t="str">
        <f>LEFT(D1458,2)</f>
        <v>22</v>
      </c>
      <c r="R1458" t="str">
        <f>LEFT(C1458,4)</f>
        <v>2208</v>
      </c>
    </row>
    <row r="1459" spans="1:18">
      <c r="A1459" s="9">
        <v>87584</v>
      </c>
      <c r="B1459" s="9" t="s">
        <v>4090</v>
      </c>
      <c r="C1459" s="9" t="s">
        <v>2174</v>
      </c>
      <c r="D1459" s="9" t="s">
        <v>2188</v>
      </c>
      <c r="E1459" s="9" t="s">
        <v>559</v>
      </c>
      <c r="F1459" s="10">
        <v>1</v>
      </c>
      <c r="G1459" s="14">
        <v>6300</v>
      </c>
      <c r="H1459" s="9" t="s">
        <v>2176</v>
      </c>
      <c r="I1459" s="9" t="s">
        <v>2177</v>
      </c>
      <c r="J1459" s="9" t="s">
        <v>459</v>
      </c>
      <c r="K1459" s="9" t="s">
        <v>4405</v>
      </c>
      <c r="L1459" s="9" t="s">
        <v>546</v>
      </c>
      <c r="M1459" s="11">
        <v>40878</v>
      </c>
      <c r="N1459" s="11"/>
      <c r="O1459">
        <f>MONTH(M1459)</f>
        <v>12</v>
      </c>
      <c r="P1459" t="str">
        <f>LEFT(D1459,2)</f>
        <v>22</v>
      </c>
      <c r="R1459" t="str">
        <f>LEFT(C1459,4)</f>
        <v>2208</v>
      </c>
    </row>
    <row r="1460" spans="1:18">
      <c r="A1460" s="9">
        <v>78295</v>
      </c>
      <c r="B1460" s="9" t="s">
        <v>4097</v>
      </c>
      <c r="C1460" s="9" t="s">
        <v>2174</v>
      </c>
      <c r="D1460" s="9" t="s">
        <v>2184</v>
      </c>
      <c r="E1460" s="9" t="s">
        <v>559</v>
      </c>
      <c r="F1460" s="10">
        <v>1</v>
      </c>
      <c r="G1460" s="14">
        <v>9350</v>
      </c>
      <c r="H1460" s="9" t="s">
        <v>2176</v>
      </c>
      <c r="I1460" s="9" t="s">
        <v>2177</v>
      </c>
      <c r="J1460" s="9" t="s">
        <v>459</v>
      </c>
      <c r="K1460" s="9" t="s">
        <v>4405</v>
      </c>
      <c r="L1460" s="9" t="s">
        <v>546</v>
      </c>
      <c r="M1460" s="11">
        <v>40392</v>
      </c>
      <c r="N1460" s="11"/>
      <c r="O1460">
        <f>MONTH(M1460)</f>
        <v>8</v>
      </c>
      <c r="P1460" t="str">
        <f>LEFT(D1460,2)</f>
        <v>22</v>
      </c>
      <c r="R1460" t="str">
        <f>LEFT(C1460,4)</f>
        <v>2208</v>
      </c>
    </row>
    <row r="1461" spans="1:18">
      <c r="A1461" s="9">
        <v>301315</v>
      </c>
      <c r="B1461" s="9" t="s">
        <v>4267</v>
      </c>
      <c r="C1461" s="9" t="s">
        <v>2174</v>
      </c>
      <c r="D1461" s="9" t="s">
        <v>2185</v>
      </c>
      <c r="E1461" s="9" t="s">
        <v>229</v>
      </c>
      <c r="F1461" s="10">
        <v>1</v>
      </c>
      <c r="G1461" s="14">
        <v>12800</v>
      </c>
      <c r="H1461" s="9" t="s">
        <v>2180</v>
      </c>
      <c r="I1461" s="9" t="s">
        <v>2181</v>
      </c>
      <c r="J1461" s="9" t="s">
        <v>459</v>
      </c>
      <c r="K1461" s="9" t="s">
        <v>4405</v>
      </c>
      <c r="L1461" s="9" t="s">
        <v>546</v>
      </c>
      <c r="M1461" s="11">
        <v>36495</v>
      </c>
      <c r="N1461" s="11"/>
      <c r="O1461">
        <f>MONTH(M1461)</f>
        <v>12</v>
      </c>
      <c r="P1461" t="str">
        <f>LEFT(D1461,2)</f>
        <v>22</v>
      </c>
      <c r="R1461" t="str">
        <f>LEFT(C1461,4)</f>
        <v>2208</v>
      </c>
    </row>
    <row r="1462" spans="1:18">
      <c r="A1462" s="9">
        <v>74270</v>
      </c>
      <c r="B1462" s="9" t="s">
        <v>4066</v>
      </c>
      <c r="C1462" s="9" t="s">
        <v>2174</v>
      </c>
      <c r="D1462" s="9" t="s">
        <v>2175</v>
      </c>
      <c r="E1462" s="9" t="s">
        <v>553</v>
      </c>
      <c r="F1462" s="10">
        <v>1</v>
      </c>
      <c r="G1462" s="14">
        <v>21600</v>
      </c>
      <c r="H1462" s="9" t="s">
        <v>2176</v>
      </c>
      <c r="I1462" s="9" t="s">
        <v>2177</v>
      </c>
      <c r="J1462" s="9" t="s">
        <v>459</v>
      </c>
      <c r="K1462" s="9" t="s">
        <v>4405</v>
      </c>
      <c r="L1462" s="9" t="s">
        <v>546</v>
      </c>
      <c r="M1462" s="11">
        <v>39084</v>
      </c>
      <c r="N1462" s="11"/>
      <c r="O1462">
        <f>MONTH(M1462)</f>
        <v>1</v>
      </c>
      <c r="P1462" t="str">
        <f>LEFT(D1462,2)</f>
        <v>22</v>
      </c>
      <c r="R1462" t="str">
        <f>LEFT(C1462,4)</f>
        <v>2208</v>
      </c>
    </row>
    <row r="1463" spans="1:18">
      <c r="A1463" s="9">
        <v>86359</v>
      </c>
      <c r="B1463" s="9" t="s">
        <v>4299</v>
      </c>
      <c r="C1463" s="9" t="s">
        <v>2174</v>
      </c>
      <c r="D1463" s="9" t="s">
        <v>2182</v>
      </c>
      <c r="E1463" s="9" t="s">
        <v>229</v>
      </c>
      <c r="F1463" s="10">
        <v>1</v>
      </c>
      <c r="G1463" s="14">
        <v>10350</v>
      </c>
      <c r="H1463" s="9" t="s">
        <v>2176</v>
      </c>
      <c r="I1463" s="9" t="s">
        <v>2177</v>
      </c>
      <c r="J1463" s="9" t="s">
        <v>459</v>
      </c>
      <c r="K1463" s="9" t="s">
        <v>4405</v>
      </c>
      <c r="L1463" s="9" t="s">
        <v>546</v>
      </c>
      <c r="M1463" s="11">
        <v>40725</v>
      </c>
      <c r="N1463" s="11"/>
      <c r="O1463">
        <f>MONTH(M1463)</f>
        <v>7</v>
      </c>
      <c r="P1463" t="str">
        <f>LEFT(D1463,2)</f>
        <v>22</v>
      </c>
      <c r="R1463" t="str">
        <f>LEFT(C1463,4)</f>
        <v>2208</v>
      </c>
    </row>
    <row r="1464" spans="1:18">
      <c r="A1464" s="9">
        <v>669886</v>
      </c>
      <c r="B1464" s="9" t="s">
        <v>4127</v>
      </c>
      <c r="C1464" s="9" t="s">
        <v>2174</v>
      </c>
      <c r="D1464" s="9" t="s">
        <v>2183</v>
      </c>
      <c r="E1464" s="9" t="s">
        <v>238</v>
      </c>
      <c r="F1464" s="10">
        <v>1</v>
      </c>
      <c r="G1464" s="14">
        <v>11000</v>
      </c>
      <c r="H1464" s="9" t="s">
        <v>2176</v>
      </c>
      <c r="I1464" s="9" t="s">
        <v>2177</v>
      </c>
      <c r="J1464" s="9" t="s">
        <v>459</v>
      </c>
      <c r="K1464" s="9" t="s">
        <v>4405</v>
      </c>
      <c r="L1464" s="9" t="s">
        <v>546</v>
      </c>
      <c r="M1464" s="11">
        <v>38518</v>
      </c>
      <c r="N1464" s="11"/>
      <c r="O1464">
        <f>MONTH(M1464)</f>
        <v>6</v>
      </c>
      <c r="P1464" t="str">
        <f>LEFT(D1464,2)</f>
        <v>22</v>
      </c>
      <c r="R1464" t="str">
        <f>LEFT(C1464,4)</f>
        <v>2208</v>
      </c>
    </row>
    <row r="1465" spans="1:18">
      <c r="A1465" s="9">
        <v>87402</v>
      </c>
      <c r="B1465" s="9" t="s">
        <v>4061</v>
      </c>
      <c r="C1465" s="9" t="s">
        <v>2174</v>
      </c>
      <c r="D1465" s="9" t="s">
        <v>2186</v>
      </c>
      <c r="E1465" s="9" t="s">
        <v>229</v>
      </c>
      <c r="F1465" s="10">
        <v>1</v>
      </c>
      <c r="G1465" s="14">
        <v>11200</v>
      </c>
      <c r="H1465" s="9" t="s">
        <v>2176</v>
      </c>
      <c r="I1465" s="9" t="s">
        <v>2177</v>
      </c>
      <c r="J1465" s="9" t="s">
        <v>459</v>
      </c>
      <c r="K1465" s="9" t="s">
        <v>4405</v>
      </c>
      <c r="L1465" s="9" t="s">
        <v>546</v>
      </c>
      <c r="M1465" s="11">
        <v>40848</v>
      </c>
      <c r="N1465" s="11"/>
      <c r="O1465">
        <f>MONTH(M1465)</f>
        <v>11</v>
      </c>
      <c r="P1465" t="str">
        <f>LEFT(D1465,2)</f>
        <v>22</v>
      </c>
      <c r="R1465" t="str">
        <f>LEFT(C1465,4)</f>
        <v>2208</v>
      </c>
    </row>
    <row r="1466" spans="1:18">
      <c r="A1466" s="9">
        <v>86926</v>
      </c>
      <c r="B1466" s="9" t="s">
        <v>4090</v>
      </c>
      <c r="C1466" s="9" t="s">
        <v>2174</v>
      </c>
      <c r="D1466" s="9" t="s">
        <v>2178</v>
      </c>
      <c r="E1466" s="9" t="s">
        <v>229</v>
      </c>
      <c r="F1466" s="10">
        <v>1</v>
      </c>
      <c r="G1466" s="14">
        <v>15400</v>
      </c>
      <c r="H1466" s="9" t="s">
        <v>2176</v>
      </c>
      <c r="I1466" s="9" t="s">
        <v>2177</v>
      </c>
      <c r="J1466" s="9" t="s">
        <v>459</v>
      </c>
      <c r="K1466" s="9" t="s">
        <v>4405</v>
      </c>
      <c r="L1466" s="9" t="s">
        <v>546</v>
      </c>
      <c r="M1466" s="11">
        <v>40787</v>
      </c>
      <c r="N1466" s="11"/>
      <c r="O1466">
        <f>MONTH(M1466)</f>
        <v>9</v>
      </c>
      <c r="P1466" t="str">
        <f>LEFT(D1466,2)</f>
        <v>22</v>
      </c>
      <c r="R1466" t="str">
        <f>LEFT(C1466,4)</f>
        <v>2208</v>
      </c>
    </row>
    <row r="1467" spans="1:18">
      <c r="A1467" s="9">
        <v>671370</v>
      </c>
      <c r="B1467" s="9" t="s">
        <v>4054</v>
      </c>
      <c r="C1467" s="9" t="s">
        <v>2174</v>
      </c>
      <c r="D1467" s="9" t="s">
        <v>2187</v>
      </c>
      <c r="E1467" s="9" t="s">
        <v>238</v>
      </c>
      <c r="F1467" s="10">
        <v>1</v>
      </c>
      <c r="G1467" s="14">
        <v>8000</v>
      </c>
      <c r="H1467" s="9" t="s">
        <v>2176</v>
      </c>
      <c r="I1467" s="9" t="s">
        <v>2177</v>
      </c>
      <c r="J1467" s="9" t="s">
        <v>459</v>
      </c>
      <c r="K1467" s="9" t="s">
        <v>4405</v>
      </c>
      <c r="L1467" s="9" t="s">
        <v>546</v>
      </c>
      <c r="M1467" s="11">
        <v>39006</v>
      </c>
      <c r="N1467" s="11"/>
      <c r="O1467">
        <f>MONTH(M1467)</f>
        <v>10</v>
      </c>
      <c r="P1467" t="str">
        <f>LEFT(D1467,2)</f>
        <v>22</v>
      </c>
      <c r="R1467" t="str">
        <f>LEFT(C1467,4)</f>
        <v>2208</v>
      </c>
    </row>
    <row r="1468" spans="1:18">
      <c r="A1468" s="9">
        <v>87003</v>
      </c>
      <c r="B1468" s="9" t="s">
        <v>4091</v>
      </c>
      <c r="C1468" s="9" t="s">
        <v>2190</v>
      </c>
      <c r="D1468" s="9" t="s">
        <v>2197</v>
      </c>
      <c r="E1468" s="9" t="s">
        <v>238</v>
      </c>
      <c r="F1468" s="10">
        <v>1</v>
      </c>
      <c r="G1468" s="14">
        <v>6825</v>
      </c>
      <c r="H1468" s="9" t="s">
        <v>2192</v>
      </c>
      <c r="I1468" s="9" t="s">
        <v>2193</v>
      </c>
      <c r="J1468" s="9" t="s">
        <v>459</v>
      </c>
      <c r="K1468" s="9" t="s">
        <v>4405</v>
      </c>
      <c r="L1468" s="9" t="s">
        <v>546</v>
      </c>
      <c r="M1468" s="11">
        <v>40770</v>
      </c>
      <c r="N1468" s="11"/>
      <c r="O1468">
        <f>MONTH(M1468)</f>
        <v>8</v>
      </c>
      <c r="P1468" t="str">
        <f>LEFT(D1468,2)</f>
        <v>22</v>
      </c>
      <c r="R1468" t="str">
        <f>LEFT(C1468,4)</f>
        <v>2208</v>
      </c>
    </row>
    <row r="1469" spans="1:18">
      <c r="A1469" s="9">
        <v>87668</v>
      </c>
      <c r="B1469" s="9" t="s">
        <v>4043</v>
      </c>
      <c r="C1469" s="9" t="s">
        <v>2190</v>
      </c>
      <c r="D1469" s="9" t="s">
        <v>2199</v>
      </c>
      <c r="E1469" s="9" t="s">
        <v>559</v>
      </c>
      <c r="F1469" s="10">
        <v>1</v>
      </c>
      <c r="G1469" s="14">
        <v>8500</v>
      </c>
      <c r="H1469" s="9" t="s">
        <v>2192</v>
      </c>
      <c r="I1469" s="9" t="s">
        <v>2193</v>
      </c>
      <c r="J1469" s="9" t="s">
        <v>459</v>
      </c>
      <c r="K1469" s="9" t="s">
        <v>4405</v>
      </c>
      <c r="L1469" s="9" t="s">
        <v>546</v>
      </c>
      <c r="M1469" s="11">
        <v>40910</v>
      </c>
      <c r="N1469" s="11"/>
      <c r="O1469">
        <f>MONTH(M1469)</f>
        <v>1</v>
      </c>
      <c r="P1469" t="str">
        <f>LEFT(D1469,2)</f>
        <v>22</v>
      </c>
      <c r="R1469" t="str">
        <f>LEFT(C1469,4)</f>
        <v>2208</v>
      </c>
    </row>
    <row r="1470" spans="1:18">
      <c r="A1470" s="9">
        <v>301777</v>
      </c>
      <c r="B1470" s="9" t="s">
        <v>4067</v>
      </c>
      <c r="C1470" s="9" t="s">
        <v>2190</v>
      </c>
      <c r="D1470" s="9" t="s">
        <v>2201</v>
      </c>
      <c r="E1470" s="9" t="s">
        <v>238</v>
      </c>
      <c r="F1470" s="10">
        <v>1</v>
      </c>
      <c r="G1470" s="14">
        <v>9900</v>
      </c>
      <c r="H1470" s="9" t="s">
        <v>2192</v>
      </c>
      <c r="I1470" s="9" t="s">
        <v>2193</v>
      </c>
      <c r="J1470" s="9" t="s">
        <v>459</v>
      </c>
      <c r="K1470" s="9" t="s">
        <v>4405</v>
      </c>
      <c r="L1470" s="9" t="s">
        <v>546</v>
      </c>
      <c r="M1470" s="11">
        <v>39084</v>
      </c>
      <c r="N1470" s="11"/>
      <c r="O1470">
        <f>MONTH(M1470)</f>
        <v>1</v>
      </c>
      <c r="P1470" t="str">
        <f>LEFT(D1470,2)</f>
        <v>22</v>
      </c>
      <c r="R1470" t="str">
        <f>LEFT(C1470,4)</f>
        <v>2208</v>
      </c>
    </row>
    <row r="1471" spans="1:18">
      <c r="A1471" s="9">
        <v>85274</v>
      </c>
      <c r="B1471" s="9" t="s">
        <v>4110</v>
      </c>
      <c r="C1471" s="9" t="s">
        <v>2190</v>
      </c>
      <c r="D1471" s="9" t="s">
        <v>2196</v>
      </c>
      <c r="E1471" s="9" t="s">
        <v>229</v>
      </c>
      <c r="F1471" s="10">
        <v>1</v>
      </c>
      <c r="G1471" s="14">
        <v>13500</v>
      </c>
      <c r="H1471" s="9" t="s">
        <v>2192</v>
      </c>
      <c r="I1471" s="9" t="s">
        <v>2193</v>
      </c>
      <c r="J1471" s="9" t="s">
        <v>459</v>
      </c>
      <c r="K1471" s="9" t="s">
        <v>4405</v>
      </c>
      <c r="L1471" s="9" t="s">
        <v>546</v>
      </c>
      <c r="M1471" s="11">
        <v>40575</v>
      </c>
      <c r="N1471" s="11"/>
      <c r="O1471">
        <f>MONTH(M1471)</f>
        <v>2</v>
      </c>
      <c r="P1471" t="str">
        <f>LEFT(D1471,2)</f>
        <v>22</v>
      </c>
      <c r="R1471" t="str">
        <f>LEFT(C1471,4)</f>
        <v>2208</v>
      </c>
    </row>
    <row r="1472" spans="1:18">
      <c r="A1472" s="9">
        <v>87675</v>
      </c>
      <c r="B1472" s="9" t="s">
        <v>4157</v>
      </c>
      <c r="C1472" s="9" t="s">
        <v>2190</v>
      </c>
      <c r="D1472" s="9" t="s">
        <v>2200</v>
      </c>
      <c r="E1472" s="9" t="s">
        <v>559</v>
      </c>
      <c r="F1472" s="10">
        <v>1</v>
      </c>
      <c r="G1472" s="14">
        <v>6800</v>
      </c>
      <c r="H1472" s="9" t="s">
        <v>2192</v>
      </c>
      <c r="I1472" s="9" t="s">
        <v>2193</v>
      </c>
      <c r="J1472" s="9" t="s">
        <v>459</v>
      </c>
      <c r="K1472" s="9" t="s">
        <v>4405</v>
      </c>
      <c r="L1472" s="9" t="s">
        <v>546</v>
      </c>
      <c r="M1472" s="11">
        <v>40910</v>
      </c>
      <c r="N1472" s="11"/>
      <c r="O1472">
        <f>MONTH(M1472)</f>
        <v>1</v>
      </c>
      <c r="P1472" t="str">
        <f>LEFT(D1472,2)</f>
        <v>22</v>
      </c>
      <c r="R1472" t="str">
        <f>LEFT(C1472,4)</f>
        <v>2208</v>
      </c>
    </row>
    <row r="1473" spans="1:18">
      <c r="A1473" s="9">
        <v>83853</v>
      </c>
      <c r="B1473" s="9" t="s">
        <v>4119</v>
      </c>
      <c r="C1473" s="9" t="s">
        <v>2190</v>
      </c>
      <c r="D1473" s="9" t="s">
        <v>2202</v>
      </c>
      <c r="E1473" s="9" t="s">
        <v>229</v>
      </c>
      <c r="F1473" s="10">
        <v>1</v>
      </c>
      <c r="G1473" s="14">
        <v>14000</v>
      </c>
      <c r="H1473" s="9" t="s">
        <v>2192</v>
      </c>
      <c r="I1473" s="9" t="s">
        <v>2193</v>
      </c>
      <c r="J1473" s="9" t="s">
        <v>459</v>
      </c>
      <c r="K1473" s="9" t="s">
        <v>4405</v>
      </c>
      <c r="L1473" s="9" t="s">
        <v>546</v>
      </c>
      <c r="M1473" s="11">
        <v>39601</v>
      </c>
      <c r="N1473" s="11"/>
      <c r="O1473">
        <f>MONTH(M1473)</f>
        <v>6</v>
      </c>
      <c r="P1473" t="str">
        <f>LEFT(D1473,2)</f>
        <v>22</v>
      </c>
      <c r="R1473" t="str">
        <f>LEFT(C1473,4)</f>
        <v>2208</v>
      </c>
    </row>
    <row r="1474" spans="1:18">
      <c r="A1474" s="9">
        <v>672133</v>
      </c>
      <c r="B1474" s="9" t="s">
        <v>4105</v>
      </c>
      <c r="C1474" s="9" t="s">
        <v>2190</v>
      </c>
      <c r="D1474" s="9" t="s">
        <v>2191</v>
      </c>
      <c r="E1474" s="9" t="s">
        <v>553</v>
      </c>
      <c r="F1474" s="10">
        <v>1</v>
      </c>
      <c r="G1474" s="14">
        <v>13650</v>
      </c>
      <c r="H1474" s="9" t="s">
        <v>2192</v>
      </c>
      <c r="I1474" s="9" t="s">
        <v>2193</v>
      </c>
      <c r="J1474" s="9" t="s">
        <v>459</v>
      </c>
      <c r="K1474" s="9" t="s">
        <v>4405</v>
      </c>
      <c r="L1474" s="9" t="s">
        <v>546</v>
      </c>
      <c r="M1474" s="11">
        <v>39279</v>
      </c>
      <c r="N1474" s="11"/>
      <c r="O1474">
        <f>MONTH(M1474)</f>
        <v>7</v>
      </c>
      <c r="P1474" t="str">
        <f>LEFT(D1474,2)</f>
        <v>22</v>
      </c>
      <c r="R1474" t="str">
        <f>LEFT(C1474,4)</f>
        <v>2208</v>
      </c>
    </row>
    <row r="1475" spans="1:18">
      <c r="A1475" s="9">
        <v>87836</v>
      </c>
      <c r="B1475" s="9" t="s">
        <v>4097</v>
      </c>
      <c r="C1475" s="9" t="s">
        <v>2190</v>
      </c>
      <c r="D1475" s="9" t="s">
        <v>2194</v>
      </c>
      <c r="E1475" s="9" t="s">
        <v>559</v>
      </c>
      <c r="F1475" s="10">
        <v>1</v>
      </c>
      <c r="G1475" s="14">
        <v>9000</v>
      </c>
      <c r="H1475" s="9" t="s">
        <v>2192</v>
      </c>
      <c r="I1475" s="9" t="s">
        <v>2193</v>
      </c>
      <c r="J1475" s="9" t="s">
        <v>459</v>
      </c>
      <c r="K1475" s="9" t="s">
        <v>4405</v>
      </c>
      <c r="L1475" s="9" t="s">
        <v>546</v>
      </c>
      <c r="M1475" s="11">
        <v>40924</v>
      </c>
      <c r="N1475" s="11"/>
      <c r="O1475">
        <f>MONTH(M1475)</f>
        <v>1</v>
      </c>
      <c r="P1475" t="str">
        <f>LEFT(D1475,2)</f>
        <v>22</v>
      </c>
      <c r="R1475" t="str">
        <f>LEFT(C1475,4)</f>
        <v>2208</v>
      </c>
    </row>
    <row r="1476" spans="1:18">
      <c r="A1476" s="9">
        <v>87829</v>
      </c>
      <c r="B1476" s="9" t="s">
        <v>4323</v>
      </c>
      <c r="C1476" s="9" t="s">
        <v>2190</v>
      </c>
      <c r="D1476" s="9" t="s">
        <v>2195</v>
      </c>
      <c r="E1476" s="9" t="s">
        <v>559</v>
      </c>
      <c r="F1476" s="10">
        <v>1</v>
      </c>
      <c r="G1476" s="14">
        <v>8100</v>
      </c>
      <c r="H1476" s="9" t="s">
        <v>2192</v>
      </c>
      <c r="I1476" s="9" t="s">
        <v>2193</v>
      </c>
      <c r="J1476" s="9" t="s">
        <v>459</v>
      </c>
      <c r="K1476" s="9" t="s">
        <v>4405</v>
      </c>
      <c r="L1476" s="9" t="s">
        <v>546</v>
      </c>
      <c r="M1476" s="11">
        <v>40924</v>
      </c>
      <c r="N1476" s="11"/>
      <c r="O1476">
        <f>MONTH(M1476)</f>
        <v>1</v>
      </c>
      <c r="P1476" t="str">
        <f>LEFT(D1476,2)</f>
        <v>22</v>
      </c>
      <c r="R1476" t="str">
        <f>LEFT(C1476,4)</f>
        <v>2208</v>
      </c>
    </row>
    <row r="1477" spans="1:18">
      <c r="A1477" s="9">
        <v>85638</v>
      </c>
      <c r="B1477" s="9" t="s">
        <v>4343</v>
      </c>
      <c r="C1477" s="9" t="s">
        <v>2190</v>
      </c>
      <c r="D1477" s="9" t="s">
        <v>2198</v>
      </c>
      <c r="E1477" s="9" t="s">
        <v>559</v>
      </c>
      <c r="F1477" s="10">
        <v>1</v>
      </c>
      <c r="G1477" s="14">
        <v>8200</v>
      </c>
      <c r="H1477" s="9" t="s">
        <v>2192</v>
      </c>
      <c r="I1477" s="9" t="s">
        <v>2193</v>
      </c>
      <c r="J1477" s="9" t="s">
        <v>459</v>
      </c>
      <c r="K1477" s="9" t="s">
        <v>4405</v>
      </c>
      <c r="L1477" s="9" t="s">
        <v>546</v>
      </c>
      <c r="M1477" s="11">
        <v>40589</v>
      </c>
      <c r="N1477" s="11"/>
      <c r="O1477">
        <f>MONTH(M1477)</f>
        <v>2</v>
      </c>
      <c r="P1477" t="str">
        <f>LEFT(D1477,2)</f>
        <v>22</v>
      </c>
      <c r="R1477" t="str">
        <f>LEFT(C1477,4)</f>
        <v>2208</v>
      </c>
    </row>
    <row r="1478" spans="1:18">
      <c r="A1478" s="9">
        <v>301273</v>
      </c>
      <c r="B1478" s="9" t="s">
        <v>4111</v>
      </c>
      <c r="C1478" s="9" t="s">
        <v>2190</v>
      </c>
      <c r="D1478" s="9" t="s">
        <v>2203</v>
      </c>
      <c r="E1478" s="9" t="s">
        <v>229</v>
      </c>
      <c r="F1478" s="10">
        <v>1</v>
      </c>
      <c r="G1478" s="14">
        <v>12250</v>
      </c>
      <c r="H1478" s="9" t="s">
        <v>2204</v>
      </c>
      <c r="I1478" s="9">
        <v>0</v>
      </c>
      <c r="J1478" s="9" t="s">
        <v>459</v>
      </c>
      <c r="K1478" s="9" t="s">
        <v>4405</v>
      </c>
      <c r="L1478" s="9" t="s">
        <v>546</v>
      </c>
      <c r="M1478" s="11">
        <v>36281</v>
      </c>
      <c r="N1478" s="11"/>
      <c r="O1478">
        <f>MONTH(M1478)</f>
        <v>5</v>
      </c>
      <c r="P1478" t="str">
        <f>LEFT(D1478,2)</f>
        <v>22</v>
      </c>
      <c r="R1478" t="str">
        <f>LEFT(C1478,4)</f>
        <v>2208</v>
      </c>
    </row>
    <row r="1479" spans="1:18">
      <c r="A1479" s="9">
        <v>80290</v>
      </c>
      <c r="B1479" s="9" t="s">
        <v>4115</v>
      </c>
      <c r="C1479" s="9" t="s">
        <v>2205</v>
      </c>
      <c r="D1479" s="9" t="s">
        <v>2221</v>
      </c>
      <c r="E1479" s="9" t="s">
        <v>229</v>
      </c>
      <c r="F1479" s="10">
        <v>1</v>
      </c>
      <c r="G1479" s="14">
        <v>11200</v>
      </c>
      <c r="H1479" s="9" t="s">
        <v>2207</v>
      </c>
      <c r="I1479" s="9" t="s">
        <v>2208</v>
      </c>
      <c r="J1479" s="9" t="s">
        <v>459</v>
      </c>
      <c r="K1479" s="9" t="s">
        <v>4405</v>
      </c>
      <c r="L1479" s="9" t="s">
        <v>546</v>
      </c>
      <c r="M1479" s="11">
        <v>40422</v>
      </c>
      <c r="N1479" s="11"/>
      <c r="O1479">
        <f>MONTH(M1479)</f>
        <v>9</v>
      </c>
      <c r="P1479" t="str">
        <f>LEFT(D1479,2)</f>
        <v>22</v>
      </c>
      <c r="R1479" t="str">
        <f>LEFT(C1479,4)</f>
        <v>2208</v>
      </c>
    </row>
    <row r="1480" spans="1:18">
      <c r="A1480" s="9">
        <v>87423</v>
      </c>
      <c r="B1480" s="9" t="s">
        <v>4111</v>
      </c>
      <c r="C1480" s="9" t="s">
        <v>2205</v>
      </c>
      <c r="D1480" s="9" t="s">
        <v>2215</v>
      </c>
      <c r="E1480" s="9" t="s">
        <v>229</v>
      </c>
      <c r="F1480" s="10">
        <v>1</v>
      </c>
      <c r="G1480" s="14">
        <v>10500</v>
      </c>
      <c r="H1480" s="9" t="s">
        <v>2207</v>
      </c>
      <c r="I1480" s="9" t="s">
        <v>2208</v>
      </c>
      <c r="J1480" s="9" t="s">
        <v>459</v>
      </c>
      <c r="K1480" s="9" t="s">
        <v>4405</v>
      </c>
      <c r="L1480" s="9" t="s">
        <v>546</v>
      </c>
      <c r="M1480" s="11">
        <v>40848</v>
      </c>
      <c r="N1480" s="11"/>
      <c r="O1480">
        <f>MONTH(M1480)</f>
        <v>11</v>
      </c>
      <c r="P1480" t="str">
        <f>LEFT(D1480,2)</f>
        <v>22</v>
      </c>
      <c r="R1480" t="str">
        <f>LEFT(C1480,4)</f>
        <v>2208</v>
      </c>
    </row>
    <row r="1481" spans="1:18">
      <c r="A1481" s="9">
        <v>91364</v>
      </c>
      <c r="B1481" s="9" t="s">
        <v>4104</v>
      </c>
      <c r="C1481" s="9" t="s">
        <v>2205</v>
      </c>
      <c r="D1481" s="9" t="s">
        <v>2220</v>
      </c>
      <c r="E1481" s="9" t="s">
        <v>559</v>
      </c>
      <c r="F1481" s="10">
        <v>1</v>
      </c>
      <c r="G1481" s="14">
        <v>8100</v>
      </c>
      <c r="H1481" s="9" t="s">
        <v>2207</v>
      </c>
      <c r="I1481" s="9" t="s">
        <v>2208</v>
      </c>
      <c r="J1481" s="9" t="s">
        <v>459</v>
      </c>
      <c r="K1481" s="9" t="s">
        <v>4405</v>
      </c>
      <c r="L1481" s="9" t="s">
        <v>546</v>
      </c>
      <c r="M1481" s="11">
        <v>40819</v>
      </c>
      <c r="N1481" s="11"/>
      <c r="O1481">
        <f>MONTH(M1481)</f>
        <v>10</v>
      </c>
      <c r="P1481" t="str">
        <f>LEFT(D1481,2)</f>
        <v>22</v>
      </c>
      <c r="R1481" t="str">
        <f>LEFT(C1481,4)</f>
        <v>2208</v>
      </c>
    </row>
    <row r="1482" spans="1:18">
      <c r="A1482" s="9">
        <v>87416</v>
      </c>
      <c r="B1482" s="9" t="s">
        <v>4043</v>
      </c>
      <c r="C1482" s="9" t="s">
        <v>2205</v>
      </c>
      <c r="D1482" s="9" t="s">
        <v>2209</v>
      </c>
      <c r="E1482" s="9" t="s">
        <v>229</v>
      </c>
      <c r="F1482" s="10">
        <v>1</v>
      </c>
      <c r="G1482" s="14">
        <v>13500</v>
      </c>
      <c r="H1482" s="9" t="s">
        <v>2207</v>
      </c>
      <c r="I1482" s="9" t="s">
        <v>2208</v>
      </c>
      <c r="J1482" s="9" t="s">
        <v>459</v>
      </c>
      <c r="K1482" s="9" t="s">
        <v>4405</v>
      </c>
      <c r="L1482" s="9" t="s">
        <v>546</v>
      </c>
      <c r="M1482" s="11">
        <v>40848</v>
      </c>
      <c r="N1482" s="11"/>
      <c r="O1482">
        <f>MONTH(M1482)</f>
        <v>11</v>
      </c>
      <c r="P1482" t="str">
        <f>LEFT(D1482,2)</f>
        <v>22</v>
      </c>
      <c r="R1482" t="str">
        <f>LEFT(C1482,4)</f>
        <v>2208</v>
      </c>
    </row>
    <row r="1483" spans="1:18">
      <c r="A1483" s="9">
        <v>671594</v>
      </c>
      <c r="B1483" s="9" t="s">
        <v>4097</v>
      </c>
      <c r="C1483" s="9" t="s">
        <v>2205</v>
      </c>
      <c r="D1483" s="9" t="s">
        <v>2211</v>
      </c>
      <c r="E1483" s="9" t="s">
        <v>238</v>
      </c>
      <c r="F1483" s="10">
        <v>1</v>
      </c>
      <c r="G1483" s="14">
        <v>11000</v>
      </c>
      <c r="H1483" s="9" t="s">
        <v>2207</v>
      </c>
      <c r="I1483" s="9" t="s">
        <v>2208</v>
      </c>
      <c r="J1483" s="9" t="s">
        <v>459</v>
      </c>
      <c r="K1483" s="9" t="s">
        <v>4405</v>
      </c>
      <c r="L1483" s="9" t="s">
        <v>546</v>
      </c>
      <c r="M1483" s="11">
        <v>39084</v>
      </c>
      <c r="N1483" s="11"/>
      <c r="O1483">
        <f>MONTH(M1483)</f>
        <v>1</v>
      </c>
      <c r="P1483" t="str">
        <f>LEFT(D1483,2)</f>
        <v>22</v>
      </c>
      <c r="R1483" t="str">
        <f>LEFT(C1483,4)</f>
        <v>2208</v>
      </c>
    </row>
    <row r="1484" spans="1:18">
      <c r="A1484" s="9">
        <v>667975</v>
      </c>
      <c r="B1484" s="9" t="s">
        <v>4058</v>
      </c>
      <c r="C1484" s="9" t="s">
        <v>2205</v>
      </c>
      <c r="D1484" s="9" t="s">
        <v>2206</v>
      </c>
      <c r="E1484" s="9" t="s">
        <v>553</v>
      </c>
      <c r="F1484" s="10">
        <v>1</v>
      </c>
      <c r="G1484" s="14">
        <v>22500</v>
      </c>
      <c r="H1484" s="9" t="s">
        <v>2207</v>
      </c>
      <c r="I1484" s="9" t="s">
        <v>2208</v>
      </c>
      <c r="J1484" s="9" t="s">
        <v>459</v>
      </c>
      <c r="K1484" s="9" t="s">
        <v>4405</v>
      </c>
      <c r="L1484" s="9" t="s">
        <v>546</v>
      </c>
      <c r="M1484" s="11">
        <v>37865</v>
      </c>
      <c r="N1484" s="11"/>
      <c r="O1484">
        <f>MONTH(M1484)</f>
        <v>9</v>
      </c>
      <c r="P1484" t="str">
        <f>LEFT(D1484,2)</f>
        <v>22</v>
      </c>
      <c r="R1484" t="str">
        <f>LEFT(C1484,4)</f>
        <v>2208</v>
      </c>
    </row>
    <row r="1485" spans="1:18">
      <c r="A1485" s="9">
        <v>671524</v>
      </c>
      <c r="B1485" s="9" t="s">
        <v>4097</v>
      </c>
      <c r="C1485" s="9" t="s">
        <v>2205</v>
      </c>
      <c r="D1485" s="9" t="s">
        <v>2210</v>
      </c>
      <c r="E1485" s="9" t="s">
        <v>238</v>
      </c>
      <c r="F1485" s="10">
        <v>1</v>
      </c>
      <c r="G1485" s="14">
        <v>8550</v>
      </c>
      <c r="H1485" s="9" t="s">
        <v>2207</v>
      </c>
      <c r="I1485" s="9" t="s">
        <v>2208</v>
      </c>
      <c r="J1485" s="9" t="s">
        <v>459</v>
      </c>
      <c r="K1485" s="9" t="s">
        <v>4405</v>
      </c>
      <c r="L1485" s="9" t="s">
        <v>546</v>
      </c>
      <c r="M1485" s="11">
        <v>39066</v>
      </c>
      <c r="N1485" s="11"/>
      <c r="O1485">
        <f>MONTH(M1485)</f>
        <v>12</v>
      </c>
      <c r="P1485" t="str">
        <f>LEFT(D1485,2)</f>
        <v>22</v>
      </c>
      <c r="R1485" t="str">
        <f>LEFT(C1485,4)</f>
        <v>2208</v>
      </c>
    </row>
    <row r="1486" spans="1:18">
      <c r="A1486" s="9">
        <v>86877</v>
      </c>
      <c r="B1486" s="9" t="s">
        <v>4048</v>
      </c>
      <c r="C1486" s="9" t="s">
        <v>2205</v>
      </c>
      <c r="D1486" s="9" t="s">
        <v>2212</v>
      </c>
      <c r="E1486" s="9" t="s">
        <v>559</v>
      </c>
      <c r="F1486" s="10">
        <v>1</v>
      </c>
      <c r="G1486" s="14">
        <v>8500</v>
      </c>
      <c r="H1486" s="9" t="s">
        <v>2207</v>
      </c>
      <c r="I1486" s="9" t="s">
        <v>2208</v>
      </c>
      <c r="J1486" s="9" t="s">
        <v>459</v>
      </c>
      <c r="K1486" s="9" t="s">
        <v>4405</v>
      </c>
      <c r="L1486" s="9" t="s">
        <v>546</v>
      </c>
      <c r="M1486" s="11">
        <v>40770</v>
      </c>
      <c r="N1486" s="11"/>
      <c r="O1486">
        <f>MONTH(M1486)</f>
        <v>8</v>
      </c>
      <c r="P1486" t="str">
        <f>LEFT(D1486,2)</f>
        <v>22</v>
      </c>
      <c r="R1486" t="str">
        <f>LEFT(C1486,4)</f>
        <v>2208</v>
      </c>
    </row>
    <row r="1487" spans="1:18">
      <c r="A1487" s="9">
        <v>680316</v>
      </c>
      <c r="B1487" s="9" t="s">
        <v>4069</v>
      </c>
      <c r="C1487" s="9" t="s">
        <v>2205</v>
      </c>
      <c r="D1487" s="9" t="s">
        <v>2219</v>
      </c>
      <c r="E1487" s="9" t="s">
        <v>559</v>
      </c>
      <c r="F1487" s="10">
        <v>1</v>
      </c>
      <c r="G1487" s="14">
        <v>8550</v>
      </c>
      <c r="H1487" s="9" t="s">
        <v>2207</v>
      </c>
      <c r="I1487" s="9" t="s">
        <v>2208</v>
      </c>
      <c r="J1487" s="9" t="s">
        <v>459</v>
      </c>
      <c r="K1487" s="9" t="s">
        <v>4405</v>
      </c>
      <c r="L1487" s="9" t="s">
        <v>546</v>
      </c>
      <c r="M1487" s="11">
        <v>39510</v>
      </c>
      <c r="N1487" s="11"/>
      <c r="O1487">
        <f>MONTH(M1487)</f>
        <v>3</v>
      </c>
      <c r="P1487" t="str">
        <f>LEFT(D1487,2)</f>
        <v>22</v>
      </c>
      <c r="R1487" t="str">
        <f>LEFT(C1487,4)</f>
        <v>2208</v>
      </c>
    </row>
    <row r="1488" spans="1:18">
      <c r="A1488" s="9">
        <v>666127</v>
      </c>
      <c r="B1488" s="9" t="s">
        <v>4066</v>
      </c>
      <c r="C1488" s="9" t="s">
        <v>2205</v>
      </c>
      <c r="D1488" s="9" t="s">
        <v>2214</v>
      </c>
      <c r="E1488" s="9" t="s">
        <v>229</v>
      </c>
      <c r="F1488" s="10">
        <v>1</v>
      </c>
      <c r="G1488" s="14">
        <v>10500</v>
      </c>
      <c r="H1488" s="9" t="s">
        <v>2207</v>
      </c>
      <c r="I1488" s="9" t="s">
        <v>2208</v>
      </c>
      <c r="J1488" s="9" t="s">
        <v>459</v>
      </c>
      <c r="K1488" s="9" t="s">
        <v>4405</v>
      </c>
      <c r="L1488" s="9" t="s">
        <v>546</v>
      </c>
      <c r="M1488" s="11">
        <v>36923</v>
      </c>
      <c r="N1488" s="11"/>
      <c r="O1488">
        <f>MONTH(M1488)</f>
        <v>2</v>
      </c>
      <c r="P1488" t="str">
        <f>LEFT(D1488,2)</f>
        <v>22</v>
      </c>
      <c r="R1488" t="str">
        <f>LEFT(C1488,4)</f>
        <v>2208</v>
      </c>
    </row>
    <row r="1489" spans="1:18">
      <c r="A1489" s="9">
        <v>75978</v>
      </c>
      <c r="B1489" s="9" t="s">
        <v>4075</v>
      </c>
      <c r="C1489" s="9" t="s">
        <v>2205</v>
      </c>
      <c r="D1489" s="9" t="s">
        <v>2216</v>
      </c>
      <c r="E1489" s="9" t="s">
        <v>229</v>
      </c>
      <c r="F1489" s="10">
        <v>1</v>
      </c>
      <c r="G1489" s="14">
        <v>14400</v>
      </c>
      <c r="H1489" s="9" t="s">
        <v>2217</v>
      </c>
      <c r="I1489" s="9" t="s">
        <v>2218</v>
      </c>
      <c r="J1489" s="9" t="s">
        <v>459</v>
      </c>
      <c r="K1489" s="9" t="s">
        <v>4405</v>
      </c>
      <c r="L1489" s="9" t="s">
        <v>546</v>
      </c>
      <c r="M1489" s="11">
        <v>40299</v>
      </c>
      <c r="N1489" s="11"/>
      <c r="O1489">
        <f>MONTH(M1489)</f>
        <v>5</v>
      </c>
      <c r="P1489" t="str">
        <f>LEFT(D1489,2)</f>
        <v>22</v>
      </c>
      <c r="R1489" t="str">
        <f>LEFT(C1489,4)</f>
        <v>2208</v>
      </c>
    </row>
    <row r="1490" spans="1:18">
      <c r="A1490" s="9">
        <v>87052</v>
      </c>
      <c r="B1490" s="9" t="s">
        <v>4131</v>
      </c>
      <c r="C1490" s="9" t="s">
        <v>2205</v>
      </c>
      <c r="D1490" s="9" t="s">
        <v>2213</v>
      </c>
      <c r="E1490" s="9" t="s">
        <v>688</v>
      </c>
      <c r="F1490" s="10">
        <v>1</v>
      </c>
      <c r="G1490" s="14">
        <v>9450</v>
      </c>
      <c r="H1490" s="9" t="s">
        <v>2207</v>
      </c>
      <c r="I1490" s="9" t="s">
        <v>2208</v>
      </c>
      <c r="J1490" s="9" t="s">
        <v>459</v>
      </c>
      <c r="K1490" s="9" t="s">
        <v>4405</v>
      </c>
      <c r="L1490" s="9" t="s">
        <v>546</v>
      </c>
      <c r="M1490" s="11">
        <v>40787</v>
      </c>
      <c r="N1490" s="11"/>
      <c r="O1490">
        <f>MONTH(M1490)</f>
        <v>9</v>
      </c>
      <c r="P1490" t="str">
        <f>LEFT(D1490,2)</f>
        <v>22</v>
      </c>
      <c r="R1490" t="str">
        <f>LEFT(C1490,4)</f>
        <v>2208</v>
      </c>
    </row>
    <row r="1491" spans="1:18">
      <c r="A1491" s="9">
        <v>76363</v>
      </c>
      <c r="B1491" s="9" t="s">
        <v>4321</v>
      </c>
      <c r="C1491" s="9" t="s">
        <v>2222</v>
      </c>
      <c r="D1491" s="9" t="s">
        <v>2228</v>
      </c>
      <c r="E1491" s="9" t="s">
        <v>229</v>
      </c>
      <c r="F1491" s="10">
        <v>1</v>
      </c>
      <c r="G1491" s="14">
        <v>19250</v>
      </c>
      <c r="H1491" s="9" t="s">
        <v>2224</v>
      </c>
      <c r="I1491" s="9" t="s">
        <v>2225</v>
      </c>
      <c r="J1491" s="9" t="s">
        <v>459</v>
      </c>
      <c r="K1491" s="9" t="s">
        <v>4405</v>
      </c>
      <c r="L1491" s="9" t="s">
        <v>546</v>
      </c>
      <c r="M1491" s="11">
        <v>40330</v>
      </c>
      <c r="N1491" s="11"/>
      <c r="O1491">
        <f>MONTH(M1491)</f>
        <v>6</v>
      </c>
      <c r="P1491" t="str">
        <f>LEFT(D1491,2)</f>
        <v>22</v>
      </c>
      <c r="R1491" t="str">
        <f>LEFT(C1491,4)</f>
        <v>2208</v>
      </c>
    </row>
    <row r="1492" spans="1:18">
      <c r="A1492" s="9">
        <v>79100</v>
      </c>
      <c r="B1492" s="9" t="s">
        <v>4077</v>
      </c>
      <c r="C1492" s="9" t="s">
        <v>2222</v>
      </c>
      <c r="D1492" s="9" t="s">
        <v>2229</v>
      </c>
      <c r="E1492" s="9" t="s">
        <v>559</v>
      </c>
      <c r="F1492" s="10">
        <v>1</v>
      </c>
      <c r="G1492" s="14">
        <v>9500</v>
      </c>
      <c r="H1492" s="9" t="s">
        <v>2224</v>
      </c>
      <c r="I1492" s="9" t="s">
        <v>2225</v>
      </c>
      <c r="J1492" s="9" t="s">
        <v>459</v>
      </c>
      <c r="K1492" s="9" t="s">
        <v>4405</v>
      </c>
      <c r="L1492" s="9" t="s">
        <v>546</v>
      </c>
      <c r="M1492" s="11">
        <v>40392</v>
      </c>
      <c r="N1492" s="11"/>
      <c r="O1492">
        <f>MONTH(M1492)</f>
        <v>8</v>
      </c>
      <c r="P1492" t="str">
        <f>LEFT(D1492,2)</f>
        <v>22</v>
      </c>
      <c r="R1492" t="str">
        <f>LEFT(C1492,4)</f>
        <v>2208</v>
      </c>
    </row>
    <row r="1493" spans="1:18">
      <c r="A1493" s="9">
        <v>83349</v>
      </c>
      <c r="B1493" s="9" t="s">
        <v>4091</v>
      </c>
      <c r="C1493" s="9" t="s">
        <v>2222</v>
      </c>
      <c r="D1493" s="9" t="s">
        <v>2226</v>
      </c>
      <c r="E1493" s="9" t="s">
        <v>238</v>
      </c>
      <c r="F1493" s="10">
        <v>1</v>
      </c>
      <c r="G1493" s="14">
        <v>8050</v>
      </c>
      <c r="H1493" s="9" t="s">
        <v>2224</v>
      </c>
      <c r="I1493" s="9" t="s">
        <v>2225</v>
      </c>
      <c r="J1493" s="9" t="s">
        <v>459</v>
      </c>
      <c r="K1493" s="9" t="s">
        <v>4405</v>
      </c>
      <c r="L1493" s="9" t="s">
        <v>546</v>
      </c>
      <c r="M1493" s="11">
        <v>39539</v>
      </c>
      <c r="N1493" s="11"/>
      <c r="O1493">
        <f>MONTH(M1493)</f>
        <v>4</v>
      </c>
      <c r="P1493" t="str">
        <f>LEFT(D1493,2)</f>
        <v>22</v>
      </c>
      <c r="R1493" t="str">
        <f>LEFT(C1493,4)</f>
        <v>2208</v>
      </c>
    </row>
    <row r="1494" spans="1:18">
      <c r="A1494" s="9">
        <v>76034</v>
      </c>
      <c r="B1494" s="9" t="s">
        <v>4138</v>
      </c>
      <c r="C1494" s="9" t="s">
        <v>2222</v>
      </c>
      <c r="D1494" s="9" t="s">
        <v>2227</v>
      </c>
      <c r="E1494" s="9" t="s">
        <v>559</v>
      </c>
      <c r="F1494" s="10">
        <v>1</v>
      </c>
      <c r="G1494" s="14">
        <v>8100</v>
      </c>
      <c r="H1494" s="9" t="s">
        <v>2224</v>
      </c>
      <c r="I1494" s="9" t="s">
        <v>2225</v>
      </c>
      <c r="J1494" s="9" t="s">
        <v>459</v>
      </c>
      <c r="K1494" s="9" t="s">
        <v>4405</v>
      </c>
      <c r="L1494" s="9" t="s">
        <v>546</v>
      </c>
      <c r="M1494" s="11">
        <v>40301</v>
      </c>
      <c r="N1494" s="11"/>
      <c r="O1494">
        <f>MONTH(M1494)</f>
        <v>5</v>
      </c>
      <c r="P1494" t="str">
        <f>LEFT(D1494,2)</f>
        <v>22</v>
      </c>
      <c r="R1494" t="str">
        <f>LEFT(C1494,4)</f>
        <v>2208</v>
      </c>
    </row>
    <row r="1495" spans="1:18">
      <c r="A1495" s="9">
        <v>666568</v>
      </c>
      <c r="B1495" s="9" t="s">
        <v>4321</v>
      </c>
      <c r="C1495" s="9" t="s">
        <v>2222</v>
      </c>
      <c r="D1495" s="9" t="s">
        <v>2223</v>
      </c>
      <c r="E1495" s="9" t="s">
        <v>553</v>
      </c>
      <c r="F1495" s="10">
        <v>1</v>
      </c>
      <c r="G1495" s="14">
        <v>26400</v>
      </c>
      <c r="H1495" s="9" t="s">
        <v>2224</v>
      </c>
      <c r="I1495" s="9" t="s">
        <v>2225</v>
      </c>
      <c r="J1495" s="9" t="s">
        <v>459</v>
      </c>
      <c r="K1495" s="9" t="s">
        <v>4405</v>
      </c>
      <c r="L1495" s="9" t="s">
        <v>546</v>
      </c>
      <c r="M1495" s="11">
        <v>37165</v>
      </c>
      <c r="N1495" s="11"/>
      <c r="O1495">
        <f>MONTH(M1495)</f>
        <v>10</v>
      </c>
      <c r="P1495" t="str">
        <f>LEFT(D1495,2)</f>
        <v>22</v>
      </c>
      <c r="R1495" t="str">
        <f>LEFT(C1495,4)</f>
        <v>2208</v>
      </c>
    </row>
    <row r="1496" spans="1:18">
      <c r="A1496" s="9">
        <v>79142</v>
      </c>
      <c r="B1496" s="9" t="s">
        <v>4105</v>
      </c>
      <c r="C1496" s="9" t="s">
        <v>2222</v>
      </c>
      <c r="D1496" s="9" t="s">
        <v>2230</v>
      </c>
      <c r="E1496" s="9" t="s">
        <v>238</v>
      </c>
      <c r="F1496" s="10">
        <v>1</v>
      </c>
      <c r="G1496" s="14">
        <v>12100</v>
      </c>
      <c r="H1496" s="9" t="s">
        <v>2224</v>
      </c>
      <c r="I1496" s="9" t="s">
        <v>2225</v>
      </c>
      <c r="J1496" s="9" t="s">
        <v>459</v>
      </c>
      <c r="K1496" s="9" t="s">
        <v>4405</v>
      </c>
      <c r="L1496" s="9" t="s">
        <v>546</v>
      </c>
      <c r="M1496" s="11">
        <v>40392</v>
      </c>
      <c r="N1496" s="11"/>
      <c r="O1496">
        <f>MONTH(M1496)</f>
        <v>8</v>
      </c>
      <c r="P1496" t="str">
        <f>LEFT(D1496,2)</f>
        <v>22</v>
      </c>
      <c r="R1496" t="str">
        <f>LEFT(C1496,4)</f>
        <v>2208</v>
      </c>
    </row>
    <row r="1497" spans="1:18">
      <c r="A1497" s="9">
        <v>85988</v>
      </c>
      <c r="B1497" s="9" t="s">
        <v>4111</v>
      </c>
      <c r="C1497" s="9" t="s">
        <v>2231</v>
      </c>
      <c r="D1497" s="9" t="s">
        <v>2237</v>
      </c>
      <c r="E1497" s="9" t="s">
        <v>559</v>
      </c>
      <c r="F1497" s="10">
        <v>1</v>
      </c>
      <c r="G1497" s="14">
        <v>6800</v>
      </c>
      <c r="H1497" s="9" t="s">
        <v>2233</v>
      </c>
      <c r="I1497" s="9" t="s">
        <v>2234</v>
      </c>
      <c r="J1497" s="9" t="s">
        <v>459</v>
      </c>
      <c r="K1497" s="9" t="s">
        <v>4405</v>
      </c>
      <c r="L1497" s="9" t="s">
        <v>546</v>
      </c>
      <c r="M1497" s="11">
        <v>40634</v>
      </c>
      <c r="N1497" s="11"/>
      <c r="O1497">
        <f>MONTH(M1497)</f>
        <v>4</v>
      </c>
      <c r="P1497" t="str">
        <f>LEFT(D1497,2)</f>
        <v>22</v>
      </c>
      <c r="R1497" t="str">
        <f>LEFT(C1497,4)</f>
        <v>2208</v>
      </c>
    </row>
    <row r="1498" spans="1:18">
      <c r="A1498" s="9">
        <v>86982</v>
      </c>
      <c r="B1498" s="9" t="s">
        <v>4087</v>
      </c>
      <c r="C1498" s="9" t="s">
        <v>2231</v>
      </c>
      <c r="D1498" s="9" t="s">
        <v>2238</v>
      </c>
      <c r="E1498" s="9" t="s">
        <v>229</v>
      </c>
      <c r="F1498" s="10">
        <v>1</v>
      </c>
      <c r="G1498" s="14">
        <v>10500</v>
      </c>
      <c r="H1498" s="9" t="s">
        <v>2233</v>
      </c>
      <c r="I1498" s="9" t="s">
        <v>2234</v>
      </c>
      <c r="J1498" s="9" t="s">
        <v>459</v>
      </c>
      <c r="K1498" s="9" t="s">
        <v>4405</v>
      </c>
      <c r="L1498" s="9" t="s">
        <v>546</v>
      </c>
      <c r="M1498" s="11">
        <v>40848</v>
      </c>
      <c r="N1498" s="11"/>
      <c r="O1498">
        <f>MONTH(M1498)</f>
        <v>11</v>
      </c>
      <c r="P1498" t="str">
        <f>LEFT(D1498,2)</f>
        <v>22</v>
      </c>
      <c r="R1498" t="str">
        <f>LEFT(C1498,4)</f>
        <v>2208</v>
      </c>
    </row>
    <row r="1499" spans="1:18">
      <c r="A1499" s="9">
        <v>301497</v>
      </c>
      <c r="B1499" s="9" t="s">
        <v>4139</v>
      </c>
      <c r="C1499" s="9" t="s">
        <v>2231</v>
      </c>
      <c r="D1499" s="9" t="s">
        <v>2239</v>
      </c>
      <c r="E1499" s="9" t="s">
        <v>229</v>
      </c>
      <c r="F1499" s="10">
        <v>1</v>
      </c>
      <c r="G1499" s="14">
        <v>21450</v>
      </c>
      <c r="H1499" s="9" t="s">
        <v>2233</v>
      </c>
      <c r="I1499" s="9" t="s">
        <v>2234</v>
      </c>
      <c r="J1499" s="9" t="s">
        <v>459</v>
      </c>
      <c r="K1499" s="9" t="s">
        <v>4405</v>
      </c>
      <c r="L1499" s="9" t="s">
        <v>546</v>
      </c>
      <c r="M1499" s="11">
        <v>38432</v>
      </c>
      <c r="N1499" s="11"/>
      <c r="O1499">
        <f>MONTH(M1499)</f>
        <v>3</v>
      </c>
      <c r="P1499" t="str">
        <f>LEFT(D1499,2)</f>
        <v>22</v>
      </c>
      <c r="R1499" t="str">
        <f>LEFT(C1499,4)</f>
        <v>2208</v>
      </c>
    </row>
    <row r="1500" spans="1:18">
      <c r="A1500" s="9">
        <v>86513</v>
      </c>
      <c r="B1500" s="9" t="s">
        <v>4071</v>
      </c>
      <c r="C1500" s="9" t="s">
        <v>2231</v>
      </c>
      <c r="D1500" s="9" t="s">
        <v>2235</v>
      </c>
      <c r="E1500" s="9" t="s">
        <v>238</v>
      </c>
      <c r="F1500" s="10">
        <v>1</v>
      </c>
      <c r="G1500" s="14">
        <v>10000</v>
      </c>
      <c r="H1500" s="9" t="s">
        <v>2233</v>
      </c>
      <c r="I1500" s="9" t="s">
        <v>2234</v>
      </c>
      <c r="J1500" s="9" t="s">
        <v>459</v>
      </c>
      <c r="K1500" s="9" t="s">
        <v>4405</v>
      </c>
      <c r="L1500" s="9" t="s">
        <v>546</v>
      </c>
      <c r="M1500" s="11">
        <v>40725</v>
      </c>
      <c r="N1500" s="11"/>
      <c r="O1500">
        <f>MONTH(M1500)</f>
        <v>7</v>
      </c>
      <c r="P1500" t="str">
        <f>LEFT(D1500,2)</f>
        <v>22</v>
      </c>
      <c r="R1500" t="str">
        <f>LEFT(C1500,4)</f>
        <v>2208</v>
      </c>
    </row>
    <row r="1501" spans="1:18">
      <c r="A1501" s="9">
        <v>72646</v>
      </c>
      <c r="B1501" s="9" t="s">
        <v>4056</v>
      </c>
      <c r="C1501" s="9" t="s">
        <v>2231</v>
      </c>
      <c r="D1501" s="9" t="s">
        <v>2236</v>
      </c>
      <c r="E1501" s="9" t="s">
        <v>238</v>
      </c>
      <c r="F1501" s="10">
        <v>1</v>
      </c>
      <c r="G1501" s="14">
        <v>9450</v>
      </c>
      <c r="H1501" s="9" t="s">
        <v>2233</v>
      </c>
      <c r="I1501" s="9" t="s">
        <v>2234</v>
      </c>
      <c r="J1501" s="9" t="s">
        <v>459</v>
      </c>
      <c r="K1501" s="9" t="s">
        <v>4405</v>
      </c>
      <c r="L1501" s="9" t="s">
        <v>546</v>
      </c>
      <c r="M1501" s="11">
        <v>39846</v>
      </c>
      <c r="N1501" s="11"/>
      <c r="O1501">
        <f>MONTH(M1501)</f>
        <v>2</v>
      </c>
      <c r="P1501" t="str">
        <f>LEFT(D1501,2)</f>
        <v>22</v>
      </c>
      <c r="R1501" t="str">
        <f>LEFT(C1501,4)</f>
        <v>2208</v>
      </c>
    </row>
    <row r="1502" spans="1:18">
      <c r="A1502" s="9">
        <v>308007</v>
      </c>
      <c r="B1502" s="9" t="s">
        <v>4334</v>
      </c>
      <c r="C1502" s="9" t="s">
        <v>2231</v>
      </c>
      <c r="D1502" s="9" t="s">
        <v>2232</v>
      </c>
      <c r="E1502" s="9" t="s">
        <v>553</v>
      </c>
      <c r="F1502" s="10">
        <v>1</v>
      </c>
      <c r="G1502" s="14">
        <v>26000</v>
      </c>
      <c r="H1502" s="9" t="s">
        <v>2233</v>
      </c>
      <c r="I1502" s="9" t="s">
        <v>2234</v>
      </c>
      <c r="J1502" s="9" t="s">
        <v>459</v>
      </c>
      <c r="K1502" s="9" t="s">
        <v>4405</v>
      </c>
      <c r="L1502" s="9" t="s">
        <v>546</v>
      </c>
      <c r="M1502" s="11">
        <v>37073</v>
      </c>
      <c r="N1502" s="11"/>
      <c r="O1502">
        <f>MONTH(M1502)</f>
        <v>7</v>
      </c>
      <c r="P1502" t="str">
        <f>LEFT(D1502,2)</f>
        <v>22</v>
      </c>
      <c r="R1502" t="str">
        <f>LEFT(C1502,4)</f>
        <v>2208</v>
      </c>
    </row>
    <row r="1503" spans="1:18">
      <c r="A1503" s="9">
        <v>666652</v>
      </c>
      <c r="B1503" s="9" t="s">
        <v>4135</v>
      </c>
      <c r="C1503" s="9" t="s">
        <v>2240</v>
      </c>
      <c r="D1503" s="9" t="s">
        <v>2250</v>
      </c>
      <c r="E1503" s="9" t="s">
        <v>559</v>
      </c>
      <c r="F1503" s="10">
        <v>1</v>
      </c>
      <c r="G1503" s="14">
        <v>10350</v>
      </c>
      <c r="H1503" s="9" t="s">
        <v>2242</v>
      </c>
      <c r="I1503" s="9" t="s">
        <v>2243</v>
      </c>
      <c r="J1503" s="9" t="s">
        <v>459</v>
      </c>
      <c r="K1503" s="9" t="s">
        <v>4405</v>
      </c>
      <c r="L1503" s="9" t="s">
        <v>546</v>
      </c>
      <c r="M1503" s="11">
        <v>37196</v>
      </c>
      <c r="N1503" s="11"/>
      <c r="O1503">
        <f>MONTH(M1503)</f>
        <v>11</v>
      </c>
      <c r="P1503" t="str">
        <f>LEFT(D1503,2)</f>
        <v>22</v>
      </c>
      <c r="R1503" t="str">
        <f>LEFT(C1503,4)</f>
        <v>2208</v>
      </c>
    </row>
    <row r="1504" spans="1:18">
      <c r="A1504" s="9">
        <v>666526</v>
      </c>
      <c r="B1504" s="9" t="s">
        <v>4061</v>
      </c>
      <c r="C1504" s="9" t="s">
        <v>2240</v>
      </c>
      <c r="D1504" s="9" t="s">
        <v>2241</v>
      </c>
      <c r="E1504" s="9" t="s">
        <v>553</v>
      </c>
      <c r="F1504" s="10">
        <v>1</v>
      </c>
      <c r="G1504" s="14">
        <v>36850</v>
      </c>
      <c r="H1504" s="9" t="s">
        <v>2242</v>
      </c>
      <c r="I1504" s="9" t="s">
        <v>2243</v>
      </c>
      <c r="J1504" s="9" t="s">
        <v>459</v>
      </c>
      <c r="K1504" s="9" t="s">
        <v>4405</v>
      </c>
      <c r="L1504" s="9" t="s">
        <v>546</v>
      </c>
      <c r="M1504" s="11">
        <v>37148</v>
      </c>
      <c r="N1504" s="11"/>
      <c r="O1504">
        <f>MONTH(M1504)</f>
        <v>9</v>
      </c>
      <c r="P1504" t="str">
        <f>LEFT(D1504,2)</f>
        <v>22</v>
      </c>
      <c r="R1504" t="str">
        <f>LEFT(C1504,4)</f>
        <v>2208</v>
      </c>
    </row>
    <row r="1505" spans="1:18">
      <c r="A1505" s="9">
        <v>75768</v>
      </c>
      <c r="B1505" s="9" t="s">
        <v>4069</v>
      </c>
      <c r="C1505" s="9" t="s">
        <v>2240</v>
      </c>
      <c r="D1505" s="9" t="s">
        <v>2246</v>
      </c>
      <c r="E1505" s="9" t="s">
        <v>238</v>
      </c>
      <c r="F1505" s="10">
        <v>1</v>
      </c>
      <c r="G1505" s="14">
        <v>11550</v>
      </c>
      <c r="H1505" s="9" t="s">
        <v>2242</v>
      </c>
      <c r="I1505" s="9" t="s">
        <v>2243</v>
      </c>
      <c r="J1505" s="9" t="s">
        <v>459</v>
      </c>
      <c r="K1505" s="9" t="s">
        <v>4405</v>
      </c>
      <c r="L1505" s="9" t="s">
        <v>546</v>
      </c>
      <c r="M1505" s="11">
        <v>40252</v>
      </c>
      <c r="N1505" s="11"/>
      <c r="O1505">
        <f>MONTH(M1505)</f>
        <v>3</v>
      </c>
      <c r="P1505" t="str">
        <f>LEFT(D1505,2)</f>
        <v>22</v>
      </c>
      <c r="R1505" t="str">
        <f>LEFT(C1505,4)</f>
        <v>2208</v>
      </c>
    </row>
    <row r="1506" spans="1:18">
      <c r="A1506" s="9">
        <v>87535</v>
      </c>
      <c r="B1506" s="9" t="s">
        <v>4046</v>
      </c>
      <c r="C1506" s="9" t="s">
        <v>2240</v>
      </c>
      <c r="D1506" s="9" t="s">
        <v>2247</v>
      </c>
      <c r="E1506" s="9" t="s">
        <v>559</v>
      </c>
      <c r="F1506" s="10">
        <v>1</v>
      </c>
      <c r="G1506" s="14">
        <v>6650</v>
      </c>
      <c r="H1506" s="9" t="s">
        <v>2242</v>
      </c>
      <c r="I1506" s="9" t="s">
        <v>2243</v>
      </c>
      <c r="J1506" s="9" t="s">
        <v>459</v>
      </c>
      <c r="K1506" s="9" t="s">
        <v>4405</v>
      </c>
      <c r="L1506" s="9" t="s">
        <v>546</v>
      </c>
      <c r="M1506" s="11">
        <v>40878</v>
      </c>
      <c r="N1506" s="11"/>
      <c r="O1506">
        <f>MONTH(M1506)</f>
        <v>12</v>
      </c>
      <c r="P1506" t="str">
        <f>LEFT(D1506,2)</f>
        <v>22</v>
      </c>
      <c r="R1506" t="str">
        <f>LEFT(C1506,4)</f>
        <v>2208</v>
      </c>
    </row>
    <row r="1507" spans="1:18">
      <c r="A1507" s="9">
        <v>87549</v>
      </c>
      <c r="B1507" s="9" t="s">
        <v>4101</v>
      </c>
      <c r="C1507" s="9" t="s">
        <v>2240</v>
      </c>
      <c r="D1507" s="9" t="s">
        <v>2245</v>
      </c>
      <c r="E1507" s="9" t="s">
        <v>238</v>
      </c>
      <c r="F1507" s="10">
        <v>1</v>
      </c>
      <c r="G1507" s="14">
        <v>11000</v>
      </c>
      <c r="H1507" s="9" t="s">
        <v>2242</v>
      </c>
      <c r="I1507" s="9" t="s">
        <v>2243</v>
      </c>
      <c r="J1507" s="9" t="s">
        <v>459</v>
      </c>
      <c r="K1507" s="9" t="s">
        <v>4405</v>
      </c>
      <c r="L1507" s="9" t="s">
        <v>546</v>
      </c>
      <c r="M1507" s="11">
        <v>40878</v>
      </c>
      <c r="N1507" s="11"/>
      <c r="O1507">
        <f>MONTH(M1507)</f>
        <v>12</v>
      </c>
      <c r="P1507" t="str">
        <f>LEFT(D1507,2)</f>
        <v>22</v>
      </c>
      <c r="R1507" t="str">
        <f>LEFT(C1507,4)</f>
        <v>2208</v>
      </c>
    </row>
    <row r="1508" spans="1:18">
      <c r="A1508" s="9">
        <v>87640</v>
      </c>
      <c r="B1508" s="9" t="s">
        <v>4043</v>
      </c>
      <c r="C1508" s="9" t="s">
        <v>2240</v>
      </c>
      <c r="D1508" s="9" t="s">
        <v>2249</v>
      </c>
      <c r="E1508" s="9" t="s">
        <v>559</v>
      </c>
      <c r="F1508" s="10">
        <v>1</v>
      </c>
      <c r="G1508" s="14">
        <v>8100</v>
      </c>
      <c r="H1508" s="9" t="s">
        <v>2242</v>
      </c>
      <c r="I1508" s="9" t="s">
        <v>2243</v>
      </c>
      <c r="J1508" s="9" t="s">
        <v>459</v>
      </c>
      <c r="K1508" s="9" t="s">
        <v>4405</v>
      </c>
      <c r="L1508" s="9" t="s">
        <v>546</v>
      </c>
      <c r="M1508" s="11">
        <v>40910</v>
      </c>
      <c r="N1508" s="11"/>
      <c r="O1508">
        <f>MONTH(M1508)</f>
        <v>1</v>
      </c>
      <c r="P1508" t="str">
        <f>LEFT(D1508,2)</f>
        <v>22</v>
      </c>
      <c r="R1508" t="str">
        <f>LEFT(C1508,4)</f>
        <v>2208</v>
      </c>
    </row>
    <row r="1509" spans="1:18">
      <c r="A1509" s="9">
        <v>87472</v>
      </c>
      <c r="B1509" s="9" t="s">
        <v>4122</v>
      </c>
      <c r="C1509" s="9" t="s">
        <v>2240</v>
      </c>
      <c r="D1509" s="9" t="s">
        <v>2244</v>
      </c>
      <c r="E1509" s="9" t="s">
        <v>229</v>
      </c>
      <c r="F1509" s="10">
        <v>1</v>
      </c>
      <c r="G1509" s="14">
        <v>12600</v>
      </c>
      <c r="H1509" s="9" t="s">
        <v>2242</v>
      </c>
      <c r="I1509" s="9" t="s">
        <v>2243</v>
      </c>
      <c r="J1509" s="9" t="s">
        <v>459</v>
      </c>
      <c r="K1509" s="9" t="s">
        <v>4405</v>
      </c>
      <c r="L1509" s="9" t="s">
        <v>546</v>
      </c>
      <c r="M1509" s="11">
        <v>40878</v>
      </c>
      <c r="N1509" s="11"/>
      <c r="O1509">
        <f>MONTH(M1509)</f>
        <v>12</v>
      </c>
      <c r="P1509" t="str">
        <f>LEFT(D1509,2)</f>
        <v>22</v>
      </c>
      <c r="R1509" t="str">
        <f>LEFT(C1509,4)</f>
        <v>2208</v>
      </c>
    </row>
    <row r="1510" spans="1:18">
      <c r="A1510" s="9">
        <v>87465</v>
      </c>
      <c r="B1510" s="9" t="s">
        <v>4201</v>
      </c>
      <c r="C1510" s="9" t="s">
        <v>2240</v>
      </c>
      <c r="D1510" s="9" t="s">
        <v>2248</v>
      </c>
      <c r="E1510" s="9" t="s">
        <v>559</v>
      </c>
      <c r="F1510" s="10">
        <v>1</v>
      </c>
      <c r="G1510" s="14">
        <v>5950</v>
      </c>
      <c r="H1510" s="9" t="s">
        <v>2242</v>
      </c>
      <c r="I1510" s="9" t="s">
        <v>2243</v>
      </c>
      <c r="J1510" s="9" t="s">
        <v>459</v>
      </c>
      <c r="K1510" s="9" t="s">
        <v>4405</v>
      </c>
      <c r="L1510" s="9" t="s">
        <v>546</v>
      </c>
      <c r="M1510" s="11">
        <v>40878</v>
      </c>
      <c r="N1510" s="11"/>
      <c r="O1510">
        <f>MONTH(M1510)</f>
        <v>12</v>
      </c>
      <c r="P1510" t="str">
        <f>LEFT(D1510,2)</f>
        <v>22</v>
      </c>
      <c r="R1510" t="str">
        <f>LEFT(C1510,4)</f>
        <v>2208</v>
      </c>
    </row>
    <row r="1511" spans="1:18">
      <c r="A1511" s="9">
        <v>668094</v>
      </c>
      <c r="B1511" s="9" t="s">
        <v>4069</v>
      </c>
      <c r="C1511" s="9" t="s">
        <v>2240</v>
      </c>
      <c r="D1511" s="9" t="s">
        <v>2251</v>
      </c>
      <c r="E1511" s="9" t="s">
        <v>559</v>
      </c>
      <c r="F1511" s="10">
        <v>1</v>
      </c>
      <c r="G1511" s="14">
        <v>10125</v>
      </c>
      <c r="H1511" s="9" t="s">
        <v>2242</v>
      </c>
      <c r="I1511" s="9" t="s">
        <v>2243</v>
      </c>
      <c r="J1511" s="9" t="s">
        <v>459</v>
      </c>
      <c r="K1511" s="9" t="s">
        <v>4405</v>
      </c>
      <c r="L1511" s="9" t="s">
        <v>546</v>
      </c>
      <c r="M1511" s="11">
        <v>37909</v>
      </c>
      <c r="N1511" s="11"/>
      <c r="O1511">
        <f>MONTH(M1511)</f>
        <v>10</v>
      </c>
      <c r="P1511" t="str">
        <f>LEFT(D1511,2)</f>
        <v>22</v>
      </c>
      <c r="R1511" t="str">
        <f>LEFT(C1511,4)</f>
        <v>2208</v>
      </c>
    </row>
    <row r="1512" spans="1:18">
      <c r="A1512" s="9">
        <v>259574</v>
      </c>
      <c r="B1512" s="9" t="s">
        <v>4076</v>
      </c>
      <c r="C1512" s="9" t="s">
        <v>2252</v>
      </c>
      <c r="D1512" s="9" t="s">
        <v>2253</v>
      </c>
      <c r="E1512" s="9" t="s">
        <v>74</v>
      </c>
      <c r="F1512" s="10">
        <v>1</v>
      </c>
      <c r="G1512" s="14">
        <v>45000</v>
      </c>
      <c r="H1512" s="9" t="s">
        <v>507</v>
      </c>
      <c r="I1512" s="9" t="s">
        <v>508</v>
      </c>
      <c r="J1512" s="9" t="s">
        <v>459</v>
      </c>
      <c r="K1512" s="9" t="s">
        <v>4405</v>
      </c>
      <c r="L1512" s="9" t="s">
        <v>2252</v>
      </c>
      <c r="M1512" s="11">
        <v>39755</v>
      </c>
      <c r="N1512" s="11"/>
      <c r="O1512">
        <f>MONTH(M1512)</f>
        <v>11</v>
      </c>
      <c r="P1512" t="str">
        <f>LEFT(D1512,2)</f>
        <v>22</v>
      </c>
      <c r="R1512" t="str">
        <f>LEFT(C1512,4)</f>
        <v>2208</v>
      </c>
    </row>
    <row r="1513" spans="1:18">
      <c r="A1513" s="9">
        <v>269171</v>
      </c>
      <c r="B1513" s="9" t="s">
        <v>4090</v>
      </c>
      <c r="C1513" s="9" t="s">
        <v>2254</v>
      </c>
      <c r="D1513" s="9" t="s">
        <v>2257</v>
      </c>
      <c r="E1513" s="9" t="s">
        <v>517</v>
      </c>
      <c r="F1513" s="10">
        <v>1</v>
      </c>
      <c r="G1513" s="14">
        <v>7000</v>
      </c>
      <c r="H1513" s="9" t="s">
        <v>507</v>
      </c>
      <c r="I1513" s="9" t="s">
        <v>508</v>
      </c>
      <c r="J1513" s="9" t="s">
        <v>459</v>
      </c>
      <c r="K1513" s="9" t="s">
        <v>4405</v>
      </c>
      <c r="L1513" s="9" t="s">
        <v>2252</v>
      </c>
      <c r="M1513" s="11">
        <v>40695</v>
      </c>
      <c r="N1513" s="11"/>
      <c r="O1513">
        <f>MONTH(M1513)</f>
        <v>6</v>
      </c>
      <c r="P1513" t="str">
        <f>LEFT(D1513,2)</f>
        <v>22</v>
      </c>
      <c r="R1513" t="str">
        <f>LEFT(C1513,4)</f>
        <v>2208</v>
      </c>
    </row>
    <row r="1514" spans="1:18">
      <c r="A1514" s="9">
        <v>253981</v>
      </c>
      <c r="B1514" s="9" t="s">
        <v>4043</v>
      </c>
      <c r="C1514" s="9" t="s">
        <v>2254</v>
      </c>
      <c r="D1514" s="9" t="s">
        <v>2255</v>
      </c>
      <c r="E1514" s="9" t="s">
        <v>517</v>
      </c>
      <c r="F1514" s="10">
        <v>1</v>
      </c>
      <c r="G1514" s="14">
        <v>5600</v>
      </c>
      <c r="H1514" s="9" t="s">
        <v>507</v>
      </c>
      <c r="I1514" s="9" t="s">
        <v>508</v>
      </c>
      <c r="J1514" s="9" t="s">
        <v>459</v>
      </c>
      <c r="K1514" s="9" t="s">
        <v>4405</v>
      </c>
      <c r="L1514" s="9" t="s">
        <v>2252</v>
      </c>
      <c r="M1514" s="11">
        <v>39244</v>
      </c>
      <c r="N1514" s="11"/>
      <c r="O1514">
        <f>MONTH(M1514)</f>
        <v>6</v>
      </c>
      <c r="P1514" t="str">
        <f>LEFT(D1514,2)</f>
        <v>22</v>
      </c>
      <c r="R1514" t="str">
        <f>LEFT(C1514,4)</f>
        <v>2208</v>
      </c>
    </row>
    <row r="1515" spans="1:18">
      <c r="A1515" s="9">
        <v>271649</v>
      </c>
      <c r="B1515" s="9" t="s">
        <v>4048</v>
      </c>
      <c r="C1515" s="9" t="s">
        <v>2254</v>
      </c>
      <c r="D1515" s="9" t="s">
        <v>2256</v>
      </c>
      <c r="E1515" s="9" t="s">
        <v>46</v>
      </c>
      <c r="F1515" s="10">
        <v>1</v>
      </c>
      <c r="G1515" s="14">
        <v>10800</v>
      </c>
      <c r="H1515" s="9" t="s">
        <v>507</v>
      </c>
      <c r="I1515" s="9" t="s">
        <v>508</v>
      </c>
      <c r="J1515" s="9" t="s">
        <v>459</v>
      </c>
      <c r="K1515" s="9" t="s">
        <v>4405</v>
      </c>
      <c r="L1515" s="9" t="s">
        <v>2252</v>
      </c>
      <c r="M1515" s="11">
        <v>40945</v>
      </c>
      <c r="N1515" s="11"/>
      <c r="O1515">
        <f>MONTH(M1515)</f>
        <v>2</v>
      </c>
      <c r="P1515" t="str">
        <f>LEFT(D1515,2)</f>
        <v>22</v>
      </c>
      <c r="R1515" t="str">
        <f>LEFT(C1515,4)</f>
        <v>2208</v>
      </c>
    </row>
    <row r="1516" spans="1:18">
      <c r="A1516" s="9">
        <v>259252</v>
      </c>
      <c r="B1516" s="9" t="s">
        <v>4067</v>
      </c>
      <c r="C1516" s="9" t="s">
        <v>2258</v>
      </c>
      <c r="D1516" s="9" t="s">
        <v>2259</v>
      </c>
      <c r="E1516" s="9" t="s">
        <v>2260</v>
      </c>
      <c r="F1516" s="10">
        <v>1</v>
      </c>
      <c r="G1516" s="14">
        <v>11500</v>
      </c>
      <c r="H1516" s="9" t="s">
        <v>507</v>
      </c>
      <c r="I1516" s="9" t="s">
        <v>508</v>
      </c>
      <c r="J1516" s="9" t="s">
        <v>459</v>
      </c>
      <c r="K1516" s="9" t="s">
        <v>4405</v>
      </c>
      <c r="L1516" s="9" t="s">
        <v>2252</v>
      </c>
      <c r="M1516" s="11">
        <v>39706</v>
      </c>
      <c r="N1516" s="11"/>
      <c r="O1516">
        <f>MONTH(M1516)</f>
        <v>9</v>
      </c>
      <c r="P1516" t="str">
        <f>LEFT(D1516,2)</f>
        <v>22</v>
      </c>
      <c r="R1516" t="str">
        <f>LEFT(C1516,4)</f>
        <v>2208</v>
      </c>
    </row>
    <row r="1517" spans="1:18">
      <c r="A1517" s="9">
        <v>270774</v>
      </c>
      <c r="B1517" s="9" t="s">
        <v>4088</v>
      </c>
      <c r="C1517" s="9" t="s">
        <v>2258</v>
      </c>
      <c r="D1517" s="9" t="s">
        <v>2263</v>
      </c>
      <c r="E1517" s="9" t="s">
        <v>517</v>
      </c>
      <c r="F1517" s="10">
        <v>0.75</v>
      </c>
      <c r="G1517" s="14">
        <v>3600</v>
      </c>
      <c r="H1517" s="9" t="s">
        <v>507</v>
      </c>
      <c r="I1517" s="9" t="s">
        <v>508</v>
      </c>
      <c r="J1517" s="9" t="s">
        <v>459</v>
      </c>
      <c r="K1517" s="9" t="s">
        <v>4405</v>
      </c>
      <c r="L1517" s="9" t="s">
        <v>2252</v>
      </c>
      <c r="M1517" s="11">
        <v>40868</v>
      </c>
      <c r="N1517" s="11"/>
      <c r="O1517">
        <f>MONTH(M1517)</f>
        <v>11</v>
      </c>
      <c r="P1517" t="str">
        <f>LEFT(D1517,2)</f>
        <v>22</v>
      </c>
      <c r="R1517" t="str">
        <f>LEFT(C1517,4)</f>
        <v>2208</v>
      </c>
    </row>
    <row r="1518" spans="1:18">
      <c r="A1518" s="9">
        <v>272237</v>
      </c>
      <c r="B1518" s="9" t="s">
        <v>4102</v>
      </c>
      <c r="C1518" s="9" t="s">
        <v>2258</v>
      </c>
      <c r="D1518" s="9" t="s">
        <v>2270</v>
      </c>
      <c r="E1518" s="9" t="s">
        <v>517</v>
      </c>
      <c r="F1518" s="10">
        <v>1</v>
      </c>
      <c r="G1518" s="14">
        <v>4800</v>
      </c>
      <c r="H1518" s="9" t="s">
        <v>507</v>
      </c>
      <c r="I1518" s="9" t="s">
        <v>508</v>
      </c>
      <c r="J1518" s="9" t="s">
        <v>459</v>
      </c>
      <c r="K1518" s="9" t="s">
        <v>4405</v>
      </c>
      <c r="L1518" s="9" t="s">
        <v>2252</v>
      </c>
      <c r="M1518" s="11">
        <v>41001</v>
      </c>
      <c r="N1518" s="11"/>
      <c r="O1518">
        <f>MONTH(M1518)</f>
        <v>4</v>
      </c>
      <c r="P1518" t="str">
        <f>LEFT(D1518,2)</f>
        <v>22</v>
      </c>
      <c r="R1518" t="str">
        <f>LEFT(C1518,4)</f>
        <v>2208</v>
      </c>
    </row>
    <row r="1519" spans="1:18">
      <c r="A1519" s="9">
        <v>260365</v>
      </c>
      <c r="B1519" s="9" t="s">
        <v>4061</v>
      </c>
      <c r="C1519" s="9" t="s">
        <v>2258</v>
      </c>
      <c r="D1519" s="9" t="s">
        <v>2264</v>
      </c>
      <c r="E1519" s="9" t="s">
        <v>517</v>
      </c>
      <c r="F1519" s="10">
        <v>1</v>
      </c>
      <c r="G1519" s="14">
        <v>7150</v>
      </c>
      <c r="H1519" s="9" t="s">
        <v>507</v>
      </c>
      <c r="I1519" s="9" t="s">
        <v>508</v>
      </c>
      <c r="J1519" s="9" t="s">
        <v>459</v>
      </c>
      <c r="K1519" s="9" t="s">
        <v>4405</v>
      </c>
      <c r="L1519" s="9" t="s">
        <v>2252</v>
      </c>
      <c r="M1519" s="11">
        <v>39846</v>
      </c>
      <c r="N1519" s="11"/>
      <c r="O1519">
        <f>MONTH(M1519)</f>
        <v>2</v>
      </c>
      <c r="P1519" t="str">
        <f>LEFT(D1519,2)</f>
        <v>22</v>
      </c>
      <c r="R1519" t="str">
        <f>LEFT(C1519,4)</f>
        <v>2208</v>
      </c>
    </row>
    <row r="1520" spans="1:18">
      <c r="A1520" s="9">
        <v>253113</v>
      </c>
      <c r="B1520" s="9" t="s">
        <v>4058</v>
      </c>
      <c r="C1520" s="9" t="s">
        <v>2258</v>
      </c>
      <c r="D1520" s="9" t="s">
        <v>2266</v>
      </c>
      <c r="E1520" s="9" t="s">
        <v>517</v>
      </c>
      <c r="F1520" s="10">
        <v>1</v>
      </c>
      <c r="G1520" s="14">
        <v>6030</v>
      </c>
      <c r="H1520" s="9" t="s">
        <v>507</v>
      </c>
      <c r="I1520" s="9" t="s">
        <v>508</v>
      </c>
      <c r="J1520" s="9" t="s">
        <v>459</v>
      </c>
      <c r="K1520" s="9" t="s">
        <v>4405</v>
      </c>
      <c r="L1520" s="9" t="s">
        <v>2252</v>
      </c>
      <c r="M1520" s="11">
        <v>39195</v>
      </c>
      <c r="N1520" s="11"/>
      <c r="O1520">
        <f>MONTH(M1520)</f>
        <v>4</v>
      </c>
      <c r="P1520" t="str">
        <f>LEFT(D1520,2)</f>
        <v>22</v>
      </c>
      <c r="R1520" t="str">
        <f>LEFT(C1520,4)</f>
        <v>2208</v>
      </c>
    </row>
    <row r="1521" spans="1:18">
      <c r="A1521" s="9">
        <v>259504</v>
      </c>
      <c r="B1521" s="9" t="s">
        <v>4154</v>
      </c>
      <c r="C1521" s="9" t="s">
        <v>2258</v>
      </c>
      <c r="D1521" s="9" t="s">
        <v>2269</v>
      </c>
      <c r="E1521" s="9" t="s">
        <v>517</v>
      </c>
      <c r="F1521" s="10">
        <v>1</v>
      </c>
      <c r="G1521" s="14">
        <v>6000</v>
      </c>
      <c r="H1521" s="9" t="s">
        <v>507</v>
      </c>
      <c r="I1521" s="9" t="s">
        <v>508</v>
      </c>
      <c r="J1521" s="9" t="s">
        <v>459</v>
      </c>
      <c r="K1521" s="9" t="s">
        <v>4405</v>
      </c>
      <c r="L1521" s="9" t="s">
        <v>2252</v>
      </c>
      <c r="M1521" s="11">
        <v>39736</v>
      </c>
      <c r="N1521" s="11"/>
      <c r="O1521">
        <f>MONTH(M1521)</f>
        <v>10</v>
      </c>
      <c r="P1521" t="str">
        <f>LEFT(D1521,2)</f>
        <v>22</v>
      </c>
      <c r="R1521" t="str">
        <f>LEFT(C1521,4)</f>
        <v>2208</v>
      </c>
    </row>
    <row r="1522" spans="1:18">
      <c r="A1522" s="9">
        <v>270641</v>
      </c>
      <c r="B1522" s="9" t="s">
        <v>4113</v>
      </c>
      <c r="C1522" s="9" t="s">
        <v>2258</v>
      </c>
      <c r="D1522" s="9" t="s">
        <v>2262</v>
      </c>
      <c r="E1522" s="9" t="s">
        <v>517</v>
      </c>
      <c r="F1522" s="10">
        <v>1</v>
      </c>
      <c r="G1522" s="14">
        <v>4800</v>
      </c>
      <c r="H1522" s="9" t="s">
        <v>507</v>
      </c>
      <c r="I1522" s="9" t="s">
        <v>508</v>
      </c>
      <c r="J1522" s="9" t="s">
        <v>459</v>
      </c>
      <c r="K1522" s="9" t="s">
        <v>4405</v>
      </c>
      <c r="L1522" s="9" t="s">
        <v>2252</v>
      </c>
      <c r="M1522" s="11">
        <v>40833</v>
      </c>
      <c r="N1522" s="11"/>
      <c r="O1522">
        <f>MONTH(M1522)</f>
        <v>10</v>
      </c>
      <c r="P1522" t="str">
        <f>LEFT(D1522,2)</f>
        <v>22</v>
      </c>
      <c r="R1522" t="str">
        <f>LEFT(C1522,4)</f>
        <v>2208</v>
      </c>
    </row>
    <row r="1523" spans="1:18">
      <c r="A1523" s="9">
        <v>253085</v>
      </c>
      <c r="B1523" s="9" t="s">
        <v>4218</v>
      </c>
      <c r="C1523" s="9" t="s">
        <v>2258</v>
      </c>
      <c r="D1523" s="9" t="s">
        <v>2265</v>
      </c>
      <c r="E1523" s="9" t="s">
        <v>517</v>
      </c>
      <c r="F1523" s="10">
        <v>1</v>
      </c>
      <c r="G1523" s="14">
        <v>7480</v>
      </c>
      <c r="H1523" s="9" t="s">
        <v>507</v>
      </c>
      <c r="I1523" s="9" t="s">
        <v>508</v>
      </c>
      <c r="J1523" s="9" t="s">
        <v>459</v>
      </c>
      <c r="K1523" s="9" t="s">
        <v>4405</v>
      </c>
      <c r="L1523" s="9" t="s">
        <v>2252</v>
      </c>
      <c r="M1523" s="11">
        <v>39195</v>
      </c>
      <c r="N1523" s="11"/>
      <c r="O1523">
        <f>MONTH(M1523)</f>
        <v>4</v>
      </c>
      <c r="P1523" t="str">
        <f>LEFT(D1523,2)</f>
        <v>22</v>
      </c>
      <c r="R1523" t="str">
        <f>LEFT(C1523,4)</f>
        <v>2208</v>
      </c>
    </row>
    <row r="1524" spans="1:18">
      <c r="A1524" s="9">
        <v>272356</v>
      </c>
      <c r="B1524" s="9" t="s">
        <v>4051</v>
      </c>
      <c r="C1524" s="9" t="s">
        <v>2258</v>
      </c>
      <c r="D1524" s="9" t="s">
        <v>2267</v>
      </c>
      <c r="E1524" s="9" t="s">
        <v>517</v>
      </c>
      <c r="F1524" s="10">
        <v>0.75</v>
      </c>
      <c r="G1524" s="14">
        <v>4050</v>
      </c>
      <c r="H1524" s="9" t="s">
        <v>507</v>
      </c>
      <c r="I1524" s="9" t="s">
        <v>508</v>
      </c>
      <c r="J1524" s="9" t="s">
        <v>459</v>
      </c>
      <c r="K1524" s="9" t="s">
        <v>4405</v>
      </c>
      <c r="L1524" s="9" t="s">
        <v>2252</v>
      </c>
      <c r="M1524" s="11">
        <v>41031</v>
      </c>
      <c r="N1524" s="11"/>
      <c r="O1524">
        <f>MONTH(M1524)</f>
        <v>5</v>
      </c>
      <c r="P1524" t="str">
        <f>LEFT(D1524,2)</f>
        <v>22</v>
      </c>
      <c r="R1524" t="str">
        <f>LEFT(C1524,4)</f>
        <v>2208</v>
      </c>
    </row>
    <row r="1525" spans="1:18">
      <c r="A1525" s="9">
        <v>266987</v>
      </c>
      <c r="B1525" s="9" t="s">
        <v>4043</v>
      </c>
      <c r="C1525" s="9" t="s">
        <v>2258</v>
      </c>
      <c r="D1525" s="9" t="s">
        <v>2261</v>
      </c>
      <c r="E1525" s="9" t="s">
        <v>517</v>
      </c>
      <c r="F1525" s="10">
        <v>1</v>
      </c>
      <c r="G1525" s="14">
        <v>8250</v>
      </c>
      <c r="H1525" s="9" t="s">
        <v>507</v>
      </c>
      <c r="I1525" s="9" t="s">
        <v>508</v>
      </c>
      <c r="J1525" s="9" t="s">
        <v>459</v>
      </c>
      <c r="K1525" s="9" t="s">
        <v>4405</v>
      </c>
      <c r="L1525" s="9" t="s">
        <v>2252</v>
      </c>
      <c r="M1525" s="11">
        <v>40546</v>
      </c>
      <c r="N1525" s="11"/>
      <c r="O1525">
        <f>MONTH(M1525)</f>
        <v>1</v>
      </c>
      <c r="P1525" t="str">
        <f>LEFT(D1525,2)</f>
        <v>22</v>
      </c>
      <c r="R1525" t="str">
        <f>LEFT(C1525,4)</f>
        <v>2208</v>
      </c>
    </row>
    <row r="1526" spans="1:18">
      <c r="A1526" s="9">
        <v>270781</v>
      </c>
      <c r="B1526" s="9" t="s">
        <v>4250</v>
      </c>
      <c r="C1526" s="9" t="s">
        <v>2258</v>
      </c>
      <c r="D1526" s="9" t="s">
        <v>2268</v>
      </c>
      <c r="E1526" s="9" t="s">
        <v>517</v>
      </c>
      <c r="F1526" s="10">
        <v>1</v>
      </c>
      <c r="G1526" s="14">
        <v>4800</v>
      </c>
      <c r="H1526" s="9" t="s">
        <v>507</v>
      </c>
      <c r="I1526" s="9" t="s">
        <v>508</v>
      </c>
      <c r="J1526" s="9" t="s">
        <v>459</v>
      </c>
      <c r="K1526" s="9" t="s">
        <v>4405</v>
      </c>
      <c r="L1526" s="9" t="s">
        <v>2252</v>
      </c>
      <c r="M1526" s="11">
        <v>40868</v>
      </c>
      <c r="N1526" s="11"/>
      <c r="O1526">
        <f>MONTH(M1526)</f>
        <v>11</v>
      </c>
      <c r="P1526" t="str">
        <f>LEFT(D1526,2)</f>
        <v>22</v>
      </c>
      <c r="R1526" t="str">
        <f>LEFT(C1526,4)</f>
        <v>2208</v>
      </c>
    </row>
    <row r="1527" spans="1:18">
      <c r="A1527" s="9">
        <v>260071</v>
      </c>
      <c r="B1527" s="9" t="s">
        <v>4134</v>
      </c>
      <c r="C1527" s="9" t="s">
        <v>2271</v>
      </c>
      <c r="D1527" s="9" t="s">
        <v>2277</v>
      </c>
      <c r="E1527" s="9" t="s">
        <v>517</v>
      </c>
      <c r="F1527" s="10">
        <v>1</v>
      </c>
      <c r="G1527" s="14">
        <v>5175</v>
      </c>
      <c r="H1527" s="9" t="s">
        <v>507</v>
      </c>
      <c r="I1527" s="9" t="s">
        <v>508</v>
      </c>
      <c r="J1527" s="9" t="s">
        <v>459</v>
      </c>
      <c r="K1527" s="9" t="s">
        <v>4405</v>
      </c>
      <c r="L1527" s="9" t="s">
        <v>2252</v>
      </c>
      <c r="M1527" s="11">
        <v>39783</v>
      </c>
      <c r="N1527" s="11"/>
      <c r="O1527">
        <f>MONTH(M1527)</f>
        <v>12</v>
      </c>
      <c r="P1527" t="str">
        <f>LEFT(D1527,2)</f>
        <v>22</v>
      </c>
      <c r="R1527" t="str">
        <f>LEFT(C1527,4)</f>
        <v>2208</v>
      </c>
    </row>
    <row r="1528" spans="1:18">
      <c r="A1528" s="9">
        <v>271579</v>
      </c>
      <c r="B1528" s="9" t="s">
        <v>4043</v>
      </c>
      <c r="C1528" s="9" t="s">
        <v>2271</v>
      </c>
      <c r="D1528" s="9" t="s">
        <v>2276</v>
      </c>
      <c r="E1528" s="9" t="s">
        <v>517</v>
      </c>
      <c r="F1528" s="10">
        <v>1</v>
      </c>
      <c r="G1528" s="14">
        <v>6000</v>
      </c>
      <c r="H1528" s="9" t="s">
        <v>507</v>
      </c>
      <c r="I1528" s="9" t="s">
        <v>508</v>
      </c>
      <c r="J1528" s="9" t="s">
        <v>459</v>
      </c>
      <c r="K1528" s="9" t="s">
        <v>4405</v>
      </c>
      <c r="L1528" s="9" t="s">
        <v>2252</v>
      </c>
      <c r="M1528" s="11">
        <v>40940</v>
      </c>
      <c r="N1528" s="11"/>
      <c r="O1528">
        <f>MONTH(M1528)</f>
        <v>2</v>
      </c>
      <c r="P1528" t="str">
        <f>LEFT(D1528,2)</f>
        <v>22</v>
      </c>
      <c r="R1528" t="str">
        <f>LEFT(C1528,4)</f>
        <v>2208</v>
      </c>
    </row>
    <row r="1529" spans="1:18">
      <c r="A1529" s="9">
        <v>249613</v>
      </c>
      <c r="B1529" s="9" t="s">
        <v>4061</v>
      </c>
      <c r="C1529" s="9" t="s">
        <v>2271</v>
      </c>
      <c r="D1529" s="9" t="s">
        <v>2278</v>
      </c>
      <c r="E1529" s="9" t="s">
        <v>517</v>
      </c>
      <c r="F1529" s="10">
        <v>0.75</v>
      </c>
      <c r="G1529" s="14">
        <v>5363</v>
      </c>
      <c r="H1529" s="9" t="s">
        <v>507</v>
      </c>
      <c r="I1529" s="9" t="s">
        <v>508</v>
      </c>
      <c r="J1529" s="9" t="s">
        <v>459</v>
      </c>
      <c r="K1529" s="9" t="s">
        <v>4405</v>
      </c>
      <c r="L1529" s="9" t="s">
        <v>2252</v>
      </c>
      <c r="M1529" s="11">
        <v>38687</v>
      </c>
      <c r="N1529" s="11"/>
      <c r="O1529">
        <f>MONTH(M1529)</f>
        <v>12</v>
      </c>
      <c r="P1529" t="str">
        <f>LEFT(D1529,2)</f>
        <v>22</v>
      </c>
      <c r="R1529" t="str">
        <f>LEFT(C1529,4)</f>
        <v>2208</v>
      </c>
    </row>
    <row r="1530" spans="1:18">
      <c r="A1530" s="9">
        <v>262325</v>
      </c>
      <c r="B1530" s="9" t="s">
        <v>4289</v>
      </c>
      <c r="C1530" s="9" t="s">
        <v>2271</v>
      </c>
      <c r="D1530" s="9" t="s">
        <v>2273</v>
      </c>
      <c r="E1530" s="9" t="s">
        <v>517</v>
      </c>
      <c r="F1530" s="10">
        <v>1</v>
      </c>
      <c r="G1530" s="14">
        <v>6000</v>
      </c>
      <c r="H1530" s="9" t="s">
        <v>507</v>
      </c>
      <c r="I1530" s="9" t="s">
        <v>508</v>
      </c>
      <c r="J1530" s="9" t="s">
        <v>459</v>
      </c>
      <c r="K1530" s="9" t="s">
        <v>4405</v>
      </c>
      <c r="L1530" s="9" t="s">
        <v>2252</v>
      </c>
      <c r="M1530" s="11">
        <v>40118</v>
      </c>
      <c r="N1530" s="11"/>
      <c r="O1530">
        <f>MONTH(M1530)</f>
        <v>11</v>
      </c>
      <c r="P1530" t="str">
        <f>LEFT(D1530,2)</f>
        <v>22</v>
      </c>
      <c r="R1530" t="str">
        <f>LEFT(C1530,4)</f>
        <v>2208</v>
      </c>
    </row>
    <row r="1531" spans="1:18">
      <c r="A1531" s="9">
        <v>263375</v>
      </c>
      <c r="B1531" s="9" t="s">
        <v>4069</v>
      </c>
      <c r="C1531" s="9" t="s">
        <v>2271</v>
      </c>
      <c r="D1531" s="9" t="s">
        <v>2281</v>
      </c>
      <c r="E1531" s="9" t="s">
        <v>517</v>
      </c>
      <c r="F1531" s="10">
        <v>1</v>
      </c>
      <c r="G1531" s="14">
        <v>4200</v>
      </c>
      <c r="H1531" s="9" t="s">
        <v>507</v>
      </c>
      <c r="I1531" s="9" t="s">
        <v>508</v>
      </c>
      <c r="J1531" s="9" t="s">
        <v>459</v>
      </c>
      <c r="K1531" s="9" t="s">
        <v>4405</v>
      </c>
      <c r="L1531" s="9" t="s">
        <v>2252</v>
      </c>
      <c r="M1531" s="11">
        <v>40269</v>
      </c>
      <c r="N1531" s="11"/>
      <c r="O1531">
        <f>MONTH(M1531)</f>
        <v>4</v>
      </c>
      <c r="P1531" t="str">
        <f>LEFT(D1531,2)</f>
        <v>22</v>
      </c>
      <c r="R1531" t="str">
        <f>LEFT(C1531,4)</f>
        <v>2208</v>
      </c>
    </row>
    <row r="1532" spans="1:18">
      <c r="A1532" s="9">
        <v>264649</v>
      </c>
      <c r="B1532" s="9" t="s">
        <v>4089</v>
      </c>
      <c r="C1532" s="9" t="s">
        <v>2271</v>
      </c>
      <c r="D1532" s="9" t="s">
        <v>2272</v>
      </c>
      <c r="E1532" s="9" t="s">
        <v>2260</v>
      </c>
      <c r="F1532" s="10">
        <v>1</v>
      </c>
      <c r="G1532" s="14">
        <v>9400</v>
      </c>
      <c r="H1532" s="9" t="s">
        <v>507</v>
      </c>
      <c r="I1532" s="9" t="s">
        <v>508</v>
      </c>
      <c r="J1532" s="9" t="s">
        <v>459</v>
      </c>
      <c r="K1532" s="9" t="s">
        <v>4405</v>
      </c>
      <c r="L1532" s="9" t="s">
        <v>2252</v>
      </c>
      <c r="M1532" s="11">
        <v>40330</v>
      </c>
      <c r="N1532" s="11"/>
      <c r="O1532">
        <f>MONTH(M1532)</f>
        <v>6</v>
      </c>
      <c r="P1532" t="str">
        <f>LEFT(D1532,2)</f>
        <v>22</v>
      </c>
      <c r="R1532" t="str">
        <f>LEFT(C1532,4)</f>
        <v>2208</v>
      </c>
    </row>
    <row r="1533" spans="1:18">
      <c r="A1533" s="9">
        <v>268919</v>
      </c>
      <c r="B1533" s="9" t="s">
        <v>4163</v>
      </c>
      <c r="C1533" s="9" t="s">
        <v>2271</v>
      </c>
      <c r="D1533" s="9" t="s">
        <v>2279</v>
      </c>
      <c r="E1533" s="9" t="s">
        <v>517</v>
      </c>
      <c r="F1533" s="10">
        <v>1</v>
      </c>
      <c r="G1533" s="14">
        <v>5400</v>
      </c>
      <c r="H1533" s="9" t="s">
        <v>507</v>
      </c>
      <c r="I1533" s="9" t="s">
        <v>508</v>
      </c>
      <c r="J1533" s="9" t="s">
        <v>459</v>
      </c>
      <c r="K1533" s="9" t="s">
        <v>4405</v>
      </c>
      <c r="L1533" s="9" t="s">
        <v>2252</v>
      </c>
      <c r="M1533" s="11">
        <v>40679</v>
      </c>
      <c r="N1533" s="11"/>
      <c r="O1533">
        <f>MONTH(M1533)</f>
        <v>5</v>
      </c>
      <c r="P1533" t="str">
        <f>LEFT(D1533,2)</f>
        <v>22</v>
      </c>
      <c r="R1533" t="str">
        <f>LEFT(C1533,4)</f>
        <v>2208</v>
      </c>
    </row>
    <row r="1534" spans="1:18">
      <c r="A1534" s="9">
        <v>253337</v>
      </c>
      <c r="B1534" s="9" t="s">
        <v>4090</v>
      </c>
      <c r="C1534" s="9" t="s">
        <v>2271</v>
      </c>
      <c r="D1534" s="9" t="s">
        <v>2275</v>
      </c>
      <c r="E1534" s="9" t="s">
        <v>517</v>
      </c>
      <c r="F1534" s="10">
        <v>1</v>
      </c>
      <c r="G1534" s="14">
        <v>4577</v>
      </c>
      <c r="H1534" s="9" t="s">
        <v>507</v>
      </c>
      <c r="I1534" s="9" t="s">
        <v>508</v>
      </c>
      <c r="J1534" s="9" t="s">
        <v>459</v>
      </c>
      <c r="K1534" s="9" t="s">
        <v>4405</v>
      </c>
      <c r="L1534" s="9" t="s">
        <v>2252</v>
      </c>
      <c r="M1534" s="11">
        <v>39230</v>
      </c>
      <c r="N1534" s="11"/>
      <c r="O1534">
        <f>MONTH(M1534)</f>
        <v>5</v>
      </c>
      <c r="P1534" t="str">
        <f>LEFT(D1534,2)</f>
        <v>22</v>
      </c>
      <c r="R1534" t="str">
        <f>LEFT(C1534,4)</f>
        <v>2208</v>
      </c>
    </row>
    <row r="1535" spans="1:18">
      <c r="A1535" s="9">
        <v>272160</v>
      </c>
      <c r="B1535" s="9" t="s">
        <v>4092</v>
      </c>
      <c r="C1535" s="9" t="s">
        <v>2271</v>
      </c>
      <c r="D1535" s="9" t="s">
        <v>2280</v>
      </c>
      <c r="E1535" s="9" t="s">
        <v>517</v>
      </c>
      <c r="F1535" s="10">
        <v>1</v>
      </c>
      <c r="G1535" s="14">
        <v>5400</v>
      </c>
      <c r="H1535" s="9" t="s">
        <v>507</v>
      </c>
      <c r="I1535" s="9" t="s">
        <v>508</v>
      </c>
      <c r="J1535" s="9" t="s">
        <v>459</v>
      </c>
      <c r="K1535" s="9" t="s">
        <v>4405</v>
      </c>
      <c r="L1535" s="9" t="s">
        <v>2252</v>
      </c>
      <c r="M1535" s="11">
        <v>41001</v>
      </c>
      <c r="N1535" s="11"/>
      <c r="O1535">
        <f>MONTH(M1535)</f>
        <v>4</v>
      </c>
      <c r="P1535" t="str">
        <f>LEFT(D1535,2)</f>
        <v>22</v>
      </c>
      <c r="R1535" t="str">
        <f>LEFT(C1535,4)</f>
        <v>2208</v>
      </c>
    </row>
    <row r="1536" spans="1:18">
      <c r="A1536" s="9">
        <v>264075</v>
      </c>
      <c r="B1536" s="9" t="s">
        <v>4046</v>
      </c>
      <c r="C1536" s="9" t="s">
        <v>2271</v>
      </c>
      <c r="D1536" s="9" t="s">
        <v>2282</v>
      </c>
      <c r="E1536" s="9" t="s">
        <v>517</v>
      </c>
      <c r="F1536" s="10">
        <v>1</v>
      </c>
      <c r="G1536" s="14">
        <v>4800</v>
      </c>
      <c r="H1536" s="9" t="s">
        <v>507</v>
      </c>
      <c r="I1536" s="9" t="s">
        <v>508</v>
      </c>
      <c r="J1536" s="9" t="s">
        <v>459</v>
      </c>
      <c r="K1536" s="9" t="s">
        <v>4405</v>
      </c>
      <c r="L1536" s="9" t="s">
        <v>2252</v>
      </c>
      <c r="M1536" s="11">
        <v>40422</v>
      </c>
      <c r="N1536" s="11"/>
      <c r="O1536">
        <f>MONTH(M1536)</f>
        <v>9</v>
      </c>
      <c r="P1536" t="str">
        <f>LEFT(D1536,2)</f>
        <v>22</v>
      </c>
      <c r="R1536" t="str">
        <f>LEFT(C1536,4)</f>
        <v>2208</v>
      </c>
    </row>
    <row r="1537" spans="1:18">
      <c r="A1537" s="9">
        <v>264677</v>
      </c>
      <c r="B1537" s="9" t="s">
        <v>4103</v>
      </c>
      <c r="C1537" s="9" t="s">
        <v>2271</v>
      </c>
      <c r="D1537" s="9" t="s">
        <v>2274</v>
      </c>
      <c r="E1537" s="9" t="s">
        <v>517</v>
      </c>
      <c r="F1537" s="10">
        <v>1</v>
      </c>
      <c r="G1537" s="14">
        <v>5400</v>
      </c>
      <c r="H1537" s="9" t="s">
        <v>507</v>
      </c>
      <c r="I1537" s="9" t="s">
        <v>508</v>
      </c>
      <c r="J1537" s="9" t="s">
        <v>459</v>
      </c>
      <c r="K1537" s="9" t="s">
        <v>4405</v>
      </c>
      <c r="L1537" s="9" t="s">
        <v>2252</v>
      </c>
      <c r="M1537" s="11">
        <v>40330</v>
      </c>
      <c r="N1537" s="11"/>
      <c r="O1537">
        <f>MONTH(M1537)</f>
        <v>6</v>
      </c>
      <c r="P1537" t="str">
        <f>LEFT(D1537,2)</f>
        <v>22</v>
      </c>
      <c r="R1537" t="str">
        <f>LEFT(C1537,4)</f>
        <v>2208</v>
      </c>
    </row>
    <row r="1538" spans="1:18">
      <c r="A1538" s="9">
        <v>259147</v>
      </c>
      <c r="B1538" s="9" t="s">
        <v>4091</v>
      </c>
      <c r="C1538" s="9" t="s">
        <v>2283</v>
      </c>
      <c r="D1538" s="9" t="s">
        <v>2285</v>
      </c>
      <c r="E1538" s="9" t="s">
        <v>517</v>
      </c>
      <c r="F1538" s="10">
        <v>1</v>
      </c>
      <c r="G1538" s="14">
        <v>6100</v>
      </c>
      <c r="H1538" s="9" t="s">
        <v>507</v>
      </c>
      <c r="I1538" s="9" t="s">
        <v>508</v>
      </c>
      <c r="J1538" s="9" t="s">
        <v>459</v>
      </c>
      <c r="K1538" s="9" t="s">
        <v>4405</v>
      </c>
      <c r="L1538" s="9" t="s">
        <v>2252</v>
      </c>
      <c r="M1538" s="11">
        <v>39706</v>
      </c>
      <c r="N1538" s="11"/>
      <c r="O1538">
        <f>MONTH(M1538)</f>
        <v>9</v>
      </c>
      <c r="P1538" t="str">
        <f>LEFT(D1538,2)</f>
        <v>22</v>
      </c>
      <c r="R1538" t="str">
        <f>LEFT(C1538,4)</f>
        <v>2208</v>
      </c>
    </row>
    <row r="1539" spans="1:18">
      <c r="A1539" s="9">
        <v>271544</v>
      </c>
      <c r="B1539" s="9" t="s">
        <v>4110</v>
      </c>
      <c r="C1539" s="9" t="s">
        <v>2283</v>
      </c>
      <c r="D1539" s="9" t="s">
        <v>2294</v>
      </c>
      <c r="E1539" s="9" t="s">
        <v>517</v>
      </c>
      <c r="F1539" s="10">
        <v>1</v>
      </c>
      <c r="G1539" s="14">
        <v>4200</v>
      </c>
      <c r="H1539" s="9" t="s">
        <v>507</v>
      </c>
      <c r="I1539" s="9" t="s">
        <v>508</v>
      </c>
      <c r="J1539" s="9" t="s">
        <v>459</v>
      </c>
      <c r="K1539" s="9" t="s">
        <v>4405</v>
      </c>
      <c r="L1539" s="9" t="s">
        <v>2252</v>
      </c>
      <c r="M1539" s="11">
        <v>40940</v>
      </c>
      <c r="N1539" s="11"/>
      <c r="O1539">
        <f>MONTH(M1539)</f>
        <v>2</v>
      </c>
      <c r="P1539" t="str">
        <f>LEFT(D1539,2)</f>
        <v>22</v>
      </c>
      <c r="R1539" t="str">
        <f>LEFT(C1539,4)</f>
        <v>2208</v>
      </c>
    </row>
    <row r="1540" spans="1:18">
      <c r="A1540" s="9">
        <v>272195</v>
      </c>
      <c r="B1540" s="9" t="s">
        <v>4054</v>
      </c>
      <c r="C1540" s="9" t="s">
        <v>2283</v>
      </c>
      <c r="D1540" s="9" t="s">
        <v>2288</v>
      </c>
      <c r="E1540" s="9" t="s">
        <v>517</v>
      </c>
      <c r="F1540" s="10">
        <v>1</v>
      </c>
      <c r="G1540" s="14">
        <v>6600</v>
      </c>
      <c r="H1540" s="9" t="s">
        <v>507</v>
      </c>
      <c r="I1540" s="9" t="s">
        <v>508</v>
      </c>
      <c r="J1540" s="9" t="s">
        <v>459</v>
      </c>
      <c r="K1540" s="9" t="s">
        <v>4405</v>
      </c>
      <c r="L1540" s="9" t="s">
        <v>2252</v>
      </c>
      <c r="M1540" s="11">
        <v>41001</v>
      </c>
      <c r="N1540" s="11"/>
      <c r="O1540">
        <f>MONTH(M1540)</f>
        <v>4</v>
      </c>
      <c r="P1540" t="str">
        <f>LEFT(D1540,2)</f>
        <v>22</v>
      </c>
      <c r="R1540" t="str">
        <f>LEFT(C1540,4)</f>
        <v>2208</v>
      </c>
    </row>
    <row r="1541" spans="1:18">
      <c r="A1541" s="9">
        <v>263641</v>
      </c>
      <c r="B1541" s="9" t="s">
        <v>4157</v>
      </c>
      <c r="C1541" s="9" t="s">
        <v>2283</v>
      </c>
      <c r="D1541" s="9" t="s">
        <v>2296</v>
      </c>
      <c r="E1541" s="9" t="s">
        <v>517</v>
      </c>
      <c r="F1541" s="10">
        <v>1</v>
      </c>
      <c r="G1541" s="14">
        <v>6600</v>
      </c>
      <c r="H1541" s="9" t="s">
        <v>507</v>
      </c>
      <c r="I1541" s="9" t="s">
        <v>508</v>
      </c>
      <c r="J1541" s="9" t="s">
        <v>459</v>
      </c>
      <c r="K1541" s="9" t="s">
        <v>4405</v>
      </c>
      <c r="L1541" s="9" t="s">
        <v>2252</v>
      </c>
      <c r="M1541" s="11">
        <v>40301</v>
      </c>
      <c r="N1541" s="11"/>
      <c r="O1541">
        <f>MONTH(M1541)</f>
        <v>5</v>
      </c>
      <c r="P1541" t="str">
        <f>LEFT(D1541,2)</f>
        <v>22</v>
      </c>
      <c r="R1541" t="str">
        <f>LEFT(C1541,4)</f>
        <v>2208</v>
      </c>
    </row>
    <row r="1542" spans="1:18">
      <c r="A1542" s="9">
        <v>239582</v>
      </c>
      <c r="B1542" s="9" t="s">
        <v>4043</v>
      </c>
      <c r="C1542" s="9" t="s">
        <v>2283</v>
      </c>
      <c r="D1542" s="9" t="s">
        <v>2286</v>
      </c>
      <c r="E1542" s="9" t="s">
        <v>517</v>
      </c>
      <c r="F1542" s="10">
        <v>1</v>
      </c>
      <c r="G1542" s="14">
        <v>4680</v>
      </c>
      <c r="H1542" s="9" t="s">
        <v>507</v>
      </c>
      <c r="I1542" s="9" t="s">
        <v>508</v>
      </c>
      <c r="J1542" s="9" t="s">
        <v>459</v>
      </c>
      <c r="K1542" s="9" t="s">
        <v>4405</v>
      </c>
      <c r="L1542" s="9" t="s">
        <v>2252</v>
      </c>
      <c r="M1542" s="11">
        <v>37165</v>
      </c>
      <c r="N1542" s="11"/>
      <c r="O1542">
        <f>MONTH(M1542)</f>
        <v>10</v>
      </c>
      <c r="P1542" t="str">
        <f>LEFT(D1542,2)</f>
        <v>22</v>
      </c>
      <c r="R1542" t="str">
        <f>LEFT(C1542,4)</f>
        <v>2208</v>
      </c>
    </row>
    <row r="1543" spans="1:18">
      <c r="A1543" s="9">
        <v>264586</v>
      </c>
      <c r="B1543" s="9" t="s">
        <v>4070</v>
      </c>
      <c r="C1543" s="9" t="s">
        <v>2283</v>
      </c>
      <c r="D1543" s="9" t="s">
        <v>2293</v>
      </c>
      <c r="E1543" s="9" t="s">
        <v>517</v>
      </c>
      <c r="F1543" s="10">
        <v>1</v>
      </c>
      <c r="G1543" s="14">
        <v>6000</v>
      </c>
      <c r="H1543" s="9" t="s">
        <v>507</v>
      </c>
      <c r="I1543" s="9" t="s">
        <v>508</v>
      </c>
      <c r="J1543" s="9" t="s">
        <v>459</v>
      </c>
      <c r="K1543" s="9" t="s">
        <v>4405</v>
      </c>
      <c r="L1543" s="9" t="s">
        <v>2252</v>
      </c>
      <c r="M1543" s="11">
        <v>40452</v>
      </c>
      <c r="N1543" s="11"/>
      <c r="O1543">
        <f>MONTH(M1543)</f>
        <v>10</v>
      </c>
      <c r="P1543" t="str">
        <f>LEFT(D1543,2)</f>
        <v>22</v>
      </c>
      <c r="R1543" t="str">
        <f>LEFT(C1543,4)</f>
        <v>2208</v>
      </c>
    </row>
    <row r="1544" spans="1:18">
      <c r="A1544" s="9">
        <v>271887</v>
      </c>
      <c r="B1544" s="9" t="s">
        <v>4051</v>
      </c>
      <c r="C1544" s="9" t="s">
        <v>2283</v>
      </c>
      <c r="D1544" s="9" t="s">
        <v>2287</v>
      </c>
      <c r="E1544" s="9" t="s">
        <v>517</v>
      </c>
      <c r="F1544" s="10">
        <v>1</v>
      </c>
      <c r="G1544" s="14">
        <v>5400</v>
      </c>
      <c r="H1544" s="9" t="s">
        <v>507</v>
      </c>
      <c r="I1544" s="9" t="s">
        <v>508</v>
      </c>
      <c r="J1544" s="9" t="s">
        <v>459</v>
      </c>
      <c r="K1544" s="9" t="s">
        <v>4405</v>
      </c>
      <c r="L1544" s="9" t="s">
        <v>2252</v>
      </c>
      <c r="M1544" s="11">
        <v>40969</v>
      </c>
      <c r="N1544" s="11"/>
      <c r="O1544">
        <f>MONTH(M1544)</f>
        <v>3</v>
      </c>
      <c r="P1544" t="str">
        <f>LEFT(D1544,2)</f>
        <v>22</v>
      </c>
      <c r="R1544" t="str">
        <f>LEFT(C1544,4)</f>
        <v>2208</v>
      </c>
    </row>
    <row r="1545" spans="1:18">
      <c r="A1545" s="9">
        <v>253638</v>
      </c>
      <c r="B1545" s="9" t="s">
        <v>4135</v>
      </c>
      <c r="C1545" s="9" t="s">
        <v>2283</v>
      </c>
      <c r="D1545" s="9" t="s">
        <v>2289</v>
      </c>
      <c r="E1545" s="9" t="s">
        <v>517</v>
      </c>
      <c r="F1545" s="10">
        <v>1</v>
      </c>
      <c r="G1545" s="14">
        <v>5400</v>
      </c>
      <c r="H1545" s="9" t="s">
        <v>507</v>
      </c>
      <c r="I1545" s="9" t="s">
        <v>508</v>
      </c>
      <c r="J1545" s="9" t="s">
        <v>459</v>
      </c>
      <c r="K1545" s="9" t="s">
        <v>4405</v>
      </c>
      <c r="L1545" s="9" t="s">
        <v>2252</v>
      </c>
      <c r="M1545" s="11">
        <v>39230</v>
      </c>
      <c r="N1545" s="11"/>
      <c r="O1545">
        <f>MONTH(M1545)</f>
        <v>5</v>
      </c>
      <c r="P1545" t="str">
        <f>LEFT(D1545,2)</f>
        <v>22</v>
      </c>
      <c r="R1545" t="str">
        <f>LEFT(C1545,4)</f>
        <v>2208</v>
      </c>
    </row>
    <row r="1546" spans="1:18">
      <c r="A1546" s="9">
        <v>270802</v>
      </c>
      <c r="B1546" s="9" t="s">
        <v>4064</v>
      </c>
      <c r="C1546" s="9" t="s">
        <v>2283</v>
      </c>
      <c r="D1546" s="9" t="s">
        <v>2291</v>
      </c>
      <c r="E1546" s="9" t="s">
        <v>517</v>
      </c>
      <c r="F1546" s="10">
        <v>1</v>
      </c>
      <c r="G1546" s="14">
        <v>6600</v>
      </c>
      <c r="H1546" s="9" t="s">
        <v>507</v>
      </c>
      <c r="I1546" s="9" t="s">
        <v>508</v>
      </c>
      <c r="J1546" s="9" t="s">
        <v>459</v>
      </c>
      <c r="K1546" s="9" t="s">
        <v>4405</v>
      </c>
      <c r="L1546" s="9" t="s">
        <v>2252</v>
      </c>
      <c r="M1546" s="11">
        <v>40868</v>
      </c>
      <c r="N1546" s="11"/>
      <c r="O1546">
        <f>MONTH(M1546)</f>
        <v>11</v>
      </c>
      <c r="P1546" t="str">
        <f>LEFT(D1546,2)</f>
        <v>22</v>
      </c>
      <c r="R1546" t="str">
        <f>LEFT(C1546,4)</f>
        <v>2208</v>
      </c>
    </row>
    <row r="1547" spans="1:18">
      <c r="A1547" s="9">
        <v>263347</v>
      </c>
      <c r="B1547" s="9" t="s">
        <v>4148</v>
      </c>
      <c r="C1547" s="9" t="s">
        <v>2283</v>
      </c>
      <c r="D1547" s="9" t="s">
        <v>2290</v>
      </c>
      <c r="E1547" s="9" t="s">
        <v>517</v>
      </c>
      <c r="F1547" s="10">
        <v>0.5</v>
      </c>
      <c r="G1547" s="14">
        <v>3000</v>
      </c>
      <c r="H1547" s="9" t="s">
        <v>507</v>
      </c>
      <c r="I1547" s="9" t="s">
        <v>508</v>
      </c>
      <c r="J1547" s="9" t="s">
        <v>459</v>
      </c>
      <c r="K1547" s="9" t="s">
        <v>4405</v>
      </c>
      <c r="L1547" s="9" t="s">
        <v>2252</v>
      </c>
      <c r="M1547" s="11">
        <v>40269</v>
      </c>
      <c r="N1547" s="11"/>
      <c r="O1547">
        <f>MONTH(M1547)</f>
        <v>4</v>
      </c>
      <c r="P1547" t="str">
        <f>LEFT(D1547,2)</f>
        <v>22</v>
      </c>
      <c r="R1547" t="str">
        <f>LEFT(C1547,4)</f>
        <v>2208</v>
      </c>
    </row>
    <row r="1548" spans="1:18">
      <c r="A1548" s="9">
        <v>272370</v>
      </c>
      <c r="B1548" s="9" t="s">
        <v>4249</v>
      </c>
      <c r="C1548" s="9" t="s">
        <v>2283</v>
      </c>
      <c r="D1548" s="9" t="s">
        <v>2292</v>
      </c>
      <c r="E1548" s="9" t="s">
        <v>517</v>
      </c>
      <c r="F1548" s="10">
        <v>1</v>
      </c>
      <c r="G1548" s="14">
        <v>4800</v>
      </c>
      <c r="H1548" s="9" t="s">
        <v>507</v>
      </c>
      <c r="I1548" s="9" t="s">
        <v>508</v>
      </c>
      <c r="J1548" s="9" t="s">
        <v>459</v>
      </c>
      <c r="K1548" s="9" t="s">
        <v>4405</v>
      </c>
      <c r="L1548" s="9" t="s">
        <v>2252</v>
      </c>
      <c r="M1548" s="11">
        <v>41031</v>
      </c>
      <c r="N1548" s="11"/>
      <c r="O1548">
        <f>MONTH(M1548)</f>
        <v>5</v>
      </c>
      <c r="P1548" t="str">
        <f>LEFT(D1548,2)</f>
        <v>22</v>
      </c>
      <c r="R1548" t="str">
        <f>LEFT(C1548,4)</f>
        <v>2208</v>
      </c>
    </row>
    <row r="1549" spans="1:18">
      <c r="A1549" s="9">
        <v>272265</v>
      </c>
      <c r="B1549" s="9" t="s">
        <v>4046</v>
      </c>
      <c r="C1549" s="9" t="s">
        <v>2283</v>
      </c>
      <c r="D1549" s="9" t="s">
        <v>2297</v>
      </c>
      <c r="E1549" s="9" t="s">
        <v>517</v>
      </c>
      <c r="F1549" s="10">
        <v>1</v>
      </c>
      <c r="G1549" s="14">
        <v>4800</v>
      </c>
      <c r="H1549" s="9" t="s">
        <v>507</v>
      </c>
      <c r="I1549" s="9" t="s">
        <v>508</v>
      </c>
      <c r="J1549" s="9" t="s">
        <v>459</v>
      </c>
      <c r="K1549" s="9" t="s">
        <v>4405</v>
      </c>
      <c r="L1549" s="9" t="s">
        <v>2252</v>
      </c>
      <c r="M1549" s="11">
        <v>41031</v>
      </c>
      <c r="N1549" s="11"/>
      <c r="O1549">
        <f>MONTH(M1549)</f>
        <v>5</v>
      </c>
      <c r="P1549" t="str">
        <f>LEFT(D1549,2)</f>
        <v>22</v>
      </c>
      <c r="R1549" t="str">
        <f>LEFT(C1549,4)</f>
        <v>2208</v>
      </c>
    </row>
    <row r="1550" spans="1:18">
      <c r="A1550" s="9">
        <v>262570</v>
      </c>
      <c r="B1550" s="9" t="s">
        <v>4197</v>
      </c>
      <c r="C1550" s="9" t="s">
        <v>2283</v>
      </c>
      <c r="D1550" s="9" t="s">
        <v>2295</v>
      </c>
      <c r="E1550" s="9" t="s">
        <v>517</v>
      </c>
      <c r="F1550" s="10">
        <v>1</v>
      </c>
      <c r="G1550" s="14">
        <v>4270</v>
      </c>
      <c r="H1550" s="9" t="s">
        <v>507</v>
      </c>
      <c r="I1550" s="9" t="s">
        <v>508</v>
      </c>
      <c r="J1550" s="9" t="s">
        <v>459</v>
      </c>
      <c r="K1550" s="9" t="s">
        <v>4405</v>
      </c>
      <c r="L1550" s="9" t="s">
        <v>2252</v>
      </c>
      <c r="M1550" s="11">
        <v>40148</v>
      </c>
      <c r="N1550" s="11"/>
      <c r="O1550">
        <f>MONTH(M1550)</f>
        <v>12</v>
      </c>
      <c r="P1550" t="str">
        <f>LEFT(D1550,2)</f>
        <v>22</v>
      </c>
      <c r="R1550" t="str">
        <f>LEFT(C1550,4)</f>
        <v>2208</v>
      </c>
    </row>
    <row r="1551" spans="1:18">
      <c r="A1551" s="9">
        <v>261002</v>
      </c>
      <c r="B1551" s="9" t="s">
        <v>4055</v>
      </c>
      <c r="C1551" s="9" t="s">
        <v>2283</v>
      </c>
      <c r="D1551" s="9" t="s">
        <v>2284</v>
      </c>
      <c r="E1551" s="9" t="s">
        <v>2260</v>
      </c>
      <c r="F1551" s="10">
        <v>1</v>
      </c>
      <c r="G1551" s="14">
        <v>7700</v>
      </c>
      <c r="H1551" s="9" t="s">
        <v>507</v>
      </c>
      <c r="I1551" s="9" t="s">
        <v>508</v>
      </c>
      <c r="J1551" s="9" t="s">
        <v>459</v>
      </c>
      <c r="K1551" s="9" t="s">
        <v>4405</v>
      </c>
      <c r="L1551" s="9" t="s">
        <v>2252</v>
      </c>
      <c r="M1551" s="11">
        <v>39873</v>
      </c>
      <c r="N1551" s="11"/>
      <c r="O1551">
        <f>MONTH(M1551)</f>
        <v>3</v>
      </c>
      <c r="P1551" t="str">
        <f>LEFT(D1551,2)</f>
        <v>22</v>
      </c>
      <c r="R1551" t="str">
        <f>LEFT(C1551,4)</f>
        <v>2208</v>
      </c>
    </row>
    <row r="1552" spans="1:18">
      <c r="A1552" s="9">
        <v>272307</v>
      </c>
      <c r="B1552" s="9" t="s">
        <v>4069</v>
      </c>
      <c r="C1552" s="9" t="s">
        <v>2298</v>
      </c>
      <c r="D1552" s="9" t="s">
        <v>2308</v>
      </c>
      <c r="E1552" s="9" t="s">
        <v>517</v>
      </c>
      <c r="F1552" s="10">
        <v>1</v>
      </c>
      <c r="G1552" s="14">
        <v>6600</v>
      </c>
      <c r="H1552" s="9" t="s">
        <v>507</v>
      </c>
      <c r="I1552" s="9" t="s">
        <v>508</v>
      </c>
      <c r="J1552" s="9" t="s">
        <v>459</v>
      </c>
      <c r="K1552" s="9" t="s">
        <v>4405</v>
      </c>
      <c r="L1552" s="9" t="s">
        <v>2252</v>
      </c>
      <c r="M1552" s="11">
        <v>41031</v>
      </c>
      <c r="N1552" s="11"/>
      <c r="O1552">
        <f>MONTH(M1552)</f>
        <v>5</v>
      </c>
      <c r="P1552" t="str">
        <f>LEFT(D1552,2)</f>
        <v>22</v>
      </c>
      <c r="R1552" t="str">
        <f>LEFT(C1552,4)</f>
        <v>2208</v>
      </c>
    </row>
    <row r="1553" spans="1:18">
      <c r="A1553" s="9">
        <v>254730</v>
      </c>
      <c r="B1553" s="9" t="s">
        <v>4076</v>
      </c>
      <c r="C1553" s="9" t="s">
        <v>2298</v>
      </c>
      <c r="D1553" s="9" t="s">
        <v>2302</v>
      </c>
      <c r="E1553" s="9" t="s">
        <v>517</v>
      </c>
      <c r="F1553" s="10">
        <v>0.75</v>
      </c>
      <c r="G1553" s="14">
        <v>4460</v>
      </c>
      <c r="H1553" s="9" t="s">
        <v>507</v>
      </c>
      <c r="I1553" s="9" t="s">
        <v>508</v>
      </c>
      <c r="J1553" s="9" t="s">
        <v>459</v>
      </c>
      <c r="K1553" s="9" t="s">
        <v>4405</v>
      </c>
      <c r="L1553" s="9" t="s">
        <v>2252</v>
      </c>
      <c r="M1553" s="11">
        <v>39349</v>
      </c>
      <c r="N1553" s="11"/>
      <c r="O1553">
        <f>MONTH(M1553)</f>
        <v>9</v>
      </c>
      <c r="P1553" t="str">
        <f>LEFT(D1553,2)</f>
        <v>22</v>
      </c>
      <c r="R1553" t="str">
        <f>LEFT(C1553,4)</f>
        <v>2208</v>
      </c>
    </row>
    <row r="1554" spans="1:18">
      <c r="A1554" s="9">
        <v>271222</v>
      </c>
      <c r="B1554" s="9" t="s">
        <v>4051</v>
      </c>
      <c r="C1554" s="9" t="s">
        <v>2298</v>
      </c>
      <c r="D1554" s="9" t="s">
        <v>2310</v>
      </c>
      <c r="E1554" s="9" t="s">
        <v>517</v>
      </c>
      <c r="F1554" s="10">
        <v>1</v>
      </c>
      <c r="G1554" s="14">
        <v>6600</v>
      </c>
      <c r="H1554" s="9" t="s">
        <v>507</v>
      </c>
      <c r="I1554" s="9" t="s">
        <v>508</v>
      </c>
      <c r="J1554" s="9" t="s">
        <v>459</v>
      </c>
      <c r="K1554" s="9" t="s">
        <v>4405</v>
      </c>
      <c r="L1554" s="9" t="s">
        <v>2252</v>
      </c>
      <c r="M1554" s="11">
        <v>40910</v>
      </c>
      <c r="N1554" s="11"/>
      <c r="O1554">
        <f>MONTH(M1554)</f>
        <v>1</v>
      </c>
      <c r="P1554" t="str">
        <f>LEFT(D1554,2)</f>
        <v>22</v>
      </c>
      <c r="R1554" t="str">
        <f>LEFT(C1554,4)</f>
        <v>2208</v>
      </c>
    </row>
    <row r="1555" spans="1:18">
      <c r="A1555" s="9">
        <v>271551</v>
      </c>
      <c r="B1555" s="9" t="s">
        <v>4111</v>
      </c>
      <c r="C1555" s="9" t="s">
        <v>2298</v>
      </c>
      <c r="D1555" s="9" t="s">
        <v>2306</v>
      </c>
      <c r="E1555" s="9" t="s">
        <v>517</v>
      </c>
      <c r="F1555" s="10">
        <v>1</v>
      </c>
      <c r="G1555" s="14">
        <v>6000</v>
      </c>
      <c r="H1555" s="9" t="s">
        <v>507</v>
      </c>
      <c r="I1555" s="9" t="s">
        <v>508</v>
      </c>
      <c r="J1555" s="9" t="s">
        <v>459</v>
      </c>
      <c r="K1555" s="9" t="s">
        <v>4405</v>
      </c>
      <c r="L1555" s="9" t="s">
        <v>2252</v>
      </c>
      <c r="M1555" s="11">
        <v>40940</v>
      </c>
      <c r="N1555" s="11"/>
      <c r="O1555">
        <f>MONTH(M1555)</f>
        <v>2</v>
      </c>
      <c r="P1555" t="str">
        <f>LEFT(D1555,2)</f>
        <v>22</v>
      </c>
      <c r="R1555" t="str">
        <f>LEFT(C1555,4)</f>
        <v>2208</v>
      </c>
    </row>
    <row r="1556" spans="1:18">
      <c r="A1556" s="9">
        <v>259385</v>
      </c>
      <c r="B1556" s="9" t="s">
        <v>4115</v>
      </c>
      <c r="C1556" s="9" t="s">
        <v>2298</v>
      </c>
      <c r="D1556" s="9" t="s">
        <v>2299</v>
      </c>
      <c r="E1556" s="9" t="s">
        <v>517</v>
      </c>
      <c r="F1556" s="10">
        <v>1</v>
      </c>
      <c r="G1556" s="14">
        <v>5490</v>
      </c>
      <c r="H1556" s="9" t="s">
        <v>507</v>
      </c>
      <c r="I1556" s="9" t="s">
        <v>508</v>
      </c>
      <c r="J1556" s="9" t="s">
        <v>459</v>
      </c>
      <c r="K1556" s="9" t="s">
        <v>4405</v>
      </c>
      <c r="L1556" s="9" t="s">
        <v>2252</v>
      </c>
      <c r="M1556" s="11">
        <v>39723</v>
      </c>
      <c r="N1556" s="11"/>
      <c r="O1556">
        <f>MONTH(M1556)</f>
        <v>10</v>
      </c>
      <c r="P1556" t="str">
        <f>LEFT(D1556,2)</f>
        <v>22</v>
      </c>
      <c r="R1556" t="str">
        <f>LEFT(C1556,4)</f>
        <v>2208</v>
      </c>
    </row>
    <row r="1557" spans="1:18">
      <c r="A1557" s="9">
        <v>271803</v>
      </c>
      <c r="B1557" s="9" t="s">
        <v>4077</v>
      </c>
      <c r="C1557" s="9" t="s">
        <v>2298</v>
      </c>
      <c r="D1557" s="9" t="s">
        <v>2311</v>
      </c>
      <c r="E1557" s="9" t="s">
        <v>517</v>
      </c>
      <c r="F1557" s="10">
        <v>1</v>
      </c>
      <c r="G1557" s="14">
        <v>6000</v>
      </c>
      <c r="H1557" s="9" t="s">
        <v>507</v>
      </c>
      <c r="I1557" s="9" t="s">
        <v>508</v>
      </c>
      <c r="J1557" s="9" t="s">
        <v>459</v>
      </c>
      <c r="K1557" s="9" t="s">
        <v>4405</v>
      </c>
      <c r="L1557" s="9" t="s">
        <v>2252</v>
      </c>
      <c r="M1557" s="11">
        <v>40969</v>
      </c>
      <c r="N1557" s="11"/>
      <c r="O1557">
        <f>MONTH(M1557)</f>
        <v>3</v>
      </c>
      <c r="P1557" t="str">
        <f>LEFT(D1557,2)</f>
        <v>22</v>
      </c>
      <c r="R1557" t="str">
        <f>LEFT(C1557,4)</f>
        <v>2208</v>
      </c>
    </row>
    <row r="1558" spans="1:18">
      <c r="A1558" s="9">
        <v>260505</v>
      </c>
      <c r="B1558" s="9" t="s">
        <v>4058</v>
      </c>
      <c r="C1558" s="9" t="s">
        <v>2298</v>
      </c>
      <c r="D1558" s="9" t="s">
        <v>2300</v>
      </c>
      <c r="E1558" s="9" t="s">
        <v>517</v>
      </c>
      <c r="F1558" s="10">
        <v>1</v>
      </c>
      <c r="G1558" s="14">
        <v>6800</v>
      </c>
      <c r="H1558" s="9" t="s">
        <v>507</v>
      </c>
      <c r="I1558" s="9" t="s">
        <v>508</v>
      </c>
      <c r="J1558" s="9" t="s">
        <v>459</v>
      </c>
      <c r="K1558" s="9" t="s">
        <v>4405</v>
      </c>
      <c r="L1558" s="9" t="s">
        <v>2252</v>
      </c>
      <c r="M1558" s="11">
        <v>39845</v>
      </c>
      <c r="N1558" s="11"/>
      <c r="O1558">
        <f>MONTH(M1558)</f>
        <v>2</v>
      </c>
      <c r="P1558" t="str">
        <f>LEFT(D1558,2)</f>
        <v>22</v>
      </c>
      <c r="R1558" t="str">
        <f>LEFT(C1558,4)</f>
        <v>2208</v>
      </c>
    </row>
    <row r="1559" spans="1:18">
      <c r="A1559" s="9">
        <v>244041</v>
      </c>
      <c r="B1559" s="9" t="s">
        <v>4069</v>
      </c>
      <c r="C1559" s="9" t="s">
        <v>2298</v>
      </c>
      <c r="D1559" s="9" t="s">
        <v>2307</v>
      </c>
      <c r="E1559" s="9" t="s">
        <v>517</v>
      </c>
      <c r="F1559" s="10">
        <v>1</v>
      </c>
      <c r="G1559" s="14">
        <v>4880</v>
      </c>
      <c r="H1559" s="9" t="s">
        <v>507</v>
      </c>
      <c r="I1559" s="9" t="s">
        <v>508</v>
      </c>
      <c r="J1559" s="9" t="s">
        <v>459</v>
      </c>
      <c r="K1559" s="9" t="s">
        <v>4405</v>
      </c>
      <c r="L1559" s="9" t="s">
        <v>2252</v>
      </c>
      <c r="M1559" s="11">
        <v>37838</v>
      </c>
      <c r="N1559" s="11"/>
      <c r="O1559">
        <f>MONTH(M1559)</f>
        <v>8</v>
      </c>
      <c r="P1559" t="str">
        <f>LEFT(D1559,2)</f>
        <v>22</v>
      </c>
      <c r="R1559" t="str">
        <f>LEFT(C1559,4)</f>
        <v>2208</v>
      </c>
    </row>
    <row r="1560" spans="1:18">
      <c r="A1560" s="9">
        <v>272209</v>
      </c>
      <c r="B1560" s="9" t="s">
        <v>4076</v>
      </c>
      <c r="C1560" s="9" t="s">
        <v>2298</v>
      </c>
      <c r="D1560" s="9" t="s">
        <v>2304</v>
      </c>
      <c r="E1560" s="9" t="s">
        <v>517</v>
      </c>
      <c r="F1560" s="10">
        <v>1</v>
      </c>
      <c r="G1560" s="14">
        <v>6600</v>
      </c>
      <c r="H1560" s="9" t="s">
        <v>507</v>
      </c>
      <c r="I1560" s="9" t="s">
        <v>508</v>
      </c>
      <c r="J1560" s="9" t="s">
        <v>459</v>
      </c>
      <c r="K1560" s="9" t="s">
        <v>4405</v>
      </c>
      <c r="L1560" s="9" t="s">
        <v>2252</v>
      </c>
      <c r="M1560" s="11">
        <v>41001</v>
      </c>
      <c r="N1560" s="11"/>
      <c r="O1560">
        <f>MONTH(M1560)</f>
        <v>4</v>
      </c>
      <c r="P1560" t="str">
        <f>LEFT(D1560,2)</f>
        <v>22</v>
      </c>
      <c r="R1560" t="str">
        <f>LEFT(C1560,4)</f>
        <v>2208</v>
      </c>
    </row>
    <row r="1561" spans="1:18">
      <c r="A1561" s="9">
        <v>262843</v>
      </c>
      <c r="B1561" s="9" t="s">
        <v>4131</v>
      </c>
      <c r="C1561" s="9" t="s">
        <v>2298</v>
      </c>
      <c r="D1561" s="9" t="s">
        <v>2309</v>
      </c>
      <c r="E1561" s="9" t="s">
        <v>517</v>
      </c>
      <c r="F1561" s="10">
        <v>1</v>
      </c>
      <c r="G1561" s="14">
        <v>6250</v>
      </c>
      <c r="H1561" s="9" t="s">
        <v>507</v>
      </c>
      <c r="I1561" s="9" t="s">
        <v>508</v>
      </c>
      <c r="J1561" s="9" t="s">
        <v>459</v>
      </c>
      <c r="K1561" s="9" t="s">
        <v>4405</v>
      </c>
      <c r="L1561" s="9" t="s">
        <v>2252</v>
      </c>
      <c r="M1561" s="11">
        <v>40182</v>
      </c>
      <c r="N1561" s="11"/>
      <c r="O1561">
        <f>MONTH(M1561)</f>
        <v>1</v>
      </c>
      <c r="P1561" t="str">
        <f>LEFT(D1561,2)</f>
        <v>22</v>
      </c>
      <c r="R1561" t="str">
        <f>LEFT(C1561,4)</f>
        <v>2208</v>
      </c>
    </row>
    <row r="1562" spans="1:18">
      <c r="A1562" s="9">
        <v>271523</v>
      </c>
      <c r="B1562" s="9" t="s">
        <v>4057</v>
      </c>
      <c r="C1562" s="9" t="s">
        <v>2298</v>
      </c>
      <c r="D1562" s="9" t="s">
        <v>2305</v>
      </c>
      <c r="E1562" s="9" t="s">
        <v>517</v>
      </c>
      <c r="F1562" s="10">
        <v>1</v>
      </c>
      <c r="G1562" s="14">
        <v>6000</v>
      </c>
      <c r="H1562" s="9" t="s">
        <v>507</v>
      </c>
      <c r="I1562" s="9" t="s">
        <v>508</v>
      </c>
      <c r="J1562" s="9" t="s">
        <v>459</v>
      </c>
      <c r="K1562" s="9" t="s">
        <v>4405</v>
      </c>
      <c r="L1562" s="9" t="s">
        <v>2252</v>
      </c>
      <c r="M1562" s="11">
        <v>40940</v>
      </c>
      <c r="N1562" s="11"/>
      <c r="O1562">
        <f>MONTH(M1562)</f>
        <v>2</v>
      </c>
      <c r="P1562" t="str">
        <f>LEFT(D1562,2)</f>
        <v>22</v>
      </c>
      <c r="R1562" t="str">
        <f>LEFT(C1562,4)</f>
        <v>2208</v>
      </c>
    </row>
    <row r="1563" spans="1:18">
      <c r="A1563" s="9">
        <v>272321</v>
      </c>
      <c r="B1563" s="9" t="s">
        <v>4056</v>
      </c>
      <c r="C1563" s="9" t="s">
        <v>2298</v>
      </c>
      <c r="D1563" s="9" t="s">
        <v>2303</v>
      </c>
      <c r="E1563" s="9" t="s">
        <v>517</v>
      </c>
      <c r="F1563" s="10">
        <v>1</v>
      </c>
      <c r="G1563" s="14">
        <v>5400</v>
      </c>
      <c r="H1563" s="9" t="s">
        <v>507</v>
      </c>
      <c r="I1563" s="9" t="s">
        <v>508</v>
      </c>
      <c r="J1563" s="9" t="s">
        <v>459</v>
      </c>
      <c r="K1563" s="9" t="s">
        <v>4405</v>
      </c>
      <c r="L1563" s="9" t="s">
        <v>2252</v>
      </c>
      <c r="M1563" s="11">
        <v>41031</v>
      </c>
      <c r="N1563" s="11"/>
      <c r="O1563">
        <f>MONTH(M1563)</f>
        <v>5</v>
      </c>
      <c r="P1563" t="str">
        <f>LEFT(D1563,2)</f>
        <v>22</v>
      </c>
      <c r="R1563" t="str">
        <f>LEFT(C1563,4)</f>
        <v>2208</v>
      </c>
    </row>
    <row r="1564" spans="1:18">
      <c r="A1564" s="9">
        <v>272314</v>
      </c>
      <c r="B1564" s="9" t="s">
        <v>4054</v>
      </c>
      <c r="C1564" s="9" t="s">
        <v>2298</v>
      </c>
      <c r="D1564" s="9" t="s">
        <v>2301</v>
      </c>
      <c r="E1564" s="9" t="s">
        <v>517</v>
      </c>
      <c r="F1564" s="10">
        <v>1</v>
      </c>
      <c r="G1564" s="14">
        <v>6000</v>
      </c>
      <c r="H1564" s="9" t="s">
        <v>507</v>
      </c>
      <c r="I1564" s="9" t="s">
        <v>508</v>
      </c>
      <c r="J1564" s="9" t="s">
        <v>459</v>
      </c>
      <c r="K1564" s="9" t="s">
        <v>4405</v>
      </c>
      <c r="L1564" s="9" t="s">
        <v>2252</v>
      </c>
      <c r="M1564" s="11"/>
      <c r="N1564" s="11"/>
      <c r="O1564">
        <f>MONTH(M1564)</f>
        <v>1</v>
      </c>
      <c r="P1564" t="str">
        <f>LEFT(D1564,2)</f>
        <v>22</v>
      </c>
      <c r="R1564" t="str">
        <f>LEFT(C1564,4)</f>
        <v>2208</v>
      </c>
    </row>
    <row r="1565" spans="1:18">
      <c r="A1565" s="9">
        <v>272202</v>
      </c>
      <c r="B1565" s="9" t="s">
        <v>4068</v>
      </c>
      <c r="C1565" s="9" t="s">
        <v>2312</v>
      </c>
      <c r="D1565" s="9" t="s">
        <v>2321</v>
      </c>
      <c r="E1565" s="9" t="s">
        <v>517</v>
      </c>
      <c r="F1565" s="10">
        <v>1</v>
      </c>
      <c r="G1565" s="14">
        <v>6600</v>
      </c>
      <c r="H1565" s="9" t="s">
        <v>507</v>
      </c>
      <c r="I1565" s="9" t="s">
        <v>508</v>
      </c>
      <c r="J1565" s="9" t="s">
        <v>459</v>
      </c>
      <c r="K1565" s="9" t="s">
        <v>4405</v>
      </c>
      <c r="L1565" s="9" t="s">
        <v>2252</v>
      </c>
      <c r="M1565" s="11">
        <v>41001</v>
      </c>
      <c r="N1565" s="11"/>
      <c r="O1565">
        <f>MONTH(M1565)</f>
        <v>4</v>
      </c>
      <c r="P1565" t="str">
        <f>LEFT(D1565,2)</f>
        <v>22</v>
      </c>
      <c r="R1565" t="str">
        <f>LEFT(C1565,4)</f>
        <v>2208</v>
      </c>
    </row>
    <row r="1566" spans="1:18">
      <c r="A1566" s="9">
        <v>272300</v>
      </c>
      <c r="B1566" s="9" t="s">
        <v>4056</v>
      </c>
      <c r="C1566" s="9" t="s">
        <v>2312</v>
      </c>
      <c r="D1566" s="9" t="s">
        <v>2316</v>
      </c>
      <c r="E1566" s="9" t="s">
        <v>517</v>
      </c>
      <c r="F1566" s="10">
        <v>1</v>
      </c>
      <c r="G1566" s="14">
        <v>4800</v>
      </c>
      <c r="H1566" s="9" t="s">
        <v>507</v>
      </c>
      <c r="I1566" s="9" t="s">
        <v>508</v>
      </c>
      <c r="J1566" s="9" t="s">
        <v>459</v>
      </c>
      <c r="K1566" s="9" t="s">
        <v>4405</v>
      </c>
      <c r="L1566" s="9" t="s">
        <v>2252</v>
      </c>
      <c r="M1566" s="11">
        <v>41031</v>
      </c>
      <c r="N1566" s="11"/>
      <c r="O1566">
        <f>MONTH(M1566)</f>
        <v>5</v>
      </c>
      <c r="P1566" t="str">
        <f>LEFT(D1566,2)</f>
        <v>22</v>
      </c>
      <c r="R1566" t="str">
        <f>LEFT(C1566,4)</f>
        <v>2208</v>
      </c>
    </row>
    <row r="1567" spans="1:18">
      <c r="A1567" s="9">
        <v>270648</v>
      </c>
      <c r="B1567" s="9" t="s">
        <v>4076</v>
      </c>
      <c r="C1567" s="9" t="s">
        <v>2312</v>
      </c>
      <c r="D1567" s="9" t="s">
        <v>2315</v>
      </c>
      <c r="E1567" s="9" t="s">
        <v>517</v>
      </c>
      <c r="F1567" s="10">
        <v>1</v>
      </c>
      <c r="G1567" s="14">
        <v>4800</v>
      </c>
      <c r="H1567" s="9" t="s">
        <v>507</v>
      </c>
      <c r="I1567" s="9" t="s">
        <v>508</v>
      </c>
      <c r="J1567" s="9" t="s">
        <v>459</v>
      </c>
      <c r="K1567" s="9" t="s">
        <v>4405</v>
      </c>
      <c r="L1567" s="9" t="s">
        <v>2252</v>
      </c>
      <c r="M1567" s="11">
        <v>40833</v>
      </c>
      <c r="N1567" s="11"/>
      <c r="O1567">
        <f>MONTH(M1567)</f>
        <v>10</v>
      </c>
      <c r="P1567" t="str">
        <f>LEFT(D1567,2)</f>
        <v>22</v>
      </c>
      <c r="R1567" t="str">
        <f>LEFT(C1567,4)</f>
        <v>2208</v>
      </c>
    </row>
    <row r="1568" spans="1:18">
      <c r="A1568" s="9">
        <v>272006</v>
      </c>
      <c r="B1568" s="9" t="s">
        <v>4113</v>
      </c>
      <c r="C1568" s="9" t="s">
        <v>2312</v>
      </c>
      <c r="D1568" s="9" t="s">
        <v>2318</v>
      </c>
      <c r="E1568" s="9" t="s">
        <v>517</v>
      </c>
      <c r="F1568" s="10">
        <v>1</v>
      </c>
      <c r="G1568" s="14">
        <v>6000</v>
      </c>
      <c r="H1568" s="9" t="s">
        <v>507</v>
      </c>
      <c r="I1568" s="9" t="s">
        <v>508</v>
      </c>
      <c r="J1568" s="9" t="s">
        <v>459</v>
      </c>
      <c r="K1568" s="9" t="s">
        <v>4405</v>
      </c>
      <c r="L1568" s="9" t="s">
        <v>2252</v>
      </c>
      <c r="M1568" s="11">
        <v>40969</v>
      </c>
      <c r="N1568" s="11"/>
      <c r="O1568">
        <f>MONTH(M1568)</f>
        <v>3</v>
      </c>
      <c r="P1568" t="str">
        <f>LEFT(D1568,2)</f>
        <v>22</v>
      </c>
      <c r="R1568" t="str">
        <f>LEFT(C1568,4)</f>
        <v>2208</v>
      </c>
    </row>
    <row r="1569" spans="1:18">
      <c r="A1569" s="9">
        <v>268079</v>
      </c>
      <c r="B1569" s="9" t="s">
        <v>4097</v>
      </c>
      <c r="C1569" s="9" t="s">
        <v>2312</v>
      </c>
      <c r="D1569" s="9" t="s">
        <v>2314</v>
      </c>
      <c r="E1569" s="9" t="s">
        <v>517</v>
      </c>
      <c r="F1569" s="10">
        <v>1</v>
      </c>
      <c r="G1569" s="14">
        <v>4800</v>
      </c>
      <c r="H1569" s="9" t="s">
        <v>507</v>
      </c>
      <c r="I1569" s="9" t="s">
        <v>508</v>
      </c>
      <c r="J1569" s="9" t="s">
        <v>459</v>
      </c>
      <c r="K1569" s="9" t="s">
        <v>4405</v>
      </c>
      <c r="L1569" s="9" t="s">
        <v>2252</v>
      </c>
      <c r="M1569" s="11">
        <v>40634</v>
      </c>
      <c r="N1569" s="11"/>
      <c r="O1569">
        <f>MONTH(M1569)</f>
        <v>4</v>
      </c>
      <c r="P1569" t="str">
        <f>LEFT(D1569,2)</f>
        <v>22</v>
      </c>
      <c r="R1569" t="str">
        <f>LEFT(C1569,4)</f>
        <v>2208</v>
      </c>
    </row>
    <row r="1570" spans="1:18">
      <c r="A1570" s="9">
        <v>259469</v>
      </c>
      <c r="B1570" s="9" t="s">
        <v>4076</v>
      </c>
      <c r="C1570" s="9" t="s">
        <v>2312</v>
      </c>
      <c r="D1570" s="9" t="s">
        <v>2322</v>
      </c>
      <c r="E1570" s="9" t="s">
        <v>517</v>
      </c>
      <c r="F1570" s="10">
        <v>1</v>
      </c>
      <c r="G1570" s="14">
        <v>4600</v>
      </c>
      <c r="H1570" s="9" t="s">
        <v>507</v>
      </c>
      <c r="I1570" s="9" t="s">
        <v>508</v>
      </c>
      <c r="J1570" s="9" t="s">
        <v>459</v>
      </c>
      <c r="K1570" s="9" t="s">
        <v>4405</v>
      </c>
      <c r="L1570" s="9" t="s">
        <v>2252</v>
      </c>
      <c r="M1570" s="11">
        <v>39736</v>
      </c>
      <c r="N1570" s="11"/>
      <c r="O1570">
        <f>MONTH(M1570)</f>
        <v>10</v>
      </c>
      <c r="P1570" t="str">
        <f>LEFT(D1570,2)</f>
        <v>22</v>
      </c>
      <c r="R1570" t="str">
        <f>LEFT(C1570,4)</f>
        <v>2208</v>
      </c>
    </row>
    <row r="1571" spans="1:18">
      <c r="A1571" s="9">
        <v>262850</v>
      </c>
      <c r="B1571" s="9" t="s">
        <v>4046</v>
      </c>
      <c r="C1571" s="9" t="s">
        <v>2312</v>
      </c>
      <c r="D1571" s="9" t="s">
        <v>2323</v>
      </c>
      <c r="E1571" s="9" t="s">
        <v>517</v>
      </c>
      <c r="F1571" s="10">
        <v>1</v>
      </c>
      <c r="G1571" s="14">
        <v>5500</v>
      </c>
      <c r="H1571" s="9" t="s">
        <v>507</v>
      </c>
      <c r="I1571" s="9" t="s">
        <v>508</v>
      </c>
      <c r="J1571" s="9" t="s">
        <v>459</v>
      </c>
      <c r="K1571" s="9" t="s">
        <v>4405</v>
      </c>
      <c r="L1571" s="9" t="s">
        <v>2252</v>
      </c>
      <c r="M1571" s="11">
        <v>40182</v>
      </c>
      <c r="N1571" s="11"/>
      <c r="O1571">
        <f>MONTH(M1571)</f>
        <v>1</v>
      </c>
      <c r="P1571" t="str">
        <f>LEFT(D1571,2)</f>
        <v>22</v>
      </c>
      <c r="R1571" t="str">
        <f>LEFT(C1571,4)</f>
        <v>2208</v>
      </c>
    </row>
    <row r="1572" spans="1:18">
      <c r="A1572" s="9">
        <v>271999</v>
      </c>
      <c r="B1572" s="9" t="s">
        <v>4075</v>
      </c>
      <c r="C1572" s="9" t="s">
        <v>2312</v>
      </c>
      <c r="D1572" s="9" t="s">
        <v>2317</v>
      </c>
      <c r="E1572" s="9" t="s">
        <v>517</v>
      </c>
      <c r="F1572" s="10">
        <v>1</v>
      </c>
      <c r="G1572" s="14">
        <v>4200</v>
      </c>
      <c r="H1572" s="9" t="s">
        <v>507</v>
      </c>
      <c r="I1572" s="9" t="s">
        <v>508</v>
      </c>
      <c r="J1572" s="9" t="s">
        <v>459</v>
      </c>
      <c r="K1572" s="9" t="s">
        <v>4405</v>
      </c>
      <c r="L1572" s="9" t="s">
        <v>2252</v>
      </c>
      <c r="M1572" s="11">
        <v>40969</v>
      </c>
      <c r="N1572" s="11"/>
      <c r="O1572">
        <f>MONTH(M1572)</f>
        <v>3</v>
      </c>
      <c r="P1572" t="str">
        <f>LEFT(D1572,2)</f>
        <v>22</v>
      </c>
      <c r="R1572" t="str">
        <f>LEFT(C1572,4)</f>
        <v>2208</v>
      </c>
    </row>
    <row r="1573" spans="1:18">
      <c r="A1573" s="9">
        <v>260589</v>
      </c>
      <c r="B1573" s="9" t="s">
        <v>4051</v>
      </c>
      <c r="C1573" s="9" t="s">
        <v>2312</v>
      </c>
      <c r="D1573" s="9" t="s">
        <v>2320</v>
      </c>
      <c r="E1573" s="9" t="s">
        <v>517</v>
      </c>
      <c r="F1573" s="10">
        <v>1</v>
      </c>
      <c r="G1573" s="14">
        <v>7040</v>
      </c>
      <c r="H1573" s="9" t="s">
        <v>507</v>
      </c>
      <c r="I1573" s="9" t="s">
        <v>508</v>
      </c>
      <c r="J1573" s="9" t="s">
        <v>459</v>
      </c>
      <c r="K1573" s="9" t="s">
        <v>4405</v>
      </c>
      <c r="L1573" s="9" t="s">
        <v>2252</v>
      </c>
      <c r="M1573" s="11">
        <v>39846</v>
      </c>
      <c r="N1573" s="11"/>
      <c r="O1573">
        <f>MONTH(M1573)</f>
        <v>2</v>
      </c>
      <c r="P1573" t="str">
        <f>LEFT(D1573,2)</f>
        <v>22</v>
      </c>
      <c r="R1573" t="str">
        <f>LEFT(C1573,4)</f>
        <v>2208</v>
      </c>
    </row>
    <row r="1574" spans="1:18">
      <c r="A1574" s="9">
        <v>272363</v>
      </c>
      <c r="B1574" s="9" t="s">
        <v>4069</v>
      </c>
      <c r="C1574" s="9" t="s">
        <v>2312</v>
      </c>
      <c r="D1574" s="9" t="s">
        <v>2319</v>
      </c>
      <c r="E1574" s="9" t="s">
        <v>517</v>
      </c>
      <c r="F1574" s="10">
        <v>1</v>
      </c>
      <c r="G1574" s="14">
        <v>4800</v>
      </c>
      <c r="H1574" s="9" t="s">
        <v>507</v>
      </c>
      <c r="I1574" s="9" t="s">
        <v>508</v>
      </c>
      <c r="J1574" s="9" t="s">
        <v>459</v>
      </c>
      <c r="K1574" s="9" t="s">
        <v>4405</v>
      </c>
      <c r="L1574" s="9" t="s">
        <v>2252</v>
      </c>
      <c r="M1574" s="11">
        <v>41031</v>
      </c>
      <c r="N1574" s="11"/>
      <c r="O1574">
        <f>MONTH(M1574)</f>
        <v>5</v>
      </c>
      <c r="P1574" t="str">
        <f>LEFT(D1574,2)</f>
        <v>22</v>
      </c>
      <c r="R1574" t="str">
        <f>LEFT(C1574,4)</f>
        <v>2208</v>
      </c>
    </row>
    <row r="1575" spans="1:18">
      <c r="A1575" s="9">
        <v>84434</v>
      </c>
      <c r="B1575" s="9" t="s">
        <v>4288</v>
      </c>
      <c r="C1575" s="9" t="s">
        <v>2312</v>
      </c>
      <c r="D1575" s="9" t="s">
        <v>2313</v>
      </c>
      <c r="E1575" s="9" t="s">
        <v>2260</v>
      </c>
      <c r="F1575" s="10">
        <v>1</v>
      </c>
      <c r="G1575" s="14">
        <v>6300</v>
      </c>
      <c r="H1575" s="9" t="s">
        <v>507</v>
      </c>
      <c r="I1575" s="9" t="s">
        <v>508</v>
      </c>
      <c r="J1575" s="9" t="s">
        <v>459</v>
      </c>
      <c r="K1575" s="9" t="s">
        <v>4405</v>
      </c>
      <c r="L1575" s="9" t="s">
        <v>2252</v>
      </c>
      <c r="M1575" s="11">
        <v>40452</v>
      </c>
      <c r="N1575" s="11"/>
      <c r="O1575">
        <f>MONTH(M1575)</f>
        <v>10</v>
      </c>
      <c r="P1575" t="str">
        <f>LEFT(D1575,2)</f>
        <v>22</v>
      </c>
      <c r="R1575" t="str">
        <f>LEFT(C1575,4)</f>
        <v>2208</v>
      </c>
    </row>
    <row r="1576" spans="1:18">
      <c r="A1576" s="9">
        <v>248311</v>
      </c>
      <c r="B1576" s="9" t="s">
        <v>4066</v>
      </c>
      <c r="C1576" s="9" t="s">
        <v>2324</v>
      </c>
      <c r="D1576" s="9" t="s">
        <v>2325</v>
      </c>
      <c r="E1576" s="9" t="s">
        <v>2260</v>
      </c>
      <c r="F1576" s="10">
        <v>1</v>
      </c>
      <c r="G1576" s="14">
        <v>8225</v>
      </c>
      <c r="H1576" s="9" t="s">
        <v>507</v>
      </c>
      <c r="I1576" s="9" t="s">
        <v>508</v>
      </c>
      <c r="J1576" s="9" t="s">
        <v>459</v>
      </c>
      <c r="K1576" s="9" t="s">
        <v>4405</v>
      </c>
      <c r="L1576" s="9" t="s">
        <v>2252</v>
      </c>
      <c r="M1576" s="11">
        <v>38504</v>
      </c>
      <c r="N1576" s="11"/>
      <c r="O1576">
        <f>MONTH(M1576)</f>
        <v>6</v>
      </c>
      <c r="P1576" t="str">
        <f>LEFT(D1576,2)</f>
        <v>22</v>
      </c>
      <c r="R1576" t="str">
        <f>LEFT(C1576,4)</f>
        <v>2208</v>
      </c>
    </row>
    <row r="1577" spans="1:18">
      <c r="A1577" s="9">
        <v>268905</v>
      </c>
      <c r="B1577" s="9" t="s">
        <v>4069</v>
      </c>
      <c r="C1577" s="9" t="s">
        <v>2324</v>
      </c>
      <c r="D1577" s="9" t="s">
        <v>2326</v>
      </c>
      <c r="E1577" s="9" t="s">
        <v>517</v>
      </c>
      <c r="F1577" s="10">
        <v>1</v>
      </c>
      <c r="G1577" s="14">
        <v>6600</v>
      </c>
      <c r="H1577" s="9" t="s">
        <v>507</v>
      </c>
      <c r="I1577" s="9" t="s">
        <v>508</v>
      </c>
      <c r="J1577" s="9" t="s">
        <v>459</v>
      </c>
      <c r="K1577" s="9" t="s">
        <v>4405</v>
      </c>
      <c r="L1577" s="9" t="s">
        <v>2252</v>
      </c>
      <c r="M1577" s="11">
        <v>40679</v>
      </c>
      <c r="N1577" s="11"/>
      <c r="O1577">
        <f>MONTH(M1577)</f>
        <v>5</v>
      </c>
      <c r="P1577" t="str">
        <f>LEFT(D1577,2)</f>
        <v>22</v>
      </c>
      <c r="R1577" t="str">
        <f>LEFT(C1577,4)</f>
        <v>2208</v>
      </c>
    </row>
    <row r="1578" spans="1:18">
      <c r="A1578" s="9">
        <v>243740</v>
      </c>
      <c r="B1578" s="9" t="s">
        <v>4069</v>
      </c>
      <c r="C1578" s="9" t="s">
        <v>2327</v>
      </c>
      <c r="D1578" s="9" t="s">
        <v>2335</v>
      </c>
      <c r="E1578" s="9" t="s">
        <v>517</v>
      </c>
      <c r="F1578" s="10">
        <v>0.75</v>
      </c>
      <c r="G1578" s="14">
        <v>4950</v>
      </c>
      <c r="H1578" s="9" t="s">
        <v>507</v>
      </c>
      <c r="I1578" s="9" t="s">
        <v>508</v>
      </c>
      <c r="J1578" s="9" t="s">
        <v>459</v>
      </c>
      <c r="K1578" s="9" t="s">
        <v>4405</v>
      </c>
      <c r="L1578" s="9" t="s">
        <v>2252</v>
      </c>
      <c r="M1578" s="11">
        <v>37803</v>
      </c>
      <c r="N1578" s="11"/>
      <c r="O1578">
        <f>MONTH(M1578)</f>
        <v>7</v>
      </c>
      <c r="P1578" t="str">
        <f>LEFT(D1578,2)</f>
        <v>22</v>
      </c>
      <c r="R1578" t="str">
        <f>LEFT(C1578,4)</f>
        <v>2208</v>
      </c>
    </row>
    <row r="1579" spans="1:18">
      <c r="A1579" s="9">
        <v>263655</v>
      </c>
      <c r="B1579" s="9" t="s">
        <v>4130</v>
      </c>
      <c r="C1579" s="9" t="s">
        <v>2327</v>
      </c>
      <c r="D1579" s="9" t="s">
        <v>2332</v>
      </c>
      <c r="E1579" s="9" t="s">
        <v>517</v>
      </c>
      <c r="F1579" s="10">
        <v>1</v>
      </c>
      <c r="G1579" s="14">
        <v>6000</v>
      </c>
      <c r="H1579" s="9" t="s">
        <v>507</v>
      </c>
      <c r="I1579" s="9" t="s">
        <v>508</v>
      </c>
      <c r="J1579" s="9" t="s">
        <v>459</v>
      </c>
      <c r="K1579" s="9" t="s">
        <v>4405</v>
      </c>
      <c r="L1579" s="9" t="s">
        <v>2252</v>
      </c>
      <c r="M1579" s="11">
        <v>40301</v>
      </c>
      <c r="N1579" s="11"/>
      <c r="O1579">
        <f>MONTH(M1579)</f>
        <v>5</v>
      </c>
      <c r="P1579" t="str">
        <f>LEFT(D1579,2)</f>
        <v>22</v>
      </c>
      <c r="R1579" t="str">
        <f>LEFT(C1579,4)</f>
        <v>2208</v>
      </c>
    </row>
    <row r="1580" spans="1:18">
      <c r="A1580" s="9">
        <v>267085</v>
      </c>
      <c r="B1580" s="9" t="s">
        <v>4054</v>
      </c>
      <c r="C1580" s="9" t="s">
        <v>2327</v>
      </c>
      <c r="D1580" s="9" t="s">
        <v>2330</v>
      </c>
      <c r="E1580" s="9" t="s">
        <v>517</v>
      </c>
      <c r="F1580" s="10">
        <v>1</v>
      </c>
      <c r="G1580" s="14">
        <v>4200</v>
      </c>
      <c r="H1580" s="9" t="s">
        <v>507</v>
      </c>
      <c r="I1580" s="9" t="s">
        <v>508</v>
      </c>
      <c r="J1580" s="9" t="s">
        <v>459</v>
      </c>
      <c r="K1580" s="9" t="s">
        <v>4405</v>
      </c>
      <c r="L1580" s="9" t="s">
        <v>2252</v>
      </c>
      <c r="M1580" s="11">
        <v>40546</v>
      </c>
      <c r="N1580" s="11"/>
      <c r="O1580">
        <f>MONTH(M1580)</f>
        <v>1</v>
      </c>
      <c r="P1580" t="str">
        <f>LEFT(D1580,2)</f>
        <v>22</v>
      </c>
      <c r="R1580" t="str">
        <f>LEFT(C1580,4)</f>
        <v>2208</v>
      </c>
    </row>
    <row r="1581" spans="1:18">
      <c r="A1581" s="9">
        <v>271243</v>
      </c>
      <c r="B1581" s="9" t="s">
        <v>4139</v>
      </c>
      <c r="C1581" s="9" t="s">
        <v>2327</v>
      </c>
      <c r="D1581" s="9" t="s">
        <v>2334</v>
      </c>
      <c r="E1581" s="9" t="s">
        <v>517</v>
      </c>
      <c r="F1581" s="10">
        <v>1</v>
      </c>
      <c r="G1581" s="14">
        <v>6600</v>
      </c>
      <c r="H1581" s="9" t="s">
        <v>507</v>
      </c>
      <c r="I1581" s="9" t="s">
        <v>508</v>
      </c>
      <c r="J1581" s="9" t="s">
        <v>459</v>
      </c>
      <c r="K1581" s="9" t="s">
        <v>4405</v>
      </c>
      <c r="L1581" s="9" t="s">
        <v>2252</v>
      </c>
      <c r="M1581" s="11">
        <v>40910</v>
      </c>
      <c r="N1581" s="11"/>
      <c r="O1581">
        <f>MONTH(M1581)</f>
        <v>1</v>
      </c>
      <c r="P1581" t="str">
        <f>LEFT(D1581,2)</f>
        <v>22</v>
      </c>
      <c r="R1581" t="str">
        <f>LEFT(C1581,4)</f>
        <v>2208</v>
      </c>
    </row>
    <row r="1582" spans="1:18">
      <c r="A1582" s="9">
        <v>268912</v>
      </c>
      <c r="B1582" s="9" t="s">
        <v>4048</v>
      </c>
      <c r="C1582" s="9" t="s">
        <v>2327</v>
      </c>
      <c r="D1582" s="9" t="s">
        <v>2336</v>
      </c>
      <c r="E1582" s="9" t="s">
        <v>517</v>
      </c>
      <c r="F1582" s="10">
        <v>1</v>
      </c>
      <c r="G1582" s="14">
        <v>4200</v>
      </c>
      <c r="H1582" s="9" t="s">
        <v>507</v>
      </c>
      <c r="I1582" s="9" t="s">
        <v>508</v>
      </c>
      <c r="J1582" s="9" t="s">
        <v>459</v>
      </c>
      <c r="K1582" s="9" t="s">
        <v>4405</v>
      </c>
      <c r="L1582" s="9" t="s">
        <v>2252</v>
      </c>
      <c r="M1582" s="11">
        <v>40679</v>
      </c>
      <c r="N1582" s="11"/>
      <c r="O1582">
        <f>MONTH(M1582)</f>
        <v>5</v>
      </c>
      <c r="P1582" t="str">
        <f>LEFT(D1582,2)</f>
        <v>22</v>
      </c>
      <c r="R1582" t="str">
        <f>LEFT(C1582,4)</f>
        <v>2208</v>
      </c>
    </row>
    <row r="1583" spans="1:18">
      <c r="A1583" s="9">
        <v>268072</v>
      </c>
      <c r="B1583" s="9" t="s">
        <v>4060</v>
      </c>
      <c r="C1583" s="9" t="s">
        <v>2327</v>
      </c>
      <c r="D1583" s="9" t="s">
        <v>2331</v>
      </c>
      <c r="E1583" s="9" t="s">
        <v>517</v>
      </c>
      <c r="F1583" s="10">
        <v>1</v>
      </c>
      <c r="G1583" s="14">
        <v>4200</v>
      </c>
      <c r="H1583" s="9" t="s">
        <v>507</v>
      </c>
      <c r="I1583" s="9" t="s">
        <v>508</v>
      </c>
      <c r="J1583" s="9" t="s">
        <v>459</v>
      </c>
      <c r="K1583" s="9" t="s">
        <v>4405</v>
      </c>
      <c r="L1583" s="9" t="s">
        <v>2252</v>
      </c>
      <c r="M1583" s="11">
        <v>40634</v>
      </c>
      <c r="N1583" s="11"/>
      <c r="O1583">
        <f>MONTH(M1583)</f>
        <v>4</v>
      </c>
      <c r="P1583" t="str">
        <f>LEFT(D1583,2)</f>
        <v>22</v>
      </c>
      <c r="R1583" t="str">
        <f>LEFT(C1583,4)</f>
        <v>2208</v>
      </c>
    </row>
    <row r="1584" spans="1:18">
      <c r="A1584" s="9">
        <v>263361</v>
      </c>
      <c r="B1584" s="9" t="s">
        <v>4149</v>
      </c>
      <c r="C1584" s="9" t="s">
        <v>2327</v>
      </c>
      <c r="D1584" s="9" t="s">
        <v>2333</v>
      </c>
      <c r="E1584" s="9" t="s">
        <v>517</v>
      </c>
      <c r="F1584" s="10">
        <v>1</v>
      </c>
      <c r="G1584" s="14">
        <v>4800</v>
      </c>
      <c r="H1584" s="9" t="s">
        <v>507</v>
      </c>
      <c r="I1584" s="9" t="s">
        <v>508</v>
      </c>
      <c r="J1584" s="9" t="s">
        <v>459</v>
      </c>
      <c r="K1584" s="9" t="s">
        <v>4405</v>
      </c>
      <c r="L1584" s="9" t="s">
        <v>2252</v>
      </c>
      <c r="M1584" s="11">
        <v>40269</v>
      </c>
      <c r="N1584" s="11"/>
      <c r="O1584">
        <f>MONTH(M1584)</f>
        <v>4</v>
      </c>
      <c r="P1584" t="str">
        <f>LEFT(D1584,2)</f>
        <v>22</v>
      </c>
      <c r="R1584" t="str">
        <f>LEFT(C1584,4)</f>
        <v>2208</v>
      </c>
    </row>
    <row r="1585" spans="1:18">
      <c r="A1585" s="9">
        <v>272013</v>
      </c>
      <c r="B1585" s="9" t="s">
        <v>4097</v>
      </c>
      <c r="C1585" s="9" t="s">
        <v>2327</v>
      </c>
      <c r="D1585" s="9" t="s">
        <v>2338</v>
      </c>
      <c r="E1585" s="9" t="s">
        <v>517</v>
      </c>
      <c r="F1585" s="10">
        <v>1</v>
      </c>
      <c r="G1585" s="14">
        <v>6000</v>
      </c>
      <c r="H1585" s="9" t="s">
        <v>507</v>
      </c>
      <c r="I1585" s="9" t="s">
        <v>508</v>
      </c>
      <c r="J1585" s="9" t="s">
        <v>459</v>
      </c>
      <c r="K1585" s="9" t="s">
        <v>4405</v>
      </c>
      <c r="L1585" s="9" t="s">
        <v>2252</v>
      </c>
      <c r="M1585" s="11">
        <v>40969</v>
      </c>
      <c r="N1585" s="11"/>
      <c r="O1585">
        <f>MONTH(M1585)</f>
        <v>3</v>
      </c>
      <c r="P1585" t="str">
        <f>LEFT(D1585,2)</f>
        <v>22</v>
      </c>
      <c r="R1585" t="str">
        <f>LEFT(C1585,4)</f>
        <v>2208</v>
      </c>
    </row>
    <row r="1586" spans="1:18">
      <c r="A1586" s="9">
        <v>272167</v>
      </c>
      <c r="B1586" s="9" t="s">
        <v>4176</v>
      </c>
      <c r="C1586" s="9" t="s">
        <v>2327</v>
      </c>
      <c r="D1586" s="9" t="s">
        <v>2339</v>
      </c>
      <c r="E1586" s="9" t="s">
        <v>517</v>
      </c>
      <c r="F1586" s="10">
        <v>1</v>
      </c>
      <c r="G1586" s="14">
        <v>4200</v>
      </c>
      <c r="H1586" s="9" t="s">
        <v>507</v>
      </c>
      <c r="I1586" s="9" t="s">
        <v>508</v>
      </c>
      <c r="J1586" s="9" t="s">
        <v>459</v>
      </c>
      <c r="K1586" s="9" t="s">
        <v>4405</v>
      </c>
      <c r="L1586" s="9" t="s">
        <v>2252</v>
      </c>
      <c r="M1586" s="11">
        <v>41001</v>
      </c>
      <c r="N1586" s="11"/>
      <c r="O1586">
        <f>MONTH(M1586)</f>
        <v>4</v>
      </c>
      <c r="P1586" t="str">
        <f>LEFT(D1586,2)</f>
        <v>22</v>
      </c>
      <c r="R1586" t="str">
        <f>LEFT(C1586,4)</f>
        <v>2208</v>
      </c>
    </row>
    <row r="1587" spans="1:18">
      <c r="A1587" s="9">
        <v>266000</v>
      </c>
      <c r="B1587" s="9" t="s">
        <v>4147</v>
      </c>
      <c r="C1587" s="9" t="s">
        <v>2327</v>
      </c>
      <c r="D1587" s="9" t="s">
        <v>2328</v>
      </c>
      <c r="E1587" s="9" t="s">
        <v>2260</v>
      </c>
      <c r="F1587" s="10">
        <v>1</v>
      </c>
      <c r="G1587" s="14">
        <v>5400</v>
      </c>
      <c r="H1587" s="9" t="s">
        <v>507</v>
      </c>
      <c r="I1587" s="9" t="s">
        <v>508</v>
      </c>
      <c r="J1587" s="9" t="s">
        <v>459</v>
      </c>
      <c r="K1587" s="9" t="s">
        <v>4405</v>
      </c>
      <c r="L1587" s="9" t="s">
        <v>2252</v>
      </c>
      <c r="M1587" s="11">
        <v>40483</v>
      </c>
      <c r="N1587" s="11"/>
      <c r="O1587">
        <f>MONTH(M1587)</f>
        <v>11</v>
      </c>
      <c r="P1587" t="str">
        <f>LEFT(D1587,2)</f>
        <v>22</v>
      </c>
      <c r="R1587" t="str">
        <f>LEFT(C1587,4)</f>
        <v>2208</v>
      </c>
    </row>
    <row r="1588" spans="1:18">
      <c r="A1588" s="9">
        <v>271971</v>
      </c>
      <c r="B1588" s="9" t="s">
        <v>4109</v>
      </c>
      <c r="C1588" s="9" t="s">
        <v>2327</v>
      </c>
      <c r="D1588" s="9" t="s">
        <v>2337</v>
      </c>
      <c r="E1588" s="9" t="s">
        <v>517</v>
      </c>
      <c r="F1588" s="10">
        <v>1</v>
      </c>
      <c r="G1588" s="14">
        <v>6000</v>
      </c>
      <c r="H1588" s="9" t="s">
        <v>507</v>
      </c>
      <c r="I1588" s="9" t="s">
        <v>508</v>
      </c>
      <c r="J1588" s="9" t="s">
        <v>459</v>
      </c>
      <c r="K1588" s="9" t="s">
        <v>4405</v>
      </c>
      <c r="L1588" s="9" t="s">
        <v>2252</v>
      </c>
      <c r="M1588" s="11">
        <v>40969</v>
      </c>
      <c r="N1588" s="11"/>
      <c r="O1588">
        <f>MONTH(M1588)</f>
        <v>3</v>
      </c>
      <c r="P1588" t="str">
        <f>LEFT(D1588,2)</f>
        <v>22</v>
      </c>
      <c r="R1588" t="str">
        <f>LEFT(C1588,4)</f>
        <v>2208</v>
      </c>
    </row>
    <row r="1589" spans="1:18">
      <c r="A1589" s="9">
        <v>272216</v>
      </c>
      <c r="B1589" s="9" t="s">
        <v>4109</v>
      </c>
      <c r="C1589" s="9" t="s">
        <v>2327</v>
      </c>
      <c r="D1589" s="9" t="s">
        <v>2329</v>
      </c>
      <c r="E1589" s="9" t="s">
        <v>517</v>
      </c>
      <c r="F1589" s="10">
        <v>1</v>
      </c>
      <c r="G1589" s="14">
        <v>5400</v>
      </c>
      <c r="H1589" s="9" t="s">
        <v>507</v>
      </c>
      <c r="I1589" s="9" t="s">
        <v>508</v>
      </c>
      <c r="J1589" s="9" t="s">
        <v>459</v>
      </c>
      <c r="K1589" s="9" t="s">
        <v>4405</v>
      </c>
      <c r="L1589" s="9" t="s">
        <v>2252</v>
      </c>
      <c r="M1589" s="11">
        <v>41001</v>
      </c>
      <c r="N1589" s="11"/>
      <c r="O1589">
        <f>MONTH(M1589)</f>
        <v>4</v>
      </c>
      <c r="P1589" t="str">
        <f>LEFT(D1589,2)</f>
        <v>22</v>
      </c>
      <c r="R1589" t="str">
        <f>LEFT(C1589,4)</f>
        <v>2208</v>
      </c>
    </row>
    <row r="1590" spans="1:18">
      <c r="A1590" s="9">
        <v>240828</v>
      </c>
      <c r="B1590" s="9" t="s">
        <v>4049</v>
      </c>
      <c r="C1590" s="9" t="s">
        <v>2340</v>
      </c>
      <c r="D1590" s="9" t="s">
        <v>2341</v>
      </c>
      <c r="E1590" s="9" t="s">
        <v>56</v>
      </c>
      <c r="F1590" s="10">
        <v>1</v>
      </c>
      <c r="G1590" s="14">
        <v>15300</v>
      </c>
      <c r="H1590" s="9" t="s">
        <v>507</v>
      </c>
      <c r="I1590" s="9" t="s">
        <v>508</v>
      </c>
      <c r="J1590" s="9" t="s">
        <v>459</v>
      </c>
      <c r="K1590" s="9" t="s">
        <v>4405</v>
      </c>
      <c r="L1590" s="9" t="s">
        <v>2252</v>
      </c>
      <c r="M1590" s="11">
        <v>37347</v>
      </c>
      <c r="N1590" s="11"/>
      <c r="O1590">
        <f>MONTH(M1590)</f>
        <v>4</v>
      </c>
      <c r="P1590" t="str">
        <f>LEFT(D1590,2)</f>
        <v>22</v>
      </c>
      <c r="R1590" t="str">
        <f>LEFT(C1590,4)</f>
        <v>2208</v>
      </c>
    </row>
    <row r="1591" spans="1:18">
      <c r="A1591" s="9">
        <v>268751</v>
      </c>
      <c r="B1591" s="9" t="s">
        <v>4227</v>
      </c>
      <c r="C1591" s="9" t="s">
        <v>2342</v>
      </c>
      <c r="D1591" s="9" t="s">
        <v>2344</v>
      </c>
      <c r="E1591" s="9" t="s">
        <v>67</v>
      </c>
      <c r="F1591" s="10">
        <v>1</v>
      </c>
      <c r="G1591" s="14">
        <v>10800</v>
      </c>
      <c r="H1591" s="9" t="s">
        <v>507</v>
      </c>
      <c r="I1591" s="9" t="s">
        <v>508</v>
      </c>
      <c r="J1591" s="9" t="s">
        <v>459</v>
      </c>
      <c r="K1591" s="9" t="s">
        <v>4405</v>
      </c>
      <c r="L1591" s="9" t="s">
        <v>2252</v>
      </c>
      <c r="M1591" s="11">
        <v>40665</v>
      </c>
      <c r="N1591" s="11"/>
      <c r="O1591">
        <f>MONTH(M1591)</f>
        <v>5</v>
      </c>
      <c r="P1591" t="str">
        <f>LEFT(D1591,2)</f>
        <v>22</v>
      </c>
      <c r="R1591" t="str">
        <f>LEFT(C1591,4)</f>
        <v>2208</v>
      </c>
    </row>
    <row r="1592" spans="1:18">
      <c r="A1592" s="9">
        <v>258370</v>
      </c>
      <c r="B1592" s="9" t="s">
        <v>4097</v>
      </c>
      <c r="C1592" s="9" t="s">
        <v>2342</v>
      </c>
      <c r="D1592" s="9" t="s">
        <v>2343</v>
      </c>
      <c r="E1592" s="9" t="s">
        <v>67</v>
      </c>
      <c r="F1592" s="10">
        <v>1</v>
      </c>
      <c r="G1592" s="14">
        <v>13500</v>
      </c>
      <c r="H1592" s="9" t="s">
        <v>507</v>
      </c>
      <c r="I1592" s="9" t="s">
        <v>508</v>
      </c>
      <c r="J1592" s="9" t="s">
        <v>459</v>
      </c>
      <c r="K1592" s="9" t="s">
        <v>4405</v>
      </c>
      <c r="L1592" s="9" t="s">
        <v>2252</v>
      </c>
      <c r="M1592" s="11">
        <v>39630</v>
      </c>
      <c r="N1592" s="11"/>
      <c r="O1592">
        <f>MONTH(M1592)</f>
        <v>7</v>
      </c>
      <c r="P1592" t="str">
        <f>LEFT(D1592,2)</f>
        <v>22</v>
      </c>
      <c r="R1592" t="str">
        <f>LEFT(C1592,4)</f>
        <v>2208</v>
      </c>
    </row>
    <row r="1593" spans="1:18">
      <c r="A1593" s="9">
        <v>264117</v>
      </c>
      <c r="B1593" s="9" t="s">
        <v>4092</v>
      </c>
      <c r="C1593" s="9" t="s">
        <v>2342</v>
      </c>
      <c r="D1593" s="9" t="s">
        <v>2345</v>
      </c>
      <c r="E1593" s="9" t="s">
        <v>67</v>
      </c>
      <c r="F1593" s="10">
        <v>1</v>
      </c>
      <c r="G1593" s="14">
        <v>8050</v>
      </c>
      <c r="H1593" s="9" t="s">
        <v>507</v>
      </c>
      <c r="I1593" s="9" t="s">
        <v>508</v>
      </c>
      <c r="J1593" s="9" t="s">
        <v>459</v>
      </c>
      <c r="K1593" s="9" t="s">
        <v>4405</v>
      </c>
      <c r="L1593" s="9" t="s">
        <v>2252</v>
      </c>
      <c r="M1593" s="11">
        <v>40422</v>
      </c>
      <c r="N1593" s="11"/>
      <c r="O1593">
        <f>MONTH(M1593)</f>
        <v>9</v>
      </c>
      <c r="P1593" t="str">
        <f>LEFT(D1593,2)</f>
        <v>22</v>
      </c>
      <c r="R1593" t="str">
        <f>LEFT(C1593,4)</f>
        <v>2208</v>
      </c>
    </row>
    <row r="1594" spans="1:18">
      <c r="A1594" s="9">
        <v>248444</v>
      </c>
      <c r="B1594" s="9" t="s">
        <v>4091</v>
      </c>
      <c r="C1594" s="9" t="s">
        <v>2346</v>
      </c>
      <c r="D1594" s="9" t="s">
        <v>2348</v>
      </c>
      <c r="E1594" s="9" t="s">
        <v>46</v>
      </c>
      <c r="F1594" s="10">
        <v>1</v>
      </c>
      <c r="G1594" s="14">
        <v>9900</v>
      </c>
      <c r="H1594" s="9" t="s">
        <v>507</v>
      </c>
      <c r="I1594" s="9" t="s">
        <v>508</v>
      </c>
      <c r="J1594" s="9" t="s">
        <v>459</v>
      </c>
      <c r="K1594" s="9" t="s">
        <v>4405</v>
      </c>
      <c r="L1594" s="9" t="s">
        <v>2252</v>
      </c>
      <c r="M1594" s="11">
        <v>38534</v>
      </c>
      <c r="N1594" s="11"/>
      <c r="O1594">
        <f>MONTH(M1594)</f>
        <v>7</v>
      </c>
      <c r="P1594" t="str">
        <f>LEFT(D1594,2)</f>
        <v>22</v>
      </c>
      <c r="R1594" t="str">
        <f>LEFT(C1594,4)</f>
        <v>2208</v>
      </c>
    </row>
    <row r="1595" spans="1:18">
      <c r="A1595" s="9">
        <v>239547</v>
      </c>
      <c r="B1595" s="9" t="s">
        <v>4095</v>
      </c>
      <c r="C1595" s="9" t="s">
        <v>2346</v>
      </c>
      <c r="D1595" s="9" t="s">
        <v>2347</v>
      </c>
      <c r="E1595" s="9" t="s">
        <v>56</v>
      </c>
      <c r="F1595" s="10">
        <v>1</v>
      </c>
      <c r="G1595" s="14">
        <v>15750</v>
      </c>
      <c r="H1595" s="9" t="s">
        <v>507</v>
      </c>
      <c r="I1595" s="9" t="s">
        <v>508</v>
      </c>
      <c r="J1595" s="9" t="s">
        <v>459</v>
      </c>
      <c r="K1595" s="9" t="s">
        <v>4405</v>
      </c>
      <c r="L1595" s="9" t="s">
        <v>2252</v>
      </c>
      <c r="M1595" s="11">
        <v>37165</v>
      </c>
      <c r="N1595" s="11"/>
      <c r="O1595">
        <f>MONTH(M1595)</f>
        <v>10</v>
      </c>
      <c r="P1595" t="str">
        <f>LEFT(D1595,2)</f>
        <v>22</v>
      </c>
      <c r="R1595" t="str">
        <f>LEFT(C1595,4)</f>
        <v>2208</v>
      </c>
    </row>
    <row r="1596" spans="1:18">
      <c r="A1596" s="9">
        <v>267820</v>
      </c>
      <c r="B1596" s="9" t="s">
        <v>4197</v>
      </c>
      <c r="C1596" s="9" t="s">
        <v>2349</v>
      </c>
      <c r="D1596" s="9" t="s">
        <v>2353</v>
      </c>
      <c r="E1596" s="9" t="s">
        <v>46</v>
      </c>
      <c r="F1596" s="10">
        <v>1</v>
      </c>
      <c r="G1596" s="14">
        <v>5850</v>
      </c>
      <c r="H1596" s="9" t="s">
        <v>507</v>
      </c>
      <c r="I1596" s="9" t="s">
        <v>508</v>
      </c>
      <c r="J1596" s="9" t="s">
        <v>459</v>
      </c>
      <c r="K1596" s="9" t="s">
        <v>4405</v>
      </c>
      <c r="L1596" s="9" t="s">
        <v>2252</v>
      </c>
      <c r="M1596" s="11">
        <v>40617</v>
      </c>
      <c r="N1596" s="11"/>
      <c r="O1596">
        <f>MONTH(M1596)</f>
        <v>3</v>
      </c>
      <c r="P1596" t="str">
        <f>LEFT(D1596,2)</f>
        <v>22</v>
      </c>
      <c r="R1596" t="str">
        <f>LEFT(C1596,4)</f>
        <v>2208</v>
      </c>
    </row>
    <row r="1597" spans="1:18">
      <c r="A1597" s="9">
        <v>261296</v>
      </c>
      <c r="B1597" s="9" t="s">
        <v>4051</v>
      </c>
      <c r="C1597" s="9" t="s">
        <v>2349</v>
      </c>
      <c r="D1597" s="9" t="s">
        <v>2352</v>
      </c>
      <c r="E1597" s="9" t="s">
        <v>513</v>
      </c>
      <c r="F1597" s="10">
        <v>1</v>
      </c>
      <c r="G1597" s="14">
        <v>4900</v>
      </c>
      <c r="H1597" s="9" t="s">
        <v>507</v>
      </c>
      <c r="I1597" s="9" t="s">
        <v>508</v>
      </c>
      <c r="J1597" s="9" t="s">
        <v>459</v>
      </c>
      <c r="K1597" s="9" t="s">
        <v>4405</v>
      </c>
      <c r="L1597" s="9" t="s">
        <v>2252</v>
      </c>
      <c r="M1597" s="11">
        <v>39934</v>
      </c>
      <c r="N1597" s="11"/>
      <c r="O1597">
        <f>MONTH(M1597)</f>
        <v>5</v>
      </c>
      <c r="P1597" t="str">
        <f>LEFT(D1597,2)</f>
        <v>22</v>
      </c>
      <c r="R1597" t="str">
        <f>LEFT(C1597,4)</f>
        <v>2208</v>
      </c>
    </row>
    <row r="1598" spans="1:18">
      <c r="A1598" s="9">
        <v>258517</v>
      </c>
      <c r="B1598" s="9" t="s">
        <v>4157</v>
      </c>
      <c r="C1598" s="9" t="s">
        <v>2349</v>
      </c>
      <c r="D1598" s="9" t="s">
        <v>2351</v>
      </c>
      <c r="E1598" s="9" t="s">
        <v>513</v>
      </c>
      <c r="F1598" s="10">
        <v>1</v>
      </c>
      <c r="G1598" s="14">
        <v>4725</v>
      </c>
      <c r="H1598" s="9" t="s">
        <v>507</v>
      </c>
      <c r="I1598" s="9" t="s">
        <v>508</v>
      </c>
      <c r="J1598" s="9" t="s">
        <v>459</v>
      </c>
      <c r="K1598" s="9" t="s">
        <v>4405</v>
      </c>
      <c r="L1598" s="9" t="s">
        <v>2252</v>
      </c>
      <c r="M1598" s="11">
        <v>39644</v>
      </c>
      <c r="N1598" s="11"/>
      <c r="O1598">
        <f>MONTH(M1598)</f>
        <v>7</v>
      </c>
      <c r="P1598" t="str">
        <f>LEFT(D1598,2)</f>
        <v>22</v>
      </c>
      <c r="R1598" t="str">
        <f>LEFT(C1598,4)</f>
        <v>2208</v>
      </c>
    </row>
    <row r="1599" spans="1:18">
      <c r="A1599" s="9">
        <v>251685</v>
      </c>
      <c r="B1599" s="9" t="s">
        <v>4115</v>
      </c>
      <c r="C1599" s="9" t="s">
        <v>2349</v>
      </c>
      <c r="D1599" s="9" t="s">
        <v>2350</v>
      </c>
      <c r="E1599" s="9" t="s">
        <v>513</v>
      </c>
      <c r="F1599" s="10">
        <v>1</v>
      </c>
      <c r="G1599" s="14">
        <v>9625</v>
      </c>
      <c r="H1599" s="9" t="s">
        <v>507</v>
      </c>
      <c r="I1599" s="9" t="s">
        <v>508</v>
      </c>
      <c r="J1599" s="9" t="s">
        <v>459</v>
      </c>
      <c r="K1599" s="9" t="s">
        <v>4405</v>
      </c>
      <c r="L1599" s="9" t="s">
        <v>2252</v>
      </c>
      <c r="M1599" s="11">
        <v>39027</v>
      </c>
      <c r="N1599" s="11"/>
      <c r="O1599">
        <f>MONTH(M1599)</f>
        <v>11</v>
      </c>
      <c r="P1599" t="str">
        <f>LEFT(D1599,2)</f>
        <v>22</v>
      </c>
      <c r="R1599" t="str">
        <f>LEFT(C1599,4)</f>
        <v>2208</v>
      </c>
    </row>
    <row r="1600" spans="1:18">
      <c r="A1600" s="9">
        <v>263249</v>
      </c>
      <c r="B1600" s="9" t="s">
        <v>4046</v>
      </c>
      <c r="C1600" s="9" t="s">
        <v>2354</v>
      </c>
      <c r="D1600" s="9" t="s">
        <v>2361</v>
      </c>
      <c r="E1600" s="9" t="s">
        <v>513</v>
      </c>
      <c r="F1600" s="10">
        <v>1</v>
      </c>
      <c r="G1600" s="14">
        <v>6000</v>
      </c>
      <c r="H1600" s="9" t="s">
        <v>507</v>
      </c>
      <c r="I1600" s="9" t="s">
        <v>508</v>
      </c>
      <c r="J1600" s="9" t="s">
        <v>459</v>
      </c>
      <c r="K1600" s="9" t="s">
        <v>4405</v>
      </c>
      <c r="L1600" s="9" t="s">
        <v>2252</v>
      </c>
      <c r="M1600" s="11">
        <v>40239</v>
      </c>
      <c r="N1600" s="11"/>
      <c r="O1600">
        <f>MONTH(M1600)</f>
        <v>3</v>
      </c>
      <c r="P1600" t="str">
        <f>LEFT(D1600,2)</f>
        <v>22</v>
      </c>
      <c r="R1600" t="str">
        <f>LEFT(C1600,4)</f>
        <v>2208</v>
      </c>
    </row>
    <row r="1601" spans="1:18">
      <c r="A1601" s="9">
        <v>251776</v>
      </c>
      <c r="B1601" s="9" t="s">
        <v>4061</v>
      </c>
      <c r="C1601" s="9" t="s">
        <v>2354</v>
      </c>
      <c r="D1601" s="9" t="s">
        <v>2362</v>
      </c>
      <c r="E1601" s="9" t="s">
        <v>513</v>
      </c>
      <c r="F1601" s="10">
        <v>1</v>
      </c>
      <c r="G1601" s="14">
        <v>7250</v>
      </c>
      <c r="H1601" s="9" t="s">
        <v>507</v>
      </c>
      <c r="I1601" s="9" t="s">
        <v>508</v>
      </c>
      <c r="J1601" s="9" t="s">
        <v>459</v>
      </c>
      <c r="K1601" s="9" t="s">
        <v>4405</v>
      </c>
      <c r="L1601" s="9" t="s">
        <v>2252</v>
      </c>
      <c r="M1601" s="11">
        <v>39041</v>
      </c>
      <c r="N1601" s="11"/>
      <c r="O1601">
        <f>MONTH(M1601)</f>
        <v>11</v>
      </c>
      <c r="P1601" t="str">
        <f>LEFT(D1601,2)</f>
        <v>22</v>
      </c>
      <c r="R1601" t="str">
        <f>LEFT(C1601,4)</f>
        <v>2208</v>
      </c>
    </row>
    <row r="1602" spans="1:18">
      <c r="A1602" s="9">
        <v>263235</v>
      </c>
      <c r="B1602" s="9" t="s">
        <v>4081</v>
      </c>
      <c r="C1602" s="9" t="s">
        <v>2354</v>
      </c>
      <c r="D1602" s="9" t="s">
        <v>2358</v>
      </c>
      <c r="E1602" s="9" t="s">
        <v>513</v>
      </c>
      <c r="F1602" s="10">
        <v>1</v>
      </c>
      <c r="G1602" s="14">
        <v>4200</v>
      </c>
      <c r="H1602" s="9" t="s">
        <v>507</v>
      </c>
      <c r="I1602" s="9" t="s">
        <v>508</v>
      </c>
      <c r="J1602" s="9" t="s">
        <v>459</v>
      </c>
      <c r="K1602" s="9" t="s">
        <v>4405</v>
      </c>
      <c r="L1602" s="9" t="s">
        <v>2252</v>
      </c>
      <c r="M1602" s="11">
        <v>40238</v>
      </c>
      <c r="N1602" s="11"/>
      <c r="O1602">
        <f>MONTH(M1602)</f>
        <v>3</v>
      </c>
      <c r="P1602" t="str">
        <f>LEFT(D1602,2)</f>
        <v>22</v>
      </c>
      <c r="R1602" t="str">
        <f>LEFT(C1602,4)</f>
        <v>2208</v>
      </c>
    </row>
    <row r="1603" spans="1:18">
      <c r="A1603" s="9">
        <v>260197</v>
      </c>
      <c r="B1603" s="9" t="s">
        <v>4087</v>
      </c>
      <c r="C1603" s="9" t="s">
        <v>2354</v>
      </c>
      <c r="D1603" s="9" t="s">
        <v>2360</v>
      </c>
      <c r="E1603" s="9" t="s">
        <v>513</v>
      </c>
      <c r="F1603" s="10">
        <v>1</v>
      </c>
      <c r="G1603" s="14">
        <v>6250</v>
      </c>
      <c r="H1603" s="9" t="s">
        <v>507</v>
      </c>
      <c r="I1603" s="9" t="s">
        <v>508</v>
      </c>
      <c r="J1603" s="9" t="s">
        <v>459</v>
      </c>
      <c r="K1603" s="9" t="s">
        <v>4405</v>
      </c>
      <c r="L1603" s="9" t="s">
        <v>2252</v>
      </c>
      <c r="M1603" s="11">
        <v>39797</v>
      </c>
      <c r="N1603" s="11"/>
      <c r="O1603">
        <f>MONTH(M1603)</f>
        <v>12</v>
      </c>
      <c r="P1603" t="str">
        <f>LEFT(D1603,2)</f>
        <v>22</v>
      </c>
      <c r="R1603" t="str">
        <f>LEFT(C1603,4)</f>
        <v>2208</v>
      </c>
    </row>
    <row r="1604" spans="1:18">
      <c r="A1604" s="9">
        <v>270018</v>
      </c>
      <c r="B1604" s="9" t="s">
        <v>4115</v>
      </c>
      <c r="C1604" s="9" t="s">
        <v>2354</v>
      </c>
      <c r="D1604" s="9" t="s">
        <v>2357</v>
      </c>
      <c r="E1604" s="9" t="s">
        <v>92</v>
      </c>
      <c r="F1604" s="10">
        <v>0.5</v>
      </c>
      <c r="G1604" s="14">
        <v>3488</v>
      </c>
      <c r="H1604" s="9" t="s">
        <v>507</v>
      </c>
      <c r="I1604" s="9" t="s">
        <v>508</v>
      </c>
      <c r="J1604" s="9" t="s">
        <v>459</v>
      </c>
      <c r="K1604" s="9" t="s">
        <v>4405</v>
      </c>
      <c r="L1604" s="9" t="s">
        <v>2252</v>
      </c>
      <c r="M1604" s="11">
        <v>40756</v>
      </c>
      <c r="N1604" s="11"/>
      <c r="O1604">
        <f>MONTH(M1604)</f>
        <v>8</v>
      </c>
      <c r="P1604" t="str">
        <f>LEFT(D1604,2)</f>
        <v>22</v>
      </c>
      <c r="R1604" t="str">
        <f>LEFT(C1604,4)</f>
        <v>2208</v>
      </c>
    </row>
    <row r="1605" spans="1:18">
      <c r="A1605" s="9">
        <v>256487</v>
      </c>
      <c r="B1605" s="9" t="s">
        <v>4115</v>
      </c>
      <c r="C1605" s="9" t="s">
        <v>2354</v>
      </c>
      <c r="D1605" s="9" t="s">
        <v>2356</v>
      </c>
      <c r="E1605" s="9" t="s">
        <v>92</v>
      </c>
      <c r="F1605" s="10">
        <v>1</v>
      </c>
      <c r="G1605" s="14">
        <v>7750</v>
      </c>
      <c r="H1605" s="9" t="s">
        <v>507</v>
      </c>
      <c r="I1605" s="9" t="s">
        <v>508</v>
      </c>
      <c r="J1605" s="9" t="s">
        <v>459</v>
      </c>
      <c r="K1605" s="9" t="s">
        <v>4405</v>
      </c>
      <c r="L1605" s="9" t="s">
        <v>2252</v>
      </c>
      <c r="M1605" s="11">
        <v>39406</v>
      </c>
      <c r="N1605" s="11"/>
      <c r="O1605">
        <f>MONTH(M1605)</f>
        <v>11</v>
      </c>
      <c r="P1605" t="str">
        <f>LEFT(D1605,2)</f>
        <v>22</v>
      </c>
      <c r="R1605" t="str">
        <f>LEFT(C1605,4)</f>
        <v>2208</v>
      </c>
    </row>
    <row r="1606" spans="1:18">
      <c r="A1606" s="9">
        <v>254646</v>
      </c>
      <c r="B1606" s="9" t="s">
        <v>4147</v>
      </c>
      <c r="C1606" s="9" t="s">
        <v>2354</v>
      </c>
      <c r="D1606" s="9" t="s">
        <v>2359</v>
      </c>
      <c r="E1606" s="9" t="s">
        <v>513</v>
      </c>
      <c r="F1606" s="10">
        <v>1</v>
      </c>
      <c r="G1606" s="14">
        <v>10000</v>
      </c>
      <c r="H1606" s="9" t="s">
        <v>507</v>
      </c>
      <c r="I1606" s="9" t="s">
        <v>508</v>
      </c>
      <c r="J1606" s="9" t="s">
        <v>459</v>
      </c>
      <c r="K1606" s="9" t="s">
        <v>4405</v>
      </c>
      <c r="L1606" s="9" t="s">
        <v>2252</v>
      </c>
      <c r="M1606" s="11">
        <v>39314</v>
      </c>
      <c r="N1606" s="11"/>
      <c r="O1606">
        <f>MONTH(M1606)</f>
        <v>8</v>
      </c>
      <c r="P1606" t="str">
        <f>LEFT(D1606,2)</f>
        <v>22</v>
      </c>
      <c r="R1606" t="str">
        <f>LEFT(C1606,4)</f>
        <v>2208</v>
      </c>
    </row>
    <row r="1607" spans="1:18">
      <c r="A1607" s="9">
        <v>263515</v>
      </c>
      <c r="B1607" s="9" t="s">
        <v>4051</v>
      </c>
      <c r="C1607" s="9" t="s">
        <v>2354</v>
      </c>
      <c r="D1607" s="9" t="s">
        <v>2355</v>
      </c>
      <c r="E1607" s="9" t="s">
        <v>688</v>
      </c>
      <c r="F1607" s="10">
        <v>1</v>
      </c>
      <c r="G1607" s="14">
        <v>8500</v>
      </c>
      <c r="H1607" s="9" t="s">
        <v>507</v>
      </c>
      <c r="I1607" s="9" t="s">
        <v>508</v>
      </c>
      <c r="J1607" s="9" t="s">
        <v>459</v>
      </c>
      <c r="K1607" s="9" t="s">
        <v>4405</v>
      </c>
      <c r="L1607" s="9" t="s">
        <v>2252</v>
      </c>
      <c r="M1607" s="11">
        <v>40287</v>
      </c>
      <c r="N1607" s="11"/>
      <c r="O1607">
        <f>MONTH(M1607)</f>
        <v>4</v>
      </c>
      <c r="P1607" t="str">
        <f>LEFT(D1607,2)</f>
        <v>22</v>
      </c>
      <c r="R1607" t="str">
        <f>LEFT(C1607,4)</f>
        <v>2208</v>
      </c>
    </row>
    <row r="1608" spans="1:18">
      <c r="A1608" s="9">
        <v>250537</v>
      </c>
      <c r="B1608" s="9" t="s">
        <v>4087</v>
      </c>
      <c r="C1608" s="9" t="s">
        <v>2363</v>
      </c>
      <c r="D1608" s="9" t="s">
        <v>2364</v>
      </c>
      <c r="E1608" s="9" t="s">
        <v>19</v>
      </c>
      <c r="F1608" s="10">
        <v>1</v>
      </c>
      <c r="G1608" s="14">
        <v>54450</v>
      </c>
      <c r="H1608" s="9" t="s">
        <v>2365</v>
      </c>
      <c r="I1608" s="9" t="s">
        <v>2366</v>
      </c>
      <c r="J1608" s="9" t="s">
        <v>2367</v>
      </c>
      <c r="K1608" s="9" t="s">
        <v>4406</v>
      </c>
      <c r="L1608" s="9" t="s">
        <v>2363</v>
      </c>
      <c r="M1608" s="11">
        <v>38873</v>
      </c>
      <c r="N1608" s="11"/>
      <c r="O1608">
        <f>MONTH(M1608)</f>
        <v>6</v>
      </c>
      <c r="P1608" t="str">
        <f>LEFT(D1608,2)</f>
        <v>23</v>
      </c>
      <c r="R1608" t="str">
        <f>LEFT(C1608,4)</f>
        <v>2300</v>
      </c>
    </row>
    <row r="1609" spans="1:18">
      <c r="A1609" s="9">
        <v>270718</v>
      </c>
      <c r="B1609" s="9" t="s">
        <v>4138</v>
      </c>
      <c r="C1609" s="9" t="s">
        <v>2363</v>
      </c>
      <c r="D1609" s="9" t="s">
        <v>2368</v>
      </c>
      <c r="E1609" s="9" t="s">
        <v>86</v>
      </c>
      <c r="F1609" s="10">
        <v>0.75</v>
      </c>
      <c r="G1609" s="14">
        <v>8438</v>
      </c>
      <c r="H1609" s="9" t="s">
        <v>2365</v>
      </c>
      <c r="I1609" s="9" t="s">
        <v>2366</v>
      </c>
      <c r="J1609" s="9" t="s">
        <v>2367</v>
      </c>
      <c r="K1609" s="9" t="s">
        <v>4406</v>
      </c>
      <c r="L1609" s="9" t="s">
        <v>2363</v>
      </c>
      <c r="M1609" s="11">
        <v>40856</v>
      </c>
      <c r="N1609" s="11"/>
      <c r="O1609">
        <f>MONTH(M1609)</f>
        <v>11</v>
      </c>
      <c r="P1609" t="str">
        <f>LEFT(D1609,2)</f>
        <v>23</v>
      </c>
      <c r="R1609" t="str">
        <f>LEFT(C1609,4)</f>
        <v>2300</v>
      </c>
    </row>
    <row r="1610" spans="1:18">
      <c r="A1610" s="9">
        <v>270963</v>
      </c>
      <c r="B1610" s="9" t="s">
        <v>4109</v>
      </c>
      <c r="C1610" s="9" t="s">
        <v>2369</v>
      </c>
      <c r="D1610" s="9" t="s">
        <v>2376</v>
      </c>
      <c r="E1610" s="9" t="s">
        <v>46</v>
      </c>
      <c r="F1610" s="10">
        <v>1</v>
      </c>
      <c r="G1610" s="14">
        <v>8750</v>
      </c>
      <c r="H1610" s="9" t="s">
        <v>2371</v>
      </c>
      <c r="I1610" s="9" t="s">
        <v>2372</v>
      </c>
      <c r="J1610" s="9" t="s">
        <v>2373</v>
      </c>
      <c r="K1610" s="9" t="s">
        <v>4407</v>
      </c>
      <c r="L1610" s="9" t="s">
        <v>2369</v>
      </c>
      <c r="M1610" s="11">
        <v>40882</v>
      </c>
      <c r="N1610" s="11"/>
      <c r="O1610">
        <f>MONTH(M1610)</f>
        <v>12</v>
      </c>
      <c r="P1610" t="str">
        <f>LEFT(D1610,2)</f>
        <v>23</v>
      </c>
      <c r="R1610" t="str">
        <f>LEFT(C1610,4)</f>
        <v>2301</v>
      </c>
    </row>
    <row r="1611" spans="1:18">
      <c r="A1611" s="9">
        <v>251846</v>
      </c>
      <c r="B1611" s="9" t="s">
        <v>4105</v>
      </c>
      <c r="C1611" s="9" t="s">
        <v>2369</v>
      </c>
      <c r="D1611" s="9" t="s">
        <v>2374</v>
      </c>
      <c r="E1611" s="9" t="s">
        <v>46</v>
      </c>
      <c r="F1611" s="10">
        <v>1</v>
      </c>
      <c r="G1611" s="14">
        <v>35000</v>
      </c>
      <c r="H1611" s="9" t="s">
        <v>2371</v>
      </c>
      <c r="I1611" s="9" t="s">
        <v>2372</v>
      </c>
      <c r="J1611" s="9" t="s">
        <v>2373</v>
      </c>
      <c r="K1611" s="9" t="s">
        <v>4407</v>
      </c>
      <c r="L1611" s="9" t="s">
        <v>2369</v>
      </c>
      <c r="M1611" s="11">
        <v>39055</v>
      </c>
      <c r="N1611" s="11"/>
      <c r="O1611">
        <f>MONTH(M1611)</f>
        <v>12</v>
      </c>
      <c r="P1611" t="str">
        <f>LEFT(D1611,2)</f>
        <v>23</v>
      </c>
      <c r="R1611" t="str">
        <f>LEFT(C1611,4)</f>
        <v>2301</v>
      </c>
    </row>
    <row r="1612" spans="1:18">
      <c r="A1612" s="9">
        <v>271957</v>
      </c>
      <c r="B1612" s="9" t="s">
        <v>4097</v>
      </c>
      <c r="C1612" s="9" t="s">
        <v>2369</v>
      </c>
      <c r="D1612" s="9" t="s">
        <v>2377</v>
      </c>
      <c r="E1612" s="9" t="s">
        <v>46</v>
      </c>
      <c r="F1612" s="10">
        <v>1</v>
      </c>
      <c r="G1612" s="14">
        <v>13500</v>
      </c>
      <c r="H1612" s="9" t="s">
        <v>2371</v>
      </c>
      <c r="I1612" s="9" t="s">
        <v>2372</v>
      </c>
      <c r="J1612" s="9" t="s">
        <v>2373</v>
      </c>
      <c r="K1612" s="9" t="s">
        <v>4407</v>
      </c>
      <c r="L1612" s="9" t="s">
        <v>2369</v>
      </c>
      <c r="M1612" s="11">
        <v>40969</v>
      </c>
      <c r="N1612" s="11"/>
      <c r="O1612">
        <f>MONTH(M1612)</f>
        <v>3</v>
      </c>
      <c r="P1612" t="str">
        <f>LEFT(D1612,2)</f>
        <v>23</v>
      </c>
      <c r="R1612" t="str">
        <f>LEFT(C1612,4)</f>
        <v>2301</v>
      </c>
    </row>
    <row r="1613" spans="1:18">
      <c r="A1613" s="9">
        <v>246981</v>
      </c>
      <c r="B1613" s="9" t="s">
        <v>4046</v>
      </c>
      <c r="C1613" s="9" t="s">
        <v>2369</v>
      </c>
      <c r="D1613" s="9" t="s">
        <v>2370</v>
      </c>
      <c r="E1613" s="9" t="s">
        <v>22</v>
      </c>
      <c r="F1613" s="10">
        <v>1</v>
      </c>
      <c r="G1613" s="14">
        <v>67500</v>
      </c>
      <c r="H1613" s="9" t="s">
        <v>2371</v>
      </c>
      <c r="I1613" s="9" t="s">
        <v>2372</v>
      </c>
      <c r="J1613" s="9" t="s">
        <v>2373</v>
      </c>
      <c r="K1613" s="9" t="s">
        <v>4407</v>
      </c>
      <c r="L1613" s="9" t="s">
        <v>2369</v>
      </c>
      <c r="M1613" s="11">
        <v>38322</v>
      </c>
      <c r="N1613" s="11"/>
      <c r="O1613">
        <f>MONTH(M1613)</f>
        <v>12</v>
      </c>
      <c r="P1613" t="str">
        <f>LEFT(D1613,2)</f>
        <v>23</v>
      </c>
      <c r="R1613" t="str">
        <f>LEFT(C1613,4)</f>
        <v>2301</v>
      </c>
    </row>
    <row r="1614" spans="1:18">
      <c r="A1614" s="9">
        <v>265811</v>
      </c>
      <c r="B1614" s="9" t="s">
        <v>4046</v>
      </c>
      <c r="C1614" s="9" t="s">
        <v>2369</v>
      </c>
      <c r="D1614" s="9" t="s">
        <v>2375</v>
      </c>
      <c r="E1614" s="9" t="s">
        <v>46</v>
      </c>
      <c r="F1614" s="10">
        <v>1</v>
      </c>
      <c r="G1614" s="14">
        <v>22500</v>
      </c>
      <c r="H1614" s="9" t="s">
        <v>2371</v>
      </c>
      <c r="I1614" s="9" t="s">
        <v>2372</v>
      </c>
      <c r="J1614" s="9" t="s">
        <v>2373</v>
      </c>
      <c r="K1614" s="9" t="s">
        <v>4407</v>
      </c>
      <c r="L1614" s="9" t="s">
        <v>2369</v>
      </c>
      <c r="M1614" s="11">
        <v>40452</v>
      </c>
      <c r="N1614" s="11"/>
      <c r="O1614">
        <f>MONTH(M1614)</f>
        <v>10</v>
      </c>
      <c r="P1614" t="str">
        <f>LEFT(D1614,2)</f>
        <v>23</v>
      </c>
      <c r="R1614" t="str">
        <f>LEFT(C1614,4)</f>
        <v>2301</v>
      </c>
    </row>
    <row r="1615" spans="1:18">
      <c r="A1615" s="9">
        <v>245238</v>
      </c>
      <c r="B1615" s="9" t="s">
        <v>4046</v>
      </c>
      <c r="C1615" s="9" t="s">
        <v>2378</v>
      </c>
      <c r="D1615" s="9" t="s">
        <v>2386</v>
      </c>
      <c r="E1615" s="9" t="s">
        <v>86</v>
      </c>
      <c r="F1615" s="10">
        <v>0.875</v>
      </c>
      <c r="G1615" s="14">
        <v>9876</v>
      </c>
      <c r="H1615" s="9" t="s">
        <v>2380</v>
      </c>
      <c r="I1615" s="9" t="s">
        <v>2381</v>
      </c>
      <c r="J1615" s="9" t="s">
        <v>2382</v>
      </c>
      <c r="K1615" s="9" t="s">
        <v>4408</v>
      </c>
      <c r="L1615" s="9" t="s">
        <v>2378</v>
      </c>
      <c r="M1615" s="11">
        <v>38078</v>
      </c>
      <c r="N1615" s="11"/>
      <c r="O1615">
        <f>MONTH(M1615)</f>
        <v>4</v>
      </c>
      <c r="P1615" t="str">
        <f>LEFT(D1615,2)</f>
        <v>23</v>
      </c>
      <c r="R1615" t="str">
        <f>LEFT(C1615,4)</f>
        <v>2302</v>
      </c>
    </row>
    <row r="1616" spans="1:18">
      <c r="A1616" s="9">
        <v>268212</v>
      </c>
      <c r="B1616" s="9" t="s">
        <v>4048</v>
      </c>
      <c r="C1616" s="9" t="s">
        <v>2378</v>
      </c>
      <c r="D1616" s="9" t="s">
        <v>2388</v>
      </c>
      <c r="E1616" s="9" t="s">
        <v>2384</v>
      </c>
      <c r="F1616" s="10">
        <v>1</v>
      </c>
      <c r="G1616" s="14">
        <v>19250</v>
      </c>
      <c r="H1616" s="9" t="s">
        <v>2380</v>
      </c>
      <c r="I1616" s="9" t="s">
        <v>2381</v>
      </c>
      <c r="J1616" s="9" t="s">
        <v>2382</v>
      </c>
      <c r="K1616" s="9" t="s">
        <v>4408</v>
      </c>
      <c r="L1616" s="9" t="s">
        <v>2378</v>
      </c>
      <c r="M1616" s="11">
        <v>40665</v>
      </c>
      <c r="N1616" s="11"/>
      <c r="O1616">
        <f>MONTH(M1616)</f>
        <v>5</v>
      </c>
      <c r="P1616" t="str">
        <f>LEFT(D1616,2)</f>
        <v>23</v>
      </c>
      <c r="R1616" t="str">
        <f>LEFT(C1616,4)</f>
        <v>2302</v>
      </c>
    </row>
    <row r="1617" spans="1:18">
      <c r="A1617" s="9">
        <v>256879</v>
      </c>
      <c r="B1617" s="9" t="s">
        <v>4207</v>
      </c>
      <c r="C1617" s="9" t="s">
        <v>2378</v>
      </c>
      <c r="D1617" s="9" t="s">
        <v>2387</v>
      </c>
      <c r="E1617" s="9" t="s">
        <v>2384</v>
      </c>
      <c r="F1617" s="10">
        <v>1</v>
      </c>
      <c r="G1617" s="14">
        <v>34000</v>
      </c>
      <c r="H1617" s="9" t="s">
        <v>2380</v>
      </c>
      <c r="I1617" s="9" t="s">
        <v>2381</v>
      </c>
      <c r="J1617" s="9" t="s">
        <v>2382</v>
      </c>
      <c r="K1617" s="9" t="s">
        <v>4408</v>
      </c>
      <c r="L1617" s="9" t="s">
        <v>2378</v>
      </c>
      <c r="M1617" s="11">
        <v>39479</v>
      </c>
      <c r="N1617" s="11"/>
      <c r="O1617">
        <f>MONTH(M1617)</f>
        <v>2</v>
      </c>
      <c r="P1617" t="str">
        <f>LEFT(D1617,2)</f>
        <v>23</v>
      </c>
      <c r="R1617" t="str">
        <f>LEFT(C1617,4)</f>
        <v>2302</v>
      </c>
    </row>
    <row r="1618" spans="1:18">
      <c r="A1618" s="9">
        <v>250180</v>
      </c>
      <c r="B1618" s="9" t="s">
        <v>4043</v>
      </c>
      <c r="C1618" s="9" t="s">
        <v>2378</v>
      </c>
      <c r="D1618" s="9" t="s">
        <v>2385</v>
      </c>
      <c r="E1618" s="9" t="s">
        <v>2384</v>
      </c>
      <c r="F1618" s="10">
        <v>1</v>
      </c>
      <c r="G1618" s="14">
        <v>46750</v>
      </c>
      <c r="H1618" s="9" t="s">
        <v>2380</v>
      </c>
      <c r="I1618" s="9" t="s">
        <v>2381</v>
      </c>
      <c r="J1618" s="9" t="s">
        <v>2382</v>
      </c>
      <c r="K1618" s="9" t="s">
        <v>4408</v>
      </c>
      <c r="L1618" s="9" t="s">
        <v>2378</v>
      </c>
      <c r="M1618" s="11">
        <v>38810</v>
      </c>
      <c r="N1618" s="11"/>
      <c r="O1618">
        <f>MONTH(M1618)</f>
        <v>4</v>
      </c>
      <c r="P1618" t="str">
        <f>LEFT(D1618,2)</f>
        <v>23</v>
      </c>
      <c r="R1618" t="str">
        <f>LEFT(C1618,4)</f>
        <v>2302</v>
      </c>
    </row>
    <row r="1619" spans="1:18">
      <c r="A1619" s="9">
        <v>239722</v>
      </c>
      <c r="B1619" s="9" t="s">
        <v>4075</v>
      </c>
      <c r="C1619" s="9" t="s">
        <v>2378</v>
      </c>
      <c r="D1619" s="9" t="s">
        <v>2379</v>
      </c>
      <c r="E1619" s="9" t="s">
        <v>22</v>
      </c>
      <c r="F1619" s="10">
        <v>1</v>
      </c>
      <c r="G1619" s="14">
        <v>46575</v>
      </c>
      <c r="H1619" s="9" t="s">
        <v>2380</v>
      </c>
      <c r="I1619" s="9" t="s">
        <v>2381</v>
      </c>
      <c r="J1619" s="9" t="s">
        <v>2382</v>
      </c>
      <c r="K1619" s="9" t="s">
        <v>4408</v>
      </c>
      <c r="L1619" s="9" t="s">
        <v>2378</v>
      </c>
      <c r="M1619" s="11">
        <v>37165</v>
      </c>
      <c r="N1619" s="11"/>
      <c r="O1619">
        <f>MONTH(M1619)</f>
        <v>10</v>
      </c>
      <c r="P1619" t="str">
        <f>LEFT(D1619,2)</f>
        <v>23</v>
      </c>
      <c r="R1619" t="str">
        <f>LEFT(C1619,4)</f>
        <v>2302</v>
      </c>
    </row>
    <row r="1620" spans="1:18">
      <c r="A1620" s="9">
        <v>239386</v>
      </c>
      <c r="B1620" s="9" t="s">
        <v>4051</v>
      </c>
      <c r="C1620" s="9" t="s">
        <v>2378</v>
      </c>
      <c r="D1620" s="9" t="s">
        <v>2383</v>
      </c>
      <c r="E1620" s="9" t="s">
        <v>2384</v>
      </c>
      <c r="F1620" s="10">
        <v>1</v>
      </c>
      <c r="G1620" s="14">
        <v>35750</v>
      </c>
      <c r="H1620" s="9" t="s">
        <v>2380</v>
      </c>
      <c r="I1620" s="9" t="s">
        <v>2381</v>
      </c>
      <c r="J1620" s="9" t="s">
        <v>2382</v>
      </c>
      <c r="K1620" s="9" t="s">
        <v>4408</v>
      </c>
      <c r="L1620" s="9" t="s">
        <v>2378</v>
      </c>
      <c r="M1620" s="11">
        <v>37135</v>
      </c>
      <c r="N1620" s="11"/>
      <c r="O1620">
        <f>MONTH(M1620)</f>
        <v>9</v>
      </c>
      <c r="P1620" t="str">
        <f>LEFT(D1620,2)</f>
        <v>23</v>
      </c>
      <c r="R1620" t="str">
        <f>LEFT(C1620,4)</f>
        <v>2302</v>
      </c>
    </row>
    <row r="1621" spans="1:18">
      <c r="A1621" s="9">
        <v>236768</v>
      </c>
      <c r="B1621" s="9" t="s">
        <v>4157</v>
      </c>
      <c r="C1621" s="9" t="s">
        <v>2389</v>
      </c>
      <c r="D1621" s="9" t="s">
        <v>2394</v>
      </c>
      <c r="E1621" s="9" t="s">
        <v>2395</v>
      </c>
      <c r="F1621" s="10">
        <v>1</v>
      </c>
      <c r="G1621" s="14">
        <v>34000</v>
      </c>
      <c r="H1621" s="9" t="s">
        <v>2391</v>
      </c>
      <c r="I1621" s="9" t="s">
        <v>2392</v>
      </c>
      <c r="J1621" s="9" t="s">
        <v>2393</v>
      </c>
      <c r="K1621" s="9" t="s">
        <v>4409</v>
      </c>
      <c r="L1621" s="9" t="s">
        <v>2389</v>
      </c>
      <c r="M1621" s="11">
        <v>36434</v>
      </c>
      <c r="N1621" s="11"/>
      <c r="O1621">
        <f>MONTH(M1621)</f>
        <v>10</v>
      </c>
      <c r="P1621" t="str">
        <f>LEFT(D1621,2)</f>
        <v>23</v>
      </c>
      <c r="R1621" t="str">
        <f>LEFT(C1621,4)</f>
        <v>2303</v>
      </c>
    </row>
    <row r="1622" spans="1:18">
      <c r="A1622" s="9">
        <v>239736</v>
      </c>
      <c r="B1622" s="9" t="s">
        <v>4092</v>
      </c>
      <c r="C1622" s="9" t="s">
        <v>2389</v>
      </c>
      <c r="D1622" s="9" t="s">
        <v>2397</v>
      </c>
      <c r="E1622" s="9" t="s">
        <v>2395</v>
      </c>
      <c r="F1622" s="10">
        <v>1</v>
      </c>
      <c r="G1622" s="14">
        <v>39375</v>
      </c>
      <c r="H1622" s="9" t="s">
        <v>2391</v>
      </c>
      <c r="I1622" s="9" t="s">
        <v>2392</v>
      </c>
      <c r="J1622" s="9" t="s">
        <v>2393</v>
      </c>
      <c r="K1622" s="9" t="s">
        <v>4409</v>
      </c>
      <c r="L1622" s="9" t="s">
        <v>2389</v>
      </c>
      <c r="M1622" s="11">
        <v>37165</v>
      </c>
      <c r="N1622" s="11"/>
      <c r="O1622">
        <f>MONTH(M1622)</f>
        <v>10</v>
      </c>
      <c r="P1622" t="str">
        <f>LEFT(D1622,2)</f>
        <v>23</v>
      </c>
      <c r="R1622" t="str">
        <f>LEFT(C1622,4)</f>
        <v>2303</v>
      </c>
    </row>
    <row r="1623" spans="1:18">
      <c r="A1623" s="9">
        <v>665945</v>
      </c>
      <c r="B1623" s="9" t="s">
        <v>4058</v>
      </c>
      <c r="C1623" s="9" t="s">
        <v>2389</v>
      </c>
      <c r="D1623" s="9" t="s">
        <v>2400</v>
      </c>
      <c r="E1623" s="9" t="s">
        <v>2395</v>
      </c>
      <c r="F1623" s="10">
        <v>1</v>
      </c>
      <c r="G1623" s="14">
        <v>32500</v>
      </c>
      <c r="H1623" s="9" t="s">
        <v>2391</v>
      </c>
      <c r="I1623" s="9" t="s">
        <v>2392</v>
      </c>
      <c r="J1623" s="9" t="s">
        <v>2393</v>
      </c>
      <c r="K1623" s="9" t="s">
        <v>4409</v>
      </c>
      <c r="L1623" s="9" t="s">
        <v>2389</v>
      </c>
      <c r="M1623" s="11">
        <v>36831</v>
      </c>
      <c r="N1623" s="11"/>
      <c r="O1623">
        <f>MONTH(M1623)</f>
        <v>11</v>
      </c>
      <c r="P1623" t="str">
        <f>LEFT(D1623,2)</f>
        <v>23</v>
      </c>
      <c r="R1623" t="str">
        <f>LEFT(C1623,4)</f>
        <v>2303</v>
      </c>
    </row>
    <row r="1624" spans="1:18">
      <c r="A1624" s="9">
        <v>239379</v>
      </c>
      <c r="B1624" s="9" t="s">
        <v>4134</v>
      </c>
      <c r="C1624" s="9" t="s">
        <v>2389</v>
      </c>
      <c r="D1624" s="9" t="s">
        <v>2399</v>
      </c>
      <c r="E1624" s="9" t="s">
        <v>2395</v>
      </c>
      <c r="F1624" s="10">
        <v>1</v>
      </c>
      <c r="G1624" s="14">
        <v>41850</v>
      </c>
      <c r="H1624" s="9" t="s">
        <v>2391</v>
      </c>
      <c r="I1624" s="9" t="s">
        <v>2392</v>
      </c>
      <c r="J1624" s="9" t="s">
        <v>2393</v>
      </c>
      <c r="K1624" s="9" t="s">
        <v>4409</v>
      </c>
      <c r="L1624" s="9" t="s">
        <v>2389</v>
      </c>
      <c r="M1624" s="11">
        <v>37135</v>
      </c>
      <c r="N1624" s="11"/>
      <c r="O1624">
        <f>MONTH(M1624)</f>
        <v>9</v>
      </c>
      <c r="P1624" t="str">
        <f>LEFT(D1624,2)</f>
        <v>23</v>
      </c>
      <c r="R1624" t="str">
        <f>LEFT(C1624,4)</f>
        <v>2303</v>
      </c>
    </row>
    <row r="1625" spans="1:18">
      <c r="A1625" s="9">
        <v>667128</v>
      </c>
      <c r="B1625" s="9" t="s">
        <v>4095</v>
      </c>
      <c r="C1625" s="9" t="s">
        <v>2389</v>
      </c>
      <c r="D1625" s="9" t="s">
        <v>2398</v>
      </c>
      <c r="E1625" s="9" t="s">
        <v>2395</v>
      </c>
      <c r="F1625" s="10">
        <v>1</v>
      </c>
      <c r="G1625" s="14">
        <v>39375</v>
      </c>
      <c r="H1625" s="9" t="s">
        <v>2391</v>
      </c>
      <c r="I1625" s="9" t="s">
        <v>2392</v>
      </c>
      <c r="J1625" s="9" t="s">
        <v>2393</v>
      </c>
      <c r="K1625" s="9" t="s">
        <v>4409</v>
      </c>
      <c r="L1625" s="9" t="s">
        <v>2389</v>
      </c>
      <c r="M1625" s="11">
        <v>37606</v>
      </c>
      <c r="N1625" s="11"/>
      <c r="O1625">
        <f>MONTH(M1625)</f>
        <v>12</v>
      </c>
      <c r="P1625" t="str">
        <f>LEFT(D1625,2)</f>
        <v>23</v>
      </c>
      <c r="R1625" t="str">
        <f>LEFT(C1625,4)</f>
        <v>2303</v>
      </c>
    </row>
    <row r="1626" spans="1:18">
      <c r="A1626" s="9">
        <v>237307</v>
      </c>
      <c r="B1626" s="9" t="s">
        <v>4139</v>
      </c>
      <c r="C1626" s="9" t="s">
        <v>2389</v>
      </c>
      <c r="D1626" s="9" t="s">
        <v>2396</v>
      </c>
      <c r="E1626" s="9" t="s">
        <v>46</v>
      </c>
      <c r="F1626" s="10">
        <v>1</v>
      </c>
      <c r="G1626" s="14">
        <v>29013</v>
      </c>
      <c r="H1626" s="9" t="s">
        <v>2391</v>
      </c>
      <c r="I1626" s="9" t="s">
        <v>2392</v>
      </c>
      <c r="J1626" s="9" t="s">
        <v>2393</v>
      </c>
      <c r="K1626" s="9" t="s">
        <v>4409</v>
      </c>
      <c r="L1626" s="9" t="s">
        <v>2389</v>
      </c>
      <c r="M1626" s="11">
        <v>36678</v>
      </c>
      <c r="N1626" s="11"/>
      <c r="O1626">
        <f>MONTH(M1626)</f>
        <v>6</v>
      </c>
      <c r="P1626" t="str">
        <f>LEFT(D1626,2)</f>
        <v>23</v>
      </c>
      <c r="R1626" t="str">
        <f>LEFT(C1626,4)</f>
        <v>2303</v>
      </c>
    </row>
    <row r="1627" spans="1:18">
      <c r="A1627" s="9">
        <v>233835</v>
      </c>
      <c r="B1627" s="9" t="s">
        <v>4109</v>
      </c>
      <c r="C1627" s="9" t="s">
        <v>2389</v>
      </c>
      <c r="D1627" s="9" t="s">
        <v>2390</v>
      </c>
      <c r="E1627" s="9" t="s">
        <v>22</v>
      </c>
      <c r="F1627" s="10">
        <v>1</v>
      </c>
      <c r="G1627" s="14">
        <v>79200</v>
      </c>
      <c r="H1627" s="9" t="s">
        <v>2391</v>
      </c>
      <c r="I1627" s="9" t="s">
        <v>2392</v>
      </c>
      <c r="J1627" s="9" t="s">
        <v>2393</v>
      </c>
      <c r="K1627" s="9" t="s">
        <v>4409</v>
      </c>
      <c r="L1627" s="9" t="s">
        <v>2389</v>
      </c>
      <c r="M1627" s="11">
        <v>34578</v>
      </c>
      <c r="N1627" s="11"/>
      <c r="O1627">
        <f>MONTH(M1627)</f>
        <v>9</v>
      </c>
      <c r="P1627" t="str">
        <f>LEFT(D1627,2)</f>
        <v>23</v>
      </c>
      <c r="R1627" t="str">
        <f>LEFT(C1627,4)</f>
        <v>2303</v>
      </c>
    </row>
    <row r="1628" spans="1:18">
      <c r="A1628" s="9">
        <v>240240</v>
      </c>
      <c r="B1628" s="9" t="s">
        <v>4090</v>
      </c>
      <c r="C1628" s="9" t="s">
        <v>2401</v>
      </c>
      <c r="D1628" s="9" t="s">
        <v>2406</v>
      </c>
      <c r="E1628" s="9" t="s">
        <v>2395</v>
      </c>
      <c r="F1628" s="10">
        <v>1</v>
      </c>
      <c r="G1628" s="14">
        <v>20000</v>
      </c>
      <c r="H1628" s="9" t="s">
        <v>2403</v>
      </c>
      <c r="I1628" s="9" t="s">
        <v>2404</v>
      </c>
      <c r="J1628" s="9" t="s">
        <v>2405</v>
      </c>
      <c r="K1628" s="9" t="s">
        <v>4410</v>
      </c>
      <c r="L1628" s="9" t="s">
        <v>2401</v>
      </c>
      <c r="M1628" s="11">
        <v>37257</v>
      </c>
      <c r="N1628" s="11"/>
      <c r="O1628">
        <f>MONTH(M1628)</f>
        <v>1</v>
      </c>
      <c r="P1628" t="str">
        <f>LEFT(D1628,2)</f>
        <v>23</v>
      </c>
      <c r="R1628" t="str">
        <f>LEFT(C1628,4)</f>
        <v>2304</v>
      </c>
    </row>
    <row r="1629" spans="1:18">
      <c r="A1629" s="9">
        <v>248213</v>
      </c>
      <c r="B1629" s="9" t="s">
        <v>4054</v>
      </c>
      <c r="C1629" s="9" t="s">
        <v>2401</v>
      </c>
      <c r="D1629" s="9" t="s">
        <v>2407</v>
      </c>
      <c r="E1629" s="9" t="s">
        <v>2395</v>
      </c>
      <c r="F1629" s="10">
        <v>1</v>
      </c>
      <c r="G1629" s="14">
        <v>29750</v>
      </c>
      <c r="H1629" s="9" t="s">
        <v>2403</v>
      </c>
      <c r="I1629" s="9" t="s">
        <v>2404</v>
      </c>
      <c r="J1629" s="9" t="s">
        <v>2405</v>
      </c>
      <c r="K1629" s="9" t="s">
        <v>4410</v>
      </c>
      <c r="L1629" s="9" t="s">
        <v>2401</v>
      </c>
      <c r="M1629" s="11">
        <v>38481</v>
      </c>
      <c r="N1629" s="11"/>
      <c r="O1629">
        <f>MONTH(M1629)</f>
        <v>5</v>
      </c>
      <c r="P1629" t="str">
        <f>LEFT(D1629,2)</f>
        <v>23</v>
      </c>
      <c r="R1629" t="str">
        <f>LEFT(C1629,4)</f>
        <v>2304</v>
      </c>
    </row>
    <row r="1630" spans="1:18">
      <c r="A1630" s="9">
        <v>256417</v>
      </c>
      <c r="B1630" s="9" t="s">
        <v>4071</v>
      </c>
      <c r="C1630" s="9" t="s">
        <v>2401</v>
      </c>
      <c r="D1630" s="9" t="s">
        <v>2408</v>
      </c>
      <c r="E1630" s="9" t="s">
        <v>2395</v>
      </c>
      <c r="F1630" s="10">
        <v>1</v>
      </c>
      <c r="G1630" s="14">
        <v>19600</v>
      </c>
      <c r="H1630" s="9" t="s">
        <v>2403</v>
      </c>
      <c r="I1630" s="9" t="s">
        <v>2404</v>
      </c>
      <c r="J1630" s="9" t="s">
        <v>2405</v>
      </c>
      <c r="K1630" s="9" t="s">
        <v>4410</v>
      </c>
      <c r="L1630" s="9" t="s">
        <v>2401</v>
      </c>
      <c r="M1630" s="11">
        <v>39391</v>
      </c>
      <c r="N1630" s="11"/>
      <c r="O1630">
        <f>MONTH(M1630)</f>
        <v>11</v>
      </c>
      <c r="P1630" t="str">
        <f>LEFT(D1630,2)</f>
        <v>23</v>
      </c>
      <c r="R1630" t="str">
        <f>LEFT(C1630,4)</f>
        <v>2304</v>
      </c>
    </row>
    <row r="1631" spans="1:18">
      <c r="A1631" s="9">
        <v>240198</v>
      </c>
      <c r="B1631" s="9" t="s">
        <v>4308</v>
      </c>
      <c r="C1631" s="9" t="s">
        <v>2401</v>
      </c>
      <c r="D1631" s="9" t="s">
        <v>2402</v>
      </c>
      <c r="E1631" s="9" t="s">
        <v>22</v>
      </c>
      <c r="F1631" s="10">
        <v>1</v>
      </c>
      <c r="G1631" s="14">
        <v>67500</v>
      </c>
      <c r="H1631" s="9" t="s">
        <v>2403</v>
      </c>
      <c r="I1631" s="9" t="s">
        <v>2404</v>
      </c>
      <c r="J1631" s="9" t="s">
        <v>2405</v>
      </c>
      <c r="K1631" s="9" t="s">
        <v>4410</v>
      </c>
      <c r="L1631" s="9" t="s">
        <v>2401</v>
      </c>
      <c r="M1631" s="11">
        <v>37257</v>
      </c>
      <c r="N1631" s="11"/>
      <c r="O1631">
        <f>MONTH(M1631)</f>
        <v>1</v>
      </c>
      <c r="P1631" t="str">
        <f>LEFT(D1631,2)</f>
        <v>23</v>
      </c>
      <c r="R1631" t="str">
        <f>LEFT(C1631,4)</f>
        <v>2304</v>
      </c>
    </row>
    <row r="1632" spans="1:18">
      <c r="A1632" s="9">
        <v>669830</v>
      </c>
      <c r="B1632" s="9" t="s">
        <v>4093</v>
      </c>
      <c r="C1632" s="9" t="s">
        <v>2409</v>
      </c>
      <c r="D1632" s="9" t="s">
        <v>2421</v>
      </c>
      <c r="E1632" s="9" t="s">
        <v>2395</v>
      </c>
      <c r="F1632" s="10">
        <v>1</v>
      </c>
      <c r="G1632" s="14">
        <v>56430</v>
      </c>
      <c r="H1632" s="9" t="s">
        <v>2412</v>
      </c>
      <c r="I1632" s="9" t="s">
        <v>2413</v>
      </c>
      <c r="J1632" s="9" t="s">
        <v>2414</v>
      </c>
      <c r="K1632" s="9" t="s">
        <v>4411</v>
      </c>
      <c r="L1632" s="9" t="s">
        <v>2409</v>
      </c>
      <c r="M1632" s="11">
        <v>38504</v>
      </c>
      <c r="N1632" s="11">
        <v>43830</v>
      </c>
      <c r="O1632">
        <f>MONTH(M1632)</f>
        <v>6</v>
      </c>
      <c r="P1632" t="str">
        <f>LEFT(D1632,2)</f>
        <v>23</v>
      </c>
      <c r="R1632" t="str">
        <f>LEFT(C1632,4)</f>
        <v>2305</v>
      </c>
    </row>
    <row r="1633" spans="1:18">
      <c r="A1633" s="9">
        <v>665504</v>
      </c>
      <c r="B1633" s="9" t="s">
        <v>4095</v>
      </c>
      <c r="C1633" s="9" t="s">
        <v>2409</v>
      </c>
      <c r="D1633" s="9" t="s">
        <v>2419</v>
      </c>
      <c r="E1633" s="9" t="s">
        <v>2395</v>
      </c>
      <c r="F1633" s="10">
        <v>1</v>
      </c>
      <c r="G1633" s="14">
        <v>44550</v>
      </c>
      <c r="H1633" s="9" t="s">
        <v>2412</v>
      </c>
      <c r="I1633" s="9" t="s">
        <v>2413</v>
      </c>
      <c r="J1633" s="9" t="s">
        <v>2414</v>
      </c>
      <c r="K1633" s="9" t="s">
        <v>4411</v>
      </c>
      <c r="L1633" s="9" t="s">
        <v>2409</v>
      </c>
      <c r="M1633" s="11">
        <v>36220</v>
      </c>
      <c r="N1633" s="11"/>
      <c r="O1633">
        <f>MONTH(M1633)</f>
        <v>3</v>
      </c>
      <c r="P1633" t="str">
        <f>LEFT(D1633,2)</f>
        <v>23</v>
      </c>
      <c r="R1633" t="str">
        <f>LEFT(C1633,4)</f>
        <v>2305</v>
      </c>
    </row>
    <row r="1634" spans="1:18">
      <c r="A1634" s="9">
        <v>257145</v>
      </c>
      <c r="B1634" s="9" t="s">
        <v>4221</v>
      </c>
      <c r="C1634" s="9" t="s">
        <v>2409</v>
      </c>
      <c r="D1634" s="9" t="s">
        <v>2423</v>
      </c>
      <c r="E1634" s="9" t="s">
        <v>2395</v>
      </c>
      <c r="F1634" s="10">
        <v>1</v>
      </c>
      <c r="G1634" s="14">
        <v>28000</v>
      </c>
      <c r="H1634" s="9" t="s">
        <v>2412</v>
      </c>
      <c r="I1634" s="9" t="s">
        <v>2413</v>
      </c>
      <c r="J1634" s="9" t="s">
        <v>2414</v>
      </c>
      <c r="K1634" s="9" t="s">
        <v>4411</v>
      </c>
      <c r="L1634" s="9" t="s">
        <v>2409</v>
      </c>
      <c r="M1634" s="11">
        <v>39510</v>
      </c>
      <c r="N1634" s="11"/>
      <c r="O1634">
        <f>MONTH(M1634)</f>
        <v>3</v>
      </c>
      <c r="P1634" t="str">
        <f>LEFT(D1634,2)</f>
        <v>23</v>
      </c>
      <c r="R1634" t="str">
        <f>LEFT(C1634,4)</f>
        <v>2305</v>
      </c>
    </row>
    <row r="1635" spans="1:18">
      <c r="A1635" s="9">
        <v>239750</v>
      </c>
      <c r="B1635" s="9" t="s">
        <v>4157</v>
      </c>
      <c r="C1635" s="9" t="s">
        <v>2409</v>
      </c>
      <c r="D1635" s="9" t="s">
        <v>2416</v>
      </c>
      <c r="E1635" s="9" t="s">
        <v>2395</v>
      </c>
      <c r="F1635" s="10">
        <v>1</v>
      </c>
      <c r="G1635" s="14">
        <v>52650</v>
      </c>
      <c r="H1635" s="9" t="s">
        <v>2412</v>
      </c>
      <c r="I1635" s="9" t="s">
        <v>2413</v>
      </c>
      <c r="J1635" s="9" t="s">
        <v>2414</v>
      </c>
      <c r="K1635" s="9" t="s">
        <v>4411</v>
      </c>
      <c r="L1635" s="9" t="s">
        <v>2409</v>
      </c>
      <c r="M1635" s="11">
        <v>37165</v>
      </c>
      <c r="N1635" s="11"/>
      <c r="O1635">
        <f>MONTH(M1635)</f>
        <v>10</v>
      </c>
      <c r="P1635" t="str">
        <f>LEFT(D1635,2)</f>
        <v>23</v>
      </c>
      <c r="R1635" t="str">
        <f>LEFT(C1635,4)</f>
        <v>2305</v>
      </c>
    </row>
    <row r="1636" spans="1:18">
      <c r="A1636" s="9">
        <v>240905</v>
      </c>
      <c r="B1636" s="9" t="s">
        <v>4252</v>
      </c>
      <c r="C1636" s="9" t="s">
        <v>2409</v>
      </c>
      <c r="D1636" s="9" t="s">
        <v>2417</v>
      </c>
      <c r="E1636" s="9" t="s">
        <v>2395</v>
      </c>
      <c r="F1636" s="10">
        <v>1</v>
      </c>
      <c r="G1636" s="14">
        <v>49680</v>
      </c>
      <c r="H1636" s="9" t="s">
        <v>2412</v>
      </c>
      <c r="I1636" s="9" t="s">
        <v>2413</v>
      </c>
      <c r="J1636" s="9" t="s">
        <v>2414</v>
      </c>
      <c r="K1636" s="9" t="s">
        <v>4411</v>
      </c>
      <c r="L1636" s="9" t="s">
        <v>2409</v>
      </c>
      <c r="M1636" s="11">
        <v>37391</v>
      </c>
      <c r="N1636" s="11"/>
      <c r="O1636">
        <f>MONTH(M1636)</f>
        <v>5</v>
      </c>
      <c r="P1636" t="str">
        <f>LEFT(D1636,2)</f>
        <v>23</v>
      </c>
      <c r="R1636" t="str">
        <f>LEFT(C1636,4)</f>
        <v>2305</v>
      </c>
    </row>
    <row r="1637" spans="1:18">
      <c r="A1637" s="9">
        <v>670502</v>
      </c>
      <c r="B1637" s="9" t="s">
        <v>4125</v>
      </c>
      <c r="C1637" s="9" t="s">
        <v>2409</v>
      </c>
      <c r="D1637" s="9" t="s">
        <v>2422</v>
      </c>
      <c r="E1637" s="9" t="s">
        <v>2395</v>
      </c>
      <c r="F1637" s="10">
        <v>1</v>
      </c>
      <c r="G1637" s="14">
        <v>47250</v>
      </c>
      <c r="H1637" s="9" t="s">
        <v>2412</v>
      </c>
      <c r="I1637" s="9" t="s">
        <v>2413</v>
      </c>
      <c r="J1637" s="9" t="s">
        <v>2414</v>
      </c>
      <c r="K1637" s="9" t="s">
        <v>4411</v>
      </c>
      <c r="L1637" s="9" t="s">
        <v>2409</v>
      </c>
      <c r="M1637" s="11">
        <v>38763</v>
      </c>
      <c r="N1637" s="11"/>
      <c r="O1637">
        <f>MONTH(M1637)</f>
        <v>2</v>
      </c>
      <c r="P1637" t="str">
        <f>LEFT(D1637,2)</f>
        <v>23</v>
      </c>
      <c r="R1637" t="str">
        <f>LEFT(C1637,4)</f>
        <v>2305</v>
      </c>
    </row>
    <row r="1638" spans="1:18">
      <c r="A1638" s="9">
        <v>82537</v>
      </c>
      <c r="B1638" s="9" t="s">
        <v>4097</v>
      </c>
      <c r="C1638" s="9" t="s">
        <v>2409</v>
      </c>
      <c r="D1638" s="9" t="s">
        <v>2418</v>
      </c>
      <c r="E1638" s="9" t="s">
        <v>2395</v>
      </c>
      <c r="F1638" s="10">
        <v>1</v>
      </c>
      <c r="G1638" s="14">
        <v>22050</v>
      </c>
      <c r="H1638" s="9" t="s">
        <v>2412</v>
      </c>
      <c r="I1638" s="9" t="s">
        <v>2413</v>
      </c>
      <c r="J1638" s="9" t="s">
        <v>2414</v>
      </c>
      <c r="K1638" s="9" t="s">
        <v>4411</v>
      </c>
      <c r="L1638" s="9" t="s">
        <v>2409</v>
      </c>
      <c r="M1638" s="11">
        <v>39479</v>
      </c>
      <c r="N1638" s="11"/>
      <c r="O1638">
        <f>MONTH(M1638)</f>
        <v>2</v>
      </c>
      <c r="P1638" t="str">
        <f>LEFT(D1638,2)</f>
        <v>23</v>
      </c>
      <c r="R1638" t="str">
        <f>LEFT(C1638,4)</f>
        <v>2305</v>
      </c>
    </row>
    <row r="1639" spans="1:18">
      <c r="A1639" s="9">
        <v>270312</v>
      </c>
      <c r="B1639" s="9" t="s">
        <v>4079</v>
      </c>
      <c r="C1639" s="9" t="s">
        <v>2409</v>
      </c>
      <c r="D1639" s="9" t="s">
        <v>2410</v>
      </c>
      <c r="E1639" s="9" t="s">
        <v>2411</v>
      </c>
      <c r="F1639" s="10">
        <v>1</v>
      </c>
      <c r="G1639" s="14">
        <v>76800</v>
      </c>
      <c r="H1639" s="9" t="s">
        <v>2412</v>
      </c>
      <c r="I1639" s="9" t="s">
        <v>2413</v>
      </c>
      <c r="J1639" s="9" t="s">
        <v>2414</v>
      </c>
      <c r="K1639" s="9" t="s">
        <v>4411</v>
      </c>
      <c r="L1639" s="9" t="s">
        <v>2409</v>
      </c>
      <c r="M1639" s="11">
        <v>40799</v>
      </c>
      <c r="N1639" s="11"/>
      <c r="O1639">
        <f>MONTH(M1639)</f>
        <v>9</v>
      </c>
      <c r="P1639" t="str">
        <f>LEFT(D1639,2)</f>
        <v>23</v>
      </c>
      <c r="R1639" t="str">
        <f>LEFT(C1639,4)</f>
        <v>2305</v>
      </c>
    </row>
    <row r="1640" spans="1:18">
      <c r="A1640" s="9">
        <v>234374</v>
      </c>
      <c r="B1640" s="9" t="s">
        <v>4178</v>
      </c>
      <c r="C1640" s="9" t="s">
        <v>2409</v>
      </c>
      <c r="D1640" s="9" t="s">
        <v>2420</v>
      </c>
      <c r="E1640" s="9" t="s">
        <v>2395</v>
      </c>
      <c r="F1640" s="10">
        <v>1</v>
      </c>
      <c r="G1640" s="14">
        <v>38115</v>
      </c>
      <c r="H1640" s="9" t="s">
        <v>2412</v>
      </c>
      <c r="I1640" s="9" t="s">
        <v>2413</v>
      </c>
      <c r="J1640" s="9" t="s">
        <v>2414</v>
      </c>
      <c r="K1640" s="9" t="s">
        <v>4411</v>
      </c>
      <c r="L1640" s="9" t="s">
        <v>2409</v>
      </c>
      <c r="M1640" s="11">
        <v>35156</v>
      </c>
      <c r="N1640" s="11"/>
      <c r="O1640">
        <f>MONTH(M1640)</f>
        <v>4</v>
      </c>
      <c r="P1640" t="str">
        <f>LEFT(D1640,2)</f>
        <v>23</v>
      </c>
      <c r="R1640" t="str">
        <f>LEFT(C1640,4)</f>
        <v>2305</v>
      </c>
    </row>
    <row r="1641" spans="1:18">
      <c r="A1641" s="9">
        <v>665070</v>
      </c>
      <c r="B1641" s="9" t="s">
        <v>4051</v>
      </c>
      <c r="C1641" s="9" t="s">
        <v>2409</v>
      </c>
      <c r="D1641" s="9" t="s">
        <v>2424</v>
      </c>
      <c r="E1641" s="9" t="s">
        <v>2395</v>
      </c>
      <c r="F1641" s="10">
        <v>1</v>
      </c>
      <c r="G1641" s="14">
        <v>40000</v>
      </c>
      <c r="H1641" s="9" t="s">
        <v>2412</v>
      </c>
      <c r="I1641" s="9" t="s">
        <v>2413</v>
      </c>
      <c r="J1641" s="9" t="s">
        <v>2414</v>
      </c>
      <c r="K1641" s="9" t="s">
        <v>4411</v>
      </c>
      <c r="L1641" s="9" t="s">
        <v>2409</v>
      </c>
      <c r="M1641" s="11">
        <v>35735</v>
      </c>
      <c r="N1641" s="11"/>
      <c r="O1641">
        <f>MONTH(M1641)</f>
        <v>11</v>
      </c>
      <c r="P1641" t="str">
        <f>LEFT(D1641,2)</f>
        <v>23</v>
      </c>
      <c r="R1641" t="str">
        <f>LEFT(C1641,4)</f>
        <v>2305</v>
      </c>
    </row>
    <row r="1642" spans="1:18">
      <c r="A1642" s="9">
        <v>259868</v>
      </c>
      <c r="B1642" s="9" t="s">
        <v>4079</v>
      </c>
      <c r="C1642" s="9" t="s">
        <v>2409</v>
      </c>
      <c r="D1642" s="9" t="s">
        <v>2415</v>
      </c>
      <c r="E1642" s="9" t="s">
        <v>2395</v>
      </c>
      <c r="F1642" s="10">
        <v>1</v>
      </c>
      <c r="G1642" s="14">
        <v>38520</v>
      </c>
      <c r="H1642" s="9" t="s">
        <v>2412</v>
      </c>
      <c r="I1642" s="9" t="s">
        <v>2413</v>
      </c>
      <c r="J1642" s="9" t="s">
        <v>2414</v>
      </c>
      <c r="K1642" s="9" t="s">
        <v>4411</v>
      </c>
      <c r="L1642" s="9" t="s">
        <v>2409</v>
      </c>
      <c r="M1642" s="11">
        <v>39783</v>
      </c>
      <c r="N1642" s="11"/>
      <c r="O1642">
        <f>MONTH(M1642)</f>
        <v>12</v>
      </c>
      <c r="P1642" t="str">
        <f>LEFT(D1642,2)</f>
        <v>23</v>
      </c>
      <c r="R1642" t="str">
        <f>LEFT(C1642,4)</f>
        <v>2305</v>
      </c>
    </row>
    <row r="1643" spans="1:18">
      <c r="A1643" s="9">
        <v>269899</v>
      </c>
      <c r="B1643" s="9" t="s">
        <v>4058</v>
      </c>
      <c r="C1643" s="9" t="s">
        <v>2425</v>
      </c>
      <c r="D1643" s="9" t="s">
        <v>2431</v>
      </c>
      <c r="E1643" s="9" t="s">
        <v>2430</v>
      </c>
      <c r="F1643" s="10">
        <v>1</v>
      </c>
      <c r="G1643" s="14">
        <v>26000</v>
      </c>
      <c r="H1643" s="9" t="s">
        <v>2427</v>
      </c>
      <c r="I1643" s="9" t="s">
        <v>2428</v>
      </c>
      <c r="J1643" s="9" t="s">
        <v>2414</v>
      </c>
      <c r="K1643" s="9" t="s">
        <v>4411</v>
      </c>
      <c r="L1643" s="9" t="s">
        <v>2425</v>
      </c>
      <c r="M1643" s="11">
        <v>40735</v>
      </c>
      <c r="N1643" s="11"/>
      <c r="O1643">
        <f>MONTH(M1643)</f>
        <v>7</v>
      </c>
      <c r="P1643" t="str">
        <f>LEFT(D1643,2)</f>
        <v>23</v>
      </c>
      <c r="R1643" t="str">
        <f>LEFT(C1643,4)</f>
        <v>2305</v>
      </c>
    </row>
    <row r="1644" spans="1:18">
      <c r="A1644" s="9">
        <v>239897</v>
      </c>
      <c r="B1644" s="9" t="s">
        <v>4060</v>
      </c>
      <c r="C1644" s="9" t="s">
        <v>2425</v>
      </c>
      <c r="D1644" s="9" t="s">
        <v>2426</v>
      </c>
      <c r="E1644" s="9" t="s">
        <v>22</v>
      </c>
      <c r="F1644" s="10">
        <v>1</v>
      </c>
      <c r="G1644" s="14">
        <v>53900</v>
      </c>
      <c r="H1644" s="9" t="s">
        <v>2427</v>
      </c>
      <c r="I1644" s="9" t="s">
        <v>2428</v>
      </c>
      <c r="J1644" s="9" t="s">
        <v>2414</v>
      </c>
      <c r="K1644" s="9" t="s">
        <v>4411</v>
      </c>
      <c r="L1644" s="9" t="s">
        <v>2425</v>
      </c>
      <c r="M1644" s="11">
        <v>37196</v>
      </c>
      <c r="N1644" s="11"/>
      <c r="O1644">
        <f>MONTH(M1644)</f>
        <v>11</v>
      </c>
      <c r="P1644" t="str">
        <f>LEFT(D1644,2)</f>
        <v>23</v>
      </c>
      <c r="R1644" t="str">
        <f>LEFT(C1644,4)</f>
        <v>2305</v>
      </c>
    </row>
    <row r="1645" spans="1:18">
      <c r="A1645" s="9">
        <v>241360</v>
      </c>
      <c r="B1645" s="9" t="s">
        <v>4165</v>
      </c>
      <c r="C1645" s="9" t="s">
        <v>2425</v>
      </c>
      <c r="D1645" s="9" t="s">
        <v>2429</v>
      </c>
      <c r="E1645" s="9" t="s">
        <v>2430</v>
      </c>
      <c r="F1645" s="10">
        <v>1</v>
      </c>
      <c r="G1645" s="14">
        <v>20900</v>
      </c>
      <c r="H1645" s="9" t="s">
        <v>2427</v>
      </c>
      <c r="I1645" s="9" t="s">
        <v>2428</v>
      </c>
      <c r="J1645" s="9" t="s">
        <v>2414</v>
      </c>
      <c r="K1645" s="9" t="s">
        <v>4411</v>
      </c>
      <c r="L1645" s="9" t="s">
        <v>2425</v>
      </c>
      <c r="M1645" s="11">
        <v>37438</v>
      </c>
      <c r="N1645" s="11"/>
      <c r="O1645">
        <f>MONTH(M1645)</f>
        <v>7</v>
      </c>
      <c r="P1645" t="str">
        <f>LEFT(D1645,2)</f>
        <v>23</v>
      </c>
      <c r="R1645" t="str">
        <f>LEFT(C1645,4)</f>
        <v>2305</v>
      </c>
    </row>
    <row r="1646" spans="1:18">
      <c r="A1646" s="9">
        <v>244503</v>
      </c>
      <c r="B1646" s="9" t="s">
        <v>4054</v>
      </c>
      <c r="C1646" s="9" t="s">
        <v>2432</v>
      </c>
      <c r="D1646" s="9" t="s">
        <v>2433</v>
      </c>
      <c r="E1646" s="9" t="s">
        <v>56</v>
      </c>
      <c r="F1646" s="10">
        <v>1</v>
      </c>
      <c r="G1646" s="14">
        <v>27250</v>
      </c>
      <c r="H1646" s="9" t="s">
        <v>2427</v>
      </c>
      <c r="I1646" s="9" t="s">
        <v>2428</v>
      </c>
      <c r="J1646" s="9" t="s">
        <v>2414</v>
      </c>
      <c r="K1646" s="9" t="s">
        <v>4411</v>
      </c>
      <c r="L1646" s="9" t="s">
        <v>2425</v>
      </c>
      <c r="M1646" s="11">
        <v>37895</v>
      </c>
      <c r="N1646" s="11"/>
      <c r="O1646">
        <f>MONTH(M1646)</f>
        <v>10</v>
      </c>
      <c r="P1646" t="str">
        <f>LEFT(D1646,2)</f>
        <v>23</v>
      </c>
      <c r="R1646" t="str">
        <f>LEFT(C1646,4)</f>
        <v>2305</v>
      </c>
    </row>
    <row r="1647" spans="1:18">
      <c r="A1647" s="9">
        <v>269241</v>
      </c>
      <c r="B1647" s="9" t="s">
        <v>4139</v>
      </c>
      <c r="C1647" s="9" t="s">
        <v>2432</v>
      </c>
      <c r="D1647" s="9" t="s">
        <v>2434</v>
      </c>
      <c r="E1647" s="9" t="s">
        <v>2430</v>
      </c>
      <c r="F1647" s="10">
        <v>1</v>
      </c>
      <c r="G1647" s="14">
        <v>10000</v>
      </c>
      <c r="H1647" s="9" t="s">
        <v>2427</v>
      </c>
      <c r="I1647" s="9" t="s">
        <v>2428</v>
      </c>
      <c r="J1647" s="9" t="s">
        <v>2414</v>
      </c>
      <c r="K1647" s="9" t="s">
        <v>4411</v>
      </c>
      <c r="L1647" s="9" t="s">
        <v>2425</v>
      </c>
      <c r="M1647" s="11">
        <v>40725</v>
      </c>
      <c r="N1647" s="11"/>
      <c r="O1647">
        <f>MONTH(M1647)</f>
        <v>7</v>
      </c>
      <c r="P1647" t="str">
        <f>LEFT(D1647,2)</f>
        <v>23</v>
      </c>
      <c r="R1647" t="str">
        <f>LEFT(C1647,4)</f>
        <v>2305</v>
      </c>
    </row>
    <row r="1648" spans="1:18">
      <c r="A1648" s="9">
        <v>239050</v>
      </c>
      <c r="B1648" s="9" t="s">
        <v>4332</v>
      </c>
      <c r="C1648" s="9" t="s">
        <v>2435</v>
      </c>
      <c r="D1648" s="9" t="s">
        <v>2440</v>
      </c>
      <c r="E1648" s="9" t="s">
        <v>19</v>
      </c>
      <c r="F1648" s="10">
        <v>0.5</v>
      </c>
      <c r="G1648" s="14">
        <v>15725</v>
      </c>
      <c r="H1648" s="9" t="s">
        <v>2437</v>
      </c>
      <c r="I1648" s="9" t="s">
        <v>2438</v>
      </c>
      <c r="J1648" s="9" t="s">
        <v>2439</v>
      </c>
      <c r="K1648" s="9" t="s">
        <v>4412</v>
      </c>
      <c r="L1648" s="9" t="s">
        <v>2435</v>
      </c>
      <c r="M1648" s="11">
        <v>37104</v>
      </c>
      <c r="N1648" s="11"/>
      <c r="O1648">
        <f>MONTH(M1648)</f>
        <v>8</v>
      </c>
      <c r="P1648" t="str">
        <f>LEFT(D1648,2)</f>
        <v>23</v>
      </c>
      <c r="R1648" t="str">
        <f>LEFT(C1648,4)</f>
        <v>2306</v>
      </c>
    </row>
    <row r="1649" spans="1:18">
      <c r="A1649" s="9">
        <v>248339</v>
      </c>
      <c r="B1649" s="9" t="s">
        <v>4043</v>
      </c>
      <c r="C1649" s="9" t="s">
        <v>2435</v>
      </c>
      <c r="D1649" s="9" t="s">
        <v>2442</v>
      </c>
      <c r="E1649" s="9" t="s">
        <v>19</v>
      </c>
      <c r="F1649" s="10">
        <v>1</v>
      </c>
      <c r="G1649" s="14">
        <v>52250</v>
      </c>
      <c r="H1649" s="9" t="s">
        <v>2437</v>
      </c>
      <c r="I1649" s="9" t="s">
        <v>2438</v>
      </c>
      <c r="J1649" s="9" t="s">
        <v>2439</v>
      </c>
      <c r="K1649" s="9" t="s">
        <v>4412</v>
      </c>
      <c r="L1649" s="9" t="s">
        <v>2435</v>
      </c>
      <c r="M1649" s="11">
        <v>38534</v>
      </c>
      <c r="N1649" s="11"/>
      <c r="O1649">
        <f>MONTH(M1649)</f>
        <v>7</v>
      </c>
      <c r="P1649" t="str">
        <f>LEFT(D1649,2)</f>
        <v>23</v>
      </c>
      <c r="R1649" t="str">
        <f>LEFT(C1649,4)</f>
        <v>2306</v>
      </c>
    </row>
    <row r="1650" spans="1:18">
      <c r="A1650" s="9">
        <v>238791</v>
      </c>
      <c r="B1650" s="9" t="s">
        <v>4115</v>
      </c>
      <c r="C1650" s="9" t="s">
        <v>2435</v>
      </c>
      <c r="D1650" s="9" t="s">
        <v>2436</v>
      </c>
      <c r="E1650" s="9" t="s">
        <v>22</v>
      </c>
      <c r="F1650" s="10">
        <v>1</v>
      </c>
      <c r="G1650" s="14">
        <v>59803</v>
      </c>
      <c r="H1650" s="9" t="s">
        <v>2437</v>
      </c>
      <c r="I1650" s="9" t="s">
        <v>2438</v>
      </c>
      <c r="J1650" s="9" t="s">
        <v>2439</v>
      </c>
      <c r="K1650" s="9" t="s">
        <v>4412</v>
      </c>
      <c r="L1650" s="9" t="s">
        <v>2435</v>
      </c>
      <c r="M1650" s="11">
        <v>37061</v>
      </c>
      <c r="N1650" s="11"/>
      <c r="O1650">
        <f>MONTH(M1650)</f>
        <v>6</v>
      </c>
      <c r="P1650" t="str">
        <f>LEFT(D1650,2)</f>
        <v>23</v>
      </c>
      <c r="R1650" t="str">
        <f>LEFT(C1650,4)</f>
        <v>2306</v>
      </c>
    </row>
    <row r="1651" spans="1:18">
      <c r="A1651" s="9">
        <v>267904</v>
      </c>
      <c r="B1651" s="9" t="s">
        <v>4097</v>
      </c>
      <c r="C1651" s="9" t="s">
        <v>2435</v>
      </c>
      <c r="D1651" s="9" t="s">
        <v>2441</v>
      </c>
      <c r="E1651" s="9" t="s">
        <v>19</v>
      </c>
      <c r="F1651" s="10">
        <v>1</v>
      </c>
      <c r="G1651" s="14">
        <v>12775</v>
      </c>
      <c r="H1651" s="9" t="s">
        <v>2437</v>
      </c>
      <c r="I1651" s="9" t="s">
        <v>2438</v>
      </c>
      <c r="J1651" s="9" t="s">
        <v>2439</v>
      </c>
      <c r="K1651" s="9" t="s">
        <v>4412</v>
      </c>
      <c r="L1651" s="9" t="s">
        <v>2435</v>
      </c>
      <c r="M1651" s="11">
        <v>40651</v>
      </c>
      <c r="N1651" s="11"/>
      <c r="O1651">
        <f>MONTH(M1651)</f>
        <v>4</v>
      </c>
      <c r="P1651" t="str">
        <f>LEFT(D1651,2)</f>
        <v>23</v>
      </c>
      <c r="R1651" t="str">
        <f>LEFT(C1651,4)</f>
        <v>2306</v>
      </c>
    </row>
    <row r="1652" spans="1:18">
      <c r="A1652" s="9">
        <v>268436</v>
      </c>
      <c r="B1652" s="9" t="s">
        <v>4162</v>
      </c>
      <c r="C1652" s="9" t="s">
        <v>2443</v>
      </c>
      <c r="D1652" s="9" t="s">
        <v>2447</v>
      </c>
      <c r="E1652" s="9" t="s">
        <v>250</v>
      </c>
      <c r="F1652" s="10">
        <v>1</v>
      </c>
      <c r="G1652" s="14">
        <v>45650</v>
      </c>
      <c r="H1652" s="9" t="s">
        <v>2365</v>
      </c>
      <c r="I1652" s="9" t="s">
        <v>2366</v>
      </c>
      <c r="J1652" s="9" t="s">
        <v>2445</v>
      </c>
      <c r="K1652" s="9" t="s">
        <v>4413</v>
      </c>
      <c r="L1652" s="9" t="s">
        <v>2443</v>
      </c>
      <c r="M1652" s="11">
        <v>40709</v>
      </c>
      <c r="N1652" s="11"/>
      <c r="O1652">
        <f>MONTH(M1652)</f>
        <v>6</v>
      </c>
      <c r="P1652" t="str">
        <f>LEFT(D1652,2)</f>
        <v>23</v>
      </c>
      <c r="R1652" t="str">
        <f>LEFT(C1652,4)</f>
        <v>2307</v>
      </c>
    </row>
    <row r="1653" spans="1:18">
      <c r="A1653" s="9">
        <v>234472</v>
      </c>
      <c r="B1653" s="9" t="s">
        <v>4126</v>
      </c>
      <c r="C1653" s="9" t="s">
        <v>2443</v>
      </c>
      <c r="D1653" s="9" t="s">
        <v>2446</v>
      </c>
      <c r="E1653" s="9" t="s">
        <v>250</v>
      </c>
      <c r="F1653" s="10">
        <v>1</v>
      </c>
      <c r="G1653" s="14">
        <v>42300</v>
      </c>
      <c r="H1653" s="9" t="s">
        <v>2365</v>
      </c>
      <c r="I1653" s="9" t="s">
        <v>2366</v>
      </c>
      <c r="J1653" s="9" t="s">
        <v>2445</v>
      </c>
      <c r="K1653" s="9" t="s">
        <v>4413</v>
      </c>
      <c r="L1653" s="9" t="s">
        <v>2443</v>
      </c>
      <c r="M1653" s="11">
        <v>35247</v>
      </c>
      <c r="N1653" s="11"/>
      <c r="O1653">
        <f>MONTH(M1653)</f>
        <v>7</v>
      </c>
      <c r="P1653" t="str">
        <f>LEFT(D1653,2)</f>
        <v>23</v>
      </c>
      <c r="R1653" t="str">
        <f>LEFT(C1653,4)</f>
        <v>2307</v>
      </c>
    </row>
    <row r="1654" spans="1:18">
      <c r="A1654" s="9">
        <v>240884</v>
      </c>
      <c r="B1654" s="9" t="s">
        <v>4109</v>
      </c>
      <c r="C1654" s="9" t="s">
        <v>2443</v>
      </c>
      <c r="D1654" s="9" t="s">
        <v>2444</v>
      </c>
      <c r="E1654" s="9" t="s">
        <v>19</v>
      </c>
      <c r="F1654" s="10">
        <v>1</v>
      </c>
      <c r="G1654" s="14">
        <v>50220</v>
      </c>
      <c r="H1654" s="9" t="s">
        <v>2365</v>
      </c>
      <c r="I1654" s="9" t="s">
        <v>2366</v>
      </c>
      <c r="J1654" s="9" t="s">
        <v>2445</v>
      </c>
      <c r="K1654" s="9" t="s">
        <v>4413</v>
      </c>
      <c r="L1654" s="9" t="s">
        <v>2443</v>
      </c>
      <c r="M1654" s="11">
        <v>37377</v>
      </c>
      <c r="N1654" s="11"/>
      <c r="O1654">
        <f>MONTH(M1654)</f>
        <v>5</v>
      </c>
      <c r="P1654" t="str">
        <f>LEFT(D1654,2)</f>
        <v>23</v>
      </c>
      <c r="R1654" t="str">
        <f>LEFT(C1654,4)</f>
        <v>2307</v>
      </c>
    </row>
    <row r="1655" spans="1:18">
      <c r="A1655" s="9">
        <v>268002</v>
      </c>
      <c r="B1655" s="9" t="s">
        <v>4044</v>
      </c>
      <c r="C1655" s="9" t="s">
        <v>2443</v>
      </c>
      <c r="D1655" s="9" t="s">
        <v>2448</v>
      </c>
      <c r="E1655" s="9" t="s">
        <v>250</v>
      </c>
      <c r="F1655" s="10">
        <v>1</v>
      </c>
      <c r="G1655" s="14">
        <v>26000</v>
      </c>
      <c r="H1655" s="9" t="s">
        <v>2365</v>
      </c>
      <c r="I1655" s="9" t="s">
        <v>2366</v>
      </c>
      <c r="J1655" s="9" t="s">
        <v>2445</v>
      </c>
      <c r="K1655" s="9" t="s">
        <v>4413</v>
      </c>
      <c r="L1655" s="9" t="s">
        <v>2443</v>
      </c>
      <c r="M1655" s="11">
        <v>40617</v>
      </c>
      <c r="N1655" s="11"/>
      <c r="O1655">
        <f>MONTH(M1655)</f>
        <v>3</v>
      </c>
      <c r="P1655" t="str">
        <f>LEFT(D1655,2)</f>
        <v>23</v>
      </c>
      <c r="R1655" t="str">
        <f>LEFT(C1655,4)</f>
        <v>2307</v>
      </c>
    </row>
    <row r="1656" spans="1:18">
      <c r="A1656" s="9">
        <v>238434</v>
      </c>
      <c r="B1656" s="9" t="s">
        <v>4099</v>
      </c>
      <c r="C1656" s="9" t="s">
        <v>2449</v>
      </c>
      <c r="D1656" s="9" t="s">
        <v>2454</v>
      </c>
      <c r="E1656" s="9" t="s">
        <v>86</v>
      </c>
      <c r="F1656" s="10">
        <v>1</v>
      </c>
      <c r="G1656" s="14">
        <v>14300</v>
      </c>
      <c r="H1656" s="9" t="s">
        <v>2451</v>
      </c>
      <c r="I1656" s="9" t="s">
        <v>2452</v>
      </c>
      <c r="J1656" s="9" t="s">
        <v>2453</v>
      </c>
      <c r="K1656" s="9" t="s">
        <v>4414</v>
      </c>
      <c r="L1656" s="9" t="s">
        <v>2449</v>
      </c>
      <c r="M1656" s="11">
        <v>39167</v>
      </c>
      <c r="N1656" s="11"/>
      <c r="O1656">
        <f>MONTH(M1656)</f>
        <v>3</v>
      </c>
      <c r="P1656" t="str">
        <f>LEFT(D1656,2)</f>
        <v>31</v>
      </c>
      <c r="R1656" t="str">
        <f>LEFT(C1656,4)</f>
        <v>3101</v>
      </c>
    </row>
    <row r="1657" spans="1:18">
      <c r="A1657" s="9">
        <v>237531</v>
      </c>
      <c r="B1657" s="9" t="s">
        <v>4105</v>
      </c>
      <c r="C1657" s="9" t="s">
        <v>2449</v>
      </c>
      <c r="D1657" s="9" t="s">
        <v>2450</v>
      </c>
      <c r="E1657" s="9" t="s">
        <v>2411</v>
      </c>
      <c r="F1657" s="10">
        <v>1</v>
      </c>
      <c r="G1657" s="14">
        <v>86625</v>
      </c>
      <c r="H1657" s="9" t="s">
        <v>2451</v>
      </c>
      <c r="I1657" s="9" t="s">
        <v>2452</v>
      </c>
      <c r="J1657" s="9" t="s">
        <v>2453</v>
      </c>
      <c r="K1657" s="9" t="s">
        <v>4414</v>
      </c>
      <c r="L1657" s="9" t="s">
        <v>2449</v>
      </c>
      <c r="M1657" s="11">
        <v>36739</v>
      </c>
      <c r="N1657" s="11"/>
      <c r="O1657">
        <f>MONTH(M1657)</f>
        <v>8</v>
      </c>
      <c r="P1657" t="str">
        <f>LEFT(D1657,2)</f>
        <v>31</v>
      </c>
      <c r="R1657" t="str">
        <f>LEFT(C1657,4)</f>
        <v>3101</v>
      </c>
    </row>
    <row r="1658" spans="1:18">
      <c r="A1658" s="9">
        <v>254443</v>
      </c>
      <c r="B1658" s="9" t="s">
        <v>4203</v>
      </c>
      <c r="C1658" s="9" t="s">
        <v>2455</v>
      </c>
      <c r="D1658" s="9" t="s">
        <v>2458</v>
      </c>
      <c r="E1658" s="9" t="s">
        <v>2430</v>
      </c>
      <c r="F1658" s="10">
        <v>1</v>
      </c>
      <c r="G1658" s="14">
        <v>18000</v>
      </c>
      <c r="H1658" s="9" t="s">
        <v>2451</v>
      </c>
      <c r="I1658" s="9" t="s">
        <v>2452</v>
      </c>
      <c r="J1658" s="9" t="s">
        <v>2453</v>
      </c>
      <c r="K1658" s="9" t="s">
        <v>4414</v>
      </c>
      <c r="L1658" s="9" t="s">
        <v>2455</v>
      </c>
      <c r="M1658" s="11">
        <v>39279</v>
      </c>
      <c r="N1658" s="11"/>
      <c r="O1658">
        <f>MONTH(M1658)</f>
        <v>7</v>
      </c>
      <c r="P1658" t="str">
        <f>LEFT(D1658,2)</f>
        <v>31</v>
      </c>
      <c r="R1658" t="str">
        <f>LEFT(C1658,4)</f>
        <v>3101</v>
      </c>
    </row>
    <row r="1659" spans="1:18">
      <c r="A1659" s="9">
        <v>245035</v>
      </c>
      <c r="B1659" s="9" t="s">
        <v>4051</v>
      </c>
      <c r="C1659" s="9" t="s">
        <v>2455</v>
      </c>
      <c r="D1659" s="9" t="s">
        <v>2457</v>
      </c>
      <c r="E1659" s="9" t="s">
        <v>229</v>
      </c>
      <c r="F1659" s="10">
        <v>1</v>
      </c>
      <c r="G1659" s="14">
        <v>45650</v>
      </c>
      <c r="H1659" s="9" t="s">
        <v>2451</v>
      </c>
      <c r="I1659" s="9" t="s">
        <v>2452</v>
      </c>
      <c r="J1659" s="9" t="s">
        <v>2453</v>
      </c>
      <c r="K1659" s="9" t="s">
        <v>4414</v>
      </c>
      <c r="L1659" s="9" t="s">
        <v>2455</v>
      </c>
      <c r="M1659" s="11">
        <v>38047</v>
      </c>
      <c r="N1659" s="11"/>
      <c r="O1659">
        <f>MONTH(M1659)</f>
        <v>3</v>
      </c>
      <c r="P1659" t="str">
        <f>LEFT(D1659,2)</f>
        <v>31</v>
      </c>
      <c r="R1659" t="str">
        <f>LEFT(C1659,4)</f>
        <v>3101</v>
      </c>
    </row>
    <row r="1660" spans="1:18">
      <c r="A1660" s="9">
        <v>270431</v>
      </c>
      <c r="B1660" s="9" t="s">
        <v>4061</v>
      </c>
      <c r="C1660" s="9" t="s">
        <v>2455</v>
      </c>
      <c r="D1660" s="9" t="s">
        <v>2460</v>
      </c>
      <c r="E1660" s="9" t="s">
        <v>2430</v>
      </c>
      <c r="F1660" s="10">
        <v>1</v>
      </c>
      <c r="G1660" s="14">
        <v>13050</v>
      </c>
      <c r="H1660" s="9" t="s">
        <v>2451</v>
      </c>
      <c r="I1660" s="9" t="s">
        <v>2452</v>
      </c>
      <c r="J1660" s="9" t="s">
        <v>2453</v>
      </c>
      <c r="K1660" s="9" t="s">
        <v>4414</v>
      </c>
      <c r="L1660" s="9" t="s">
        <v>2455</v>
      </c>
      <c r="M1660" s="11">
        <v>40792</v>
      </c>
      <c r="N1660" s="11"/>
      <c r="O1660">
        <f>MONTH(M1660)</f>
        <v>9</v>
      </c>
      <c r="P1660" t="str">
        <f>LEFT(D1660,2)</f>
        <v>31</v>
      </c>
      <c r="R1660" t="str">
        <f>LEFT(C1660,4)</f>
        <v>3101</v>
      </c>
    </row>
    <row r="1661" spans="1:18">
      <c r="A1661" s="9">
        <v>251958</v>
      </c>
      <c r="B1661" s="9" t="s">
        <v>4242</v>
      </c>
      <c r="C1661" s="9" t="s">
        <v>2455</v>
      </c>
      <c r="D1661" s="9" t="s">
        <v>2456</v>
      </c>
      <c r="E1661" s="9" t="s">
        <v>56</v>
      </c>
      <c r="F1661" s="10">
        <v>1</v>
      </c>
      <c r="G1661" s="14">
        <v>46575</v>
      </c>
      <c r="H1661" s="9" t="s">
        <v>2451</v>
      </c>
      <c r="I1661" s="9" t="s">
        <v>2452</v>
      </c>
      <c r="J1661" s="9" t="s">
        <v>2453</v>
      </c>
      <c r="K1661" s="9" t="s">
        <v>4414</v>
      </c>
      <c r="L1661" s="9" t="s">
        <v>2455</v>
      </c>
      <c r="M1661" s="11">
        <v>39062</v>
      </c>
      <c r="N1661" s="11"/>
      <c r="O1661">
        <f>MONTH(M1661)</f>
        <v>12</v>
      </c>
      <c r="P1661" t="str">
        <f>LEFT(D1661,2)</f>
        <v>31</v>
      </c>
      <c r="R1661" t="str">
        <f>LEFT(C1661,4)</f>
        <v>3101</v>
      </c>
    </row>
    <row r="1662" spans="1:18">
      <c r="A1662" s="9">
        <v>668199</v>
      </c>
      <c r="B1662" s="9" t="s">
        <v>4068</v>
      </c>
      <c r="C1662" s="9" t="s">
        <v>2455</v>
      </c>
      <c r="D1662" s="9" t="s">
        <v>2459</v>
      </c>
      <c r="E1662" s="9" t="s">
        <v>229</v>
      </c>
      <c r="F1662" s="10">
        <v>1</v>
      </c>
      <c r="G1662" s="14">
        <v>31500</v>
      </c>
      <c r="H1662" s="9" t="s">
        <v>2451</v>
      </c>
      <c r="I1662" s="9" t="s">
        <v>2452</v>
      </c>
      <c r="J1662" s="9" t="s">
        <v>2453</v>
      </c>
      <c r="K1662" s="9" t="s">
        <v>4414</v>
      </c>
      <c r="L1662" s="9" t="s">
        <v>2455</v>
      </c>
      <c r="M1662" s="11">
        <v>37900</v>
      </c>
      <c r="N1662" s="11"/>
      <c r="O1662">
        <f>MONTH(M1662)</f>
        <v>10</v>
      </c>
      <c r="P1662" t="str">
        <f>LEFT(D1662,2)</f>
        <v>31</v>
      </c>
      <c r="R1662" t="str">
        <f>LEFT(C1662,4)</f>
        <v>3101</v>
      </c>
    </row>
    <row r="1663" spans="1:18">
      <c r="A1663" s="9">
        <v>238938</v>
      </c>
      <c r="B1663" s="9" t="s">
        <v>4144</v>
      </c>
      <c r="C1663" s="9" t="s">
        <v>2461</v>
      </c>
      <c r="D1663" s="9" t="s">
        <v>2463</v>
      </c>
      <c r="E1663" s="9" t="s">
        <v>2430</v>
      </c>
      <c r="F1663" s="10">
        <v>1</v>
      </c>
      <c r="G1663" s="14">
        <v>22000</v>
      </c>
      <c r="H1663" s="9" t="s">
        <v>2451</v>
      </c>
      <c r="I1663" s="9" t="s">
        <v>2452</v>
      </c>
      <c r="J1663" s="9" t="s">
        <v>2453</v>
      </c>
      <c r="K1663" s="9" t="s">
        <v>4414</v>
      </c>
      <c r="L1663" s="9" t="s">
        <v>2461</v>
      </c>
      <c r="M1663" s="11">
        <v>37073</v>
      </c>
      <c r="N1663" s="11"/>
      <c r="O1663">
        <f>MONTH(M1663)</f>
        <v>7</v>
      </c>
      <c r="P1663" t="str">
        <f>LEFT(D1663,2)</f>
        <v>31</v>
      </c>
      <c r="R1663" t="str">
        <f>LEFT(C1663,4)</f>
        <v>3101</v>
      </c>
    </row>
    <row r="1664" spans="1:18">
      <c r="A1664" s="9">
        <v>256508</v>
      </c>
      <c r="B1664" s="9" t="s">
        <v>4056</v>
      </c>
      <c r="C1664" s="9" t="s">
        <v>2461</v>
      </c>
      <c r="D1664" s="9" t="s">
        <v>2464</v>
      </c>
      <c r="E1664" s="9" t="s">
        <v>2430</v>
      </c>
      <c r="F1664" s="10">
        <v>1</v>
      </c>
      <c r="G1664" s="14">
        <v>14350</v>
      </c>
      <c r="H1664" s="9" t="s">
        <v>2451</v>
      </c>
      <c r="I1664" s="9" t="s">
        <v>2452</v>
      </c>
      <c r="J1664" s="9" t="s">
        <v>2453</v>
      </c>
      <c r="K1664" s="9" t="s">
        <v>4414</v>
      </c>
      <c r="L1664" s="9" t="s">
        <v>2461</v>
      </c>
      <c r="M1664" s="11">
        <v>39406</v>
      </c>
      <c r="N1664" s="11"/>
      <c r="O1664">
        <f>MONTH(M1664)</f>
        <v>11</v>
      </c>
      <c r="P1664" t="str">
        <f>LEFT(D1664,2)</f>
        <v>31</v>
      </c>
      <c r="R1664" t="str">
        <f>LEFT(C1664,4)</f>
        <v>3101</v>
      </c>
    </row>
    <row r="1665" spans="1:18">
      <c r="A1665" s="9">
        <v>256851</v>
      </c>
      <c r="B1665" s="9" t="s">
        <v>4252</v>
      </c>
      <c r="C1665" s="9" t="s">
        <v>2461</v>
      </c>
      <c r="D1665" s="9" t="s">
        <v>2465</v>
      </c>
      <c r="E1665" s="9" t="s">
        <v>2430</v>
      </c>
      <c r="F1665" s="10">
        <v>1</v>
      </c>
      <c r="G1665" s="14">
        <v>24300</v>
      </c>
      <c r="H1665" s="9" t="s">
        <v>2451</v>
      </c>
      <c r="I1665" s="9" t="s">
        <v>2452</v>
      </c>
      <c r="J1665" s="9" t="s">
        <v>2453</v>
      </c>
      <c r="K1665" s="9" t="s">
        <v>4414</v>
      </c>
      <c r="L1665" s="9" t="s">
        <v>2461</v>
      </c>
      <c r="M1665" s="11">
        <v>39539</v>
      </c>
      <c r="N1665" s="11"/>
      <c r="O1665">
        <f>MONTH(M1665)</f>
        <v>4</v>
      </c>
      <c r="P1665" t="str">
        <f>LEFT(D1665,2)</f>
        <v>31</v>
      </c>
      <c r="R1665" t="str">
        <f>LEFT(C1665,4)</f>
        <v>3101</v>
      </c>
    </row>
    <row r="1666" spans="1:18">
      <c r="A1666" s="9">
        <v>265223</v>
      </c>
      <c r="B1666" s="9" t="s">
        <v>4047</v>
      </c>
      <c r="C1666" s="9" t="s">
        <v>2461</v>
      </c>
      <c r="D1666" s="9" t="s">
        <v>2466</v>
      </c>
      <c r="E1666" s="9" t="s">
        <v>2430</v>
      </c>
      <c r="F1666" s="10">
        <v>1</v>
      </c>
      <c r="G1666" s="14">
        <v>12800</v>
      </c>
      <c r="H1666" s="9" t="s">
        <v>2451</v>
      </c>
      <c r="I1666" s="9" t="s">
        <v>2452</v>
      </c>
      <c r="J1666" s="9" t="s">
        <v>2453</v>
      </c>
      <c r="K1666" s="9" t="s">
        <v>4414</v>
      </c>
      <c r="L1666" s="9" t="s">
        <v>2461</v>
      </c>
      <c r="M1666" s="11">
        <v>40367</v>
      </c>
      <c r="N1666" s="11"/>
      <c r="O1666">
        <f>MONTH(M1666)</f>
        <v>7</v>
      </c>
      <c r="P1666" t="str">
        <f>LEFT(D1666,2)</f>
        <v>31</v>
      </c>
      <c r="R1666" t="str">
        <f>LEFT(C1666,4)</f>
        <v>3101</v>
      </c>
    </row>
    <row r="1667" spans="1:18">
      <c r="A1667" s="9">
        <v>258797</v>
      </c>
      <c r="B1667" s="9" t="s">
        <v>4043</v>
      </c>
      <c r="C1667" s="9" t="s">
        <v>2461</v>
      </c>
      <c r="D1667" s="9" t="s">
        <v>2462</v>
      </c>
      <c r="E1667" s="9" t="s">
        <v>56</v>
      </c>
      <c r="F1667" s="10">
        <v>1</v>
      </c>
      <c r="G1667" s="14">
        <v>48600</v>
      </c>
      <c r="H1667" s="9" t="s">
        <v>2451</v>
      </c>
      <c r="I1667" s="9" t="s">
        <v>2452</v>
      </c>
      <c r="J1667" s="9" t="s">
        <v>2453</v>
      </c>
      <c r="K1667" s="9" t="s">
        <v>4414</v>
      </c>
      <c r="L1667" s="9" t="s">
        <v>2461</v>
      </c>
      <c r="M1667" s="11">
        <v>39661</v>
      </c>
      <c r="N1667" s="11"/>
      <c r="O1667">
        <f>MONTH(M1667)</f>
        <v>8</v>
      </c>
      <c r="P1667" t="str">
        <f>LEFT(D1667,2)</f>
        <v>31</v>
      </c>
      <c r="R1667" t="str">
        <f>LEFT(C1667,4)</f>
        <v>3101</v>
      </c>
    </row>
    <row r="1668" spans="1:18">
      <c r="A1668" s="9">
        <v>270256</v>
      </c>
      <c r="B1668" s="9" t="s">
        <v>4099</v>
      </c>
      <c r="C1668" s="9" t="s">
        <v>2467</v>
      </c>
      <c r="D1668" s="9" t="s">
        <v>2468</v>
      </c>
      <c r="E1668" s="9" t="s">
        <v>56</v>
      </c>
      <c r="F1668" s="10">
        <v>1</v>
      </c>
      <c r="G1668" s="14">
        <v>37800</v>
      </c>
      <c r="H1668" s="9" t="s">
        <v>2451</v>
      </c>
      <c r="I1668" s="9" t="s">
        <v>2452</v>
      </c>
      <c r="J1668" s="9" t="s">
        <v>2453</v>
      </c>
      <c r="K1668" s="9" t="s">
        <v>4414</v>
      </c>
      <c r="L1668" s="9" t="s">
        <v>2467</v>
      </c>
      <c r="M1668" s="11">
        <v>40848</v>
      </c>
      <c r="N1668" s="11"/>
      <c r="O1668">
        <f>MONTH(M1668)</f>
        <v>11</v>
      </c>
      <c r="P1668" t="str">
        <f>LEFT(D1668,2)</f>
        <v>31</v>
      </c>
      <c r="R1668" t="str">
        <f>LEFT(C1668,4)</f>
        <v>3101</v>
      </c>
    </row>
    <row r="1669" spans="1:18">
      <c r="A1669" s="9">
        <v>254142</v>
      </c>
      <c r="B1669" s="9" t="s">
        <v>4175</v>
      </c>
      <c r="C1669" s="9" t="s">
        <v>2467</v>
      </c>
      <c r="D1669" s="9" t="s">
        <v>2469</v>
      </c>
      <c r="E1669" s="9" t="s">
        <v>2430</v>
      </c>
      <c r="F1669" s="10">
        <v>1</v>
      </c>
      <c r="G1669" s="14">
        <v>30250</v>
      </c>
      <c r="H1669" s="9" t="s">
        <v>2451</v>
      </c>
      <c r="I1669" s="9" t="s">
        <v>2452</v>
      </c>
      <c r="J1669" s="9" t="s">
        <v>2453</v>
      </c>
      <c r="K1669" s="9" t="s">
        <v>4414</v>
      </c>
      <c r="L1669" s="9" t="s">
        <v>2467</v>
      </c>
      <c r="M1669" s="11">
        <v>39258</v>
      </c>
      <c r="N1669" s="11"/>
      <c r="O1669">
        <f>MONTH(M1669)</f>
        <v>6</v>
      </c>
      <c r="P1669" t="str">
        <f>LEFT(D1669,2)</f>
        <v>31</v>
      </c>
      <c r="R1669" t="str">
        <f>LEFT(C1669,4)</f>
        <v>3101</v>
      </c>
    </row>
    <row r="1670" spans="1:18">
      <c r="A1670" s="9">
        <v>264236</v>
      </c>
      <c r="B1670" s="9" t="s">
        <v>4044</v>
      </c>
      <c r="C1670" s="9" t="s">
        <v>2467</v>
      </c>
      <c r="D1670" s="9" t="s">
        <v>2470</v>
      </c>
      <c r="E1670" s="9" t="s">
        <v>2430</v>
      </c>
      <c r="F1670" s="10">
        <v>1</v>
      </c>
      <c r="G1670" s="14">
        <v>15750</v>
      </c>
      <c r="H1670" s="9" t="s">
        <v>2451</v>
      </c>
      <c r="I1670" s="9" t="s">
        <v>2452</v>
      </c>
      <c r="J1670" s="9" t="s">
        <v>2453</v>
      </c>
      <c r="K1670" s="9" t="s">
        <v>4414</v>
      </c>
      <c r="L1670" s="9" t="s">
        <v>2467</v>
      </c>
      <c r="M1670" s="11">
        <v>40422</v>
      </c>
      <c r="N1670" s="11"/>
      <c r="O1670">
        <f>MONTH(M1670)</f>
        <v>9</v>
      </c>
      <c r="P1670" t="str">
        <f>LEFT(D1670,2)</f>
        <v>31</v>
      </c>
      <c r="R1670" t="str">
        <f>LEFT(C1670,4)</f>
        <v>3101</v>
      </c>
    </row>
    <row r="1671" spans="1:18">
      <c r="A1671" s="9">
        <v>236740</v>
      </c>
      <c r="B1671" s="9" t="s">
        <v>4046</v>
      </c>
      <c r="C1671" s="9" t="s">
        <v>2467</v>
      </c>
      <c r="D1671" s="9" t="s">
        <v>2473</v>
      </c>
      <c r="E1671" s="9" t="s">
        <v>229</v>
      </c>
      <c r="F1671" s="10">
        <v>1</v>
      </c>
      <c r="G1671" s="14">
        <v>50325</v>
      </c>
      <c r="H1671" s="9" t="s">
        <v>2451</v>
      </c>
      <c r="I1671" s="9" t="s">
        <v>2452</v>
      </c>
      <c r="J1671" s="9" t="s">
        <v>2453</v>
      </c>
      <c r="K1671" s="9" t="s">
        <v>4414</v>
      </c>
      <c r="L1671" s="9" t="s">
        <v>2467</v>
      </c>
      <c r="M1671" s="11">
        <v>36445</v>
      </c>
      <c r="N1671" s="11"/>
      <c r="O1671">
        <f>MONTH(M1671)</f>
        <v>10</v>
      </c>
      <c r="P1671" t="str">
        <f>LEFT(D1671,2)</f>
        <v>31</v>
      </c>
      <c r="R1671" t="str">
        <f>LEFT(C1671,4)</f>
        <v>3101</v>
      </c>
    </row>
    <row r="1672" spans="1:18">
      <c r="A1672" s="9">
        <v>271068</v>
      </c>
      <c r="B1672" s="9" t="s">
        <v>4113</v>
      </c>
      <c r="C1672" s="9" t="s">
        <v>2467</v>
      </c>
      <c r="D1672" s="9" t="s">
        <v>2472</v>
      </c>
      <c r="E1672" s="9" t="s">
        <v>229</v>
      </c>
      <c r="F1672" s="10">
        <v>1</v>
      </c>
      <c r="G1672" s="14">
        <v>36000</v>
      </c>
      <c r="H1672" s="9" t="s">
        <v>2451</v>
      </c>
      <c r="I1672" s="9" t="s">
        <v>2452</v>
      </c>
      <c r="J1672" s="9" t="s">
        <v>2453</v>
      </c>
      <c r="K1672" s="9" t="s">
        <v>4414</v>
      </c>
      <c r="L1672" s="9" t="s">
        <v>2467</v>
      </c>
      <c r="M1672" s="11">
        <v>40910</v>
      </c>
      <c r="N1672" s="11"/>
      <c r="O1672">
        <f>MONTH(M1672)</f>
        <v>1</v>
      </c>
      <c r="P1672" t="str">
        <f>LEFT(D1672,2)</f>
        <v>31</v>
      </c>
      <c r="R1672" t="str">
        <f>LEFT(C1672,4)</f>
        <v>3101</v>
      </c>
    </row>
    <row r="1673" spans="1:18">
      <c r="A1673" s="9">
        <v>257012</v>
      </c>
      <c r="B1673" s="9" t="s">
        <v>4043</v>
      </c>
      <c r="C1673" s="9" t="s">
        <v>2467</v>
      </c>
      <c r="D1673" s="9" t="s">
        <v>2471</v>
      </c>
      <c r="E1673" s="9" t="s">
        <v>2430</v>
      </c>
      <c r="F1673" s="10">
        <v>1</v>
      </c>
      <c r="G1673" s="14">
        <v>16200</v>
      </c>
      <c r="H1673" s="9" t="s">
        <v>2451</v>
      </c>
      <c r="I1673" s="9" t="s">
        <v>2452</v>
      </c>
      <c r="J1673" s="9" t="s">
        <v>2453</v>
      </c>
      <c r="K1673" s="9" t="s">
        <v>4414</v>
      </c>
      <c r="L1673" s="9" t="s">
        <v>2467</v>
      </c>
      <c r="M1673" s="11">
        <v>39482</v>
      </c>
      <c r="N1673" s="11"/>
      <c r="O1673">
        <f>MONTH(M1673)</f>
        <v>2</v>
      </c>
      <c r="P1673" t="str">
        <f>LEFT(D1673,2)</f>
        <v>31</v>
      </c>
      <c r="R1673" t="str">
        <f>LEFT(C1673,4)</f>
        <v>3101</v>
      </c>
    </row>
    <row r="1674" spans="1:18">
      <c r="A1674" s="9">
        <v>236726</v>
      </c>
      <c r="B1674" s="9" t="s">
        <v>4090</v>
      </c>
      <c r="C1674" s="9" t="s">
        <v>2474</v>
      </c>
      <c r="D1674" s="9" t="s">
        <v>2475</v>
      </c>
      <c r="E1674" s="9" t="s">
        <v>56</v>
      </c>
      <c r="F1674" s="10">
        <v>1</v>
      </c>
      <c r="G1674" s="14">
        <v>46575</v>
      </c>
      <c r="H1674" s="9" t="s">
        <v>2451</v>
      </c>
      <c r="I1674" s="9" t="s">
        <v>2452</v>
      </c>
      <c r="J1674" s="9" t="s">
        <v>2453</v>
      </c>
      <c r="K1674" s="9" t="s">
        <v>4414</v>
      </c>
      <c r="L1674" s="9" t="s">
        <v>2474</v>
      </c>
      <c r="M1674" s="11">
        <v>36404</v>
      </c>
      <c r="N1674" s="11"/>
      <c r="O1674">
        <f>MONTH(M1674)</f>
        <v>9</v>
      </c>
      <c r="P1674" t="str">
        <f>LEFT(D1674,2)</f>
        <v>31</v>
      </c>
      <c r="R1674" t="str">
        <f>LEFT(C1674,4)</f>
        <v>3101</v>
      </c>
    </row>
    <row r="1675" spans="1:18">
      <c r="A1675" s="9">
        <v>270438</v>
      </c>
      <c r="B1675" s="9" t="s">
        <v>4175</v>
      </c>
      <c r="C1675" s="9" t="s">
        <v>2474</v>
      </c>
      <c r="D1675" s="9" t="s">
        <v>2478</v>
      </c>
      <c r="E1675" s="9" t="s">
        <v>229</v>
      </c>
      <c r="F1675" s="10">
        <v>1</v>
      </c>
      <c r="G1675" s="14">
        <v>30000</v>
      </c>
      <c r="H1675" s="9" t="s">
        <v>2451</v>
      </c>
      <c r="I1675" s="9" t="s">
        <v>2452</v>
      </c>
      <c r="J1675" s="9" t="s">
        <v>2453</v>
      </c>
      <c r="K1675" s="9" t="s">
        <v>4414</v>
      </c>
      <c r="L1675" s="9" t="s">
        <v>2474</v>
      </c>
      <c r="M1675" s="11">
        <v>40812</v>
      </c>
      <c r="N1675" s="11"/>
      <c r="O1675">
        <f>MONTH(M1675)</f>
        <v>9</v>
      </c>
      <c r="P1675" t="str">
        <f>LEFT(D1675,2)</f>
        <v>31</v>
      </c>
      <c r="R1675" t="str">
        <f>LEFT(C1675,4)</f>
        <v>3101</v>
      </c>
    </row>
    <row r="1676" spans="1:18">
      <c r="A1676" s="9">
        <v>245973</v>
      </c>
      <c r="B1676" s="9" t="s">
        <v>4080</v>
      </c>
      <c r="C1676" s="9" t="s">
        <v>2474</v>
      </c>
      <c r="D1676" s="9" t="s">
        <v>2477</v>
      </c>
      <c r="E1676" s="9" t="s">
        <v>2430</v>
      </c>
      <c r="F1676" s="10">
        <v>1</v>
      </c>
      <c r="G1676" s="14">
        <v>20400</v>
      </c>
      <c r="H1676" s="9" t="s">
        <v>2451</v>
      </c>
      <c r="I1676" s="9" t="s">
        <v>2452</v>
      </c>
      <c r="J1676" s="9" t="s">
        <v>2453</v>
      </c>
      <c r="K1676" s="9" t="s">
        <v>4414</v>
      </c>
      <c r="L1676" s="9" t="s">
        <v>2474</v>
      </c>
      <c r="M1676" s="11">
        <v>38176</v>
      </c>
      <c r="N1676" s="11"/>
      <c r="O1676">
        <f>MONTH(M1676)</f>
        <v>7</v>
      </c>
      <c r="P1676" t="str">
        <f>LEFT(D1676,2)</f>
        <v>31</v>
      </c>
      <c r="R1676" t="str">
        <f>LEFT(C1676,4)</f>
        <v>3101</v>
      </c>
    </row>
    <row r="1677" spans="1:18">
      <c r="A1677" s="9">
        <v>231616</v>
      </c>
      <c r="B1677" s="9" t="s">
        <v>4249</v>
      </c>
      <c r="C1677" s="9" t="s">
        <v>2474</v>
      </c>
      <c r="D1677" s="9" t="s">
        <v>2476</v>
      </c>
      <c r="E1677" s="9" t="s">
        <v>229</v>
      </c>
      <c r="F1677" s="10">
        <v>1</v>
      </c>
      <c r="G1677" s="14">
        <v>21700</v>
      </c>
      <c r="H1677" s="9" t="s">
        <v>2451</v>
      </c>
      <c r="I1677" s="9" t="s">
        <v>2452</v>
      </c>
      <c r="J1677" s="9" t="s">
        <v>2453</v>
      </c>
      <c r="K1677" s="9" t="s">
        <v>4414</v>
      </c>
      <c r="L1677" s="9" t="s">
        <v>2474</v>
      </c>
      <c r="M1677" s="11">
        <v>38992</v>
      </c>
      <c r="N1677" s="11"/>
      <c r="O1677">
        <f>MONTH(M1677)</f>
        <v>10</v>
      </c>
      <c r="P1677" t="str">
        <f>LEFT(D1677,2)</f>
        <v>31</v>
      </c>
      <c r="R1677" t="str">
        <f>LEFT(C1677,4)</f>
        <v>3101</v>
      </c>
    </row>
    <row r="1678" spans="1:18">
      <c r="A1678" s="9">
        <v>258006</v>
      </c>
      <c r="B1678" s="9" t="s">
        <v>4097</v>
      </c>
      <c r="C1678" s="9" t="s">
        <v>2474</v>
      </c>
      <c r="D1678" s="9" t="s">
        <v>2480</v>
      </c>
      <c r="E1678" s="9" t="s">
        <v>229</v>
      </c>
      <c r="F1678" s="10">
        <v>1</v>
      </c>
      <c r="G1678" s="14">
        <v>36450</v>
      </c>
      <c r="H1678" s="9" t="s">
        <v>2451</v>
      </c>
      <c r="I1678" s="9" t="s">
        <v>2452</v>
      </c>
      <c r="J1678" s="9" t="s">
        <v>2453</v>
      </c>
      <c r="K1678" s="9" t="s">
        <v>4414</v>
      </c>
      <c r="L1678" s="9" t="s">
        <v>2474</v>
      </c>
      <c r="M1678" s="11">
        <v>39622</v>
      </c>
      <c r="N1678" s="11"/>
      <c r="O1678">
        <f>MONTH(M1678)</f>
        <v>6</v>
      </c>
      <c r="P1678" t="str">
        <f>LEFT(D1678,2)</f>
        <v>31</v>
      </c>
      <c r="R1678" t="str">
        <f>LEFT(C1678,4)</f>
        <v>3101</v>
      </c>
    </row>
    <row r="1679" spans="1:18">
      <c r="A1679" s="9">
        <v>261086</v>
      </c>
      <c r="B1679" s="9" t="s">
        <v>4280</v>
      </c>
      <c r="C1679" s="9" t="s">
        <v>2474</v>
      </c>
      <c r="D1679" s="9" t="s">
        <v>2479</v>
      </c>
      <c r="E1679" s="9" t="s">
        <v>2430</v>
      </c>
      <c r="F1679" s="10">
        <v>1</v>
      </c>
      <c r="G1679" s="14">
        <v>22000</v>
      </c>
      <c r="H1679" s="9" t="s">
        <v>2451</v>
      </c>
      <c r="I1679" s="9" t="s">
        <v>2452</v>
      </c>
      <c r="J1679" s="9" t="s">
        <v>2453</v>
      </c>
      <c r="K1679" s="9" t="s">
        <v>4414</v>
      </c>
      <c r="L1679" s="9" t="s">
        <v>2474</v>
      </c>
      <c r="M1679" s="11">
        <v>39883</v>
      </c>
      <c r="N1679" s="11"/>
      <c r="O1679">
        <f>MONTH(M1679)</f>
        <v>3</v>
      </c>
      <c r="P1679" t="str">
        <f>LEFT(D1679,2)</f>
        <v>31</v>
      </c>
      <c r="R1679" t="str">
        <f>LEFT(C1679,4)</f>
        <v>3101</v>
      </c>
    </row>
    <row r="1680" spans="1:18">
      <c r="A1680" s="9">
        <v>267162</v>
      </c>
      <c r="B1680" s="9" t="s">
        <v>4102</v>
      </c>
      <c r="C1680" s="9" t="s">
        <v>2481</v>
      </c>
      <c r="D1680" s="9" t="s">
        <v>2487</v>
      </c>
      <c r="E1680" s="9" t="s">
        <v>2430</v>
      </c>
      <c r="F1680" s="10">
        <v>1</v>
      </c>
      <c r="G1680" s="14">
        <v>16500</v>
      </c>
      <c r="H1680" s="9" t="s">
        <v>2451</v>
      </c>
      <c r="I1680" s="9" t="s">
        <v>2452</v>
      </c>
      <c r="J1680" s="9" t="s">
        <v>2453</v>
      </c>
      <c r="K1680" s="9" t="s">
        <v>4414</v>
      </c>
      <c r="L1680" s="9" t="s">
        <v>2481</v>
      </c>
      <c r="M1680" s="11">
        <v>40575</v>
      </c>
      <c r="N1680" s="11"/>
      <c r="O1680">
        <f>MONTH(M1680)</f>
        <v>2</v>
      </c>
      <c r="P1680" t="str">
        <f>LEFT(D1680,2)</f>
        <v>31</v>
      </c>
      <c r="R1680" t="str">
        <f>LEFT(C1680,4)</f>
        <v>3101</v>
      </c>
    </row>
    <row r="1681" spans="1:18">
      <c r="A1681" s="9">
        <v>249151</v>
      </c>
      <c r="B1681" s="9" t="s">
        <v>4051</v>
      </c>
      <c r="C1681" s="9" t="s">
        <v>2481</v>
      </c>
      <c r="D1681" s="9" t="s">
        <v>2484</v>
      </c>
      <c r="E1681" s="9" t="s">
        <v>229</v>
      </c>
      <c r="F1681" s="10">
        <v>1</v>
      </c>
      <c r="G1681" s="14">
        <v>28700</v>
      </c>
      <c r="H1681" s="9" t="s">
        <v>2451</v>
      </c>
      <c r="I1681" s="9" t="s">
        <v>2452</v>
      </c>
      <c r="J1681" s="9" t="s">
        <v>2453</v>
      </c>
      <c r="K1681" s="9" t="s">
        <v>4414</v>
      </c>
      <c r="L1681" s="9" t="s">
        <v>2481</v>
      </c>
      <c r="M1681" s="11">
        <v>38630</v>
      </c>
      <c r="N1681" s="11"/>
      <c r="O1681">
        <f>MONTH(M1681)</f>
        <v>10</v>
      </c>
      <c r="P1681" t="str">
        <f>LEFT(D1681,2)</f>
        <v>31</v>
      </c>
      <c r="R1681" t="str">
        <f>LEFT(C1681,4)</f>
        <v>3101</v>
      </c>
    </row>
    <row r="1682" spans="1:18">
      <c r="A1682" s="9">
        <v>238504</v>
      </c>
      <c r="B1682" s="9" t="s">
        <v>4081</v>
      </c>
      <c r="C1682" s="9" t="s">
        <v>2481</v>
      </c>
      <c r="D1682" s="9" t="s">
        <v>2485</v>
      </c>
      <c r="E1682" s="9" t="s">
        <v>229</v>
      </c>
      <c r="F1682" s="10">
        <v>1</v>
      </c>
      <c r="G1682" s="14">
        <v>38250</v>
      </c>
      <c r="H1682" s="9" t="s">
        <v>2451</v>
      </c>
      <c r="I1682" s="9" t="s">
        <v>2452</v>
      </c>
      <c r="J1682" s="9" t="s">
        <v>2453</v>
      </c>
      <c r="K1682" s="9" t="s">
        <v>4414</v>
      </c>
      <c r="L1682" s="9" t="s">
        <v>2481</v>
      </c>
      <c r="M1682" s="11">
        <v>39234</v>
      </c>
      <c r="N1682" s="11"/>
      <c r="O1682">
        <f>MONTH(M1682)</f>
        <v>6</v>
      </c>
      <c r="P1682" t="str">
        <f>LEFT(D1682,2)</f>
        <v>31</v>
      </c>
      <c r="R1682" t="str">
        <f>LEFT(C1682,4)</f>
        <v>3101</v>
      </c>
    </row>
    <row r="1683" spans="1:18">
      <c r="A1683" s="9">
        <v>236950</v>
      </c>
      <c r="B1683" s="9" t="s">
        <v>4056</v>
      </c>
      <c r="C1683" s="9" t="s">
        <v>2481</v>
      </c>
      <c r="D1683" s="9" t="s">
        <v>2482</v>
      </c>
      <c r="E1683" s="9" t="s">
        <v>41</v>
      </c>
      <c r="F1683" s="10">
        <v>1</v>
      </c>
      <c r="G1683" s="14">
        <v>69750</v>
      </c>
      <c r="H1683" s="9" t="s">
        <v>2451</v>
      </c>
      <c r="I1683" s="9" t="s">
        <v>2452</v>
      </c>
      <c r="J1683" s="9" t="s">
        <v>2453</v>
      </c>
      <c r="K1683" s="9" t="s">
        <v>4414</v>
      </c>
      <c r="L1683" s="9" t="s">
        <v>2481</v>
      </c>
      <c r="M1683" s="11">
        <v>36526</v>
      </c>
      <c r="N1683" s="11"/>
      <c r="O1683">
        <f>MONTH(M1683)</f>
        <v>1</v>
      </c>
      <c r="P1683" t="str">
        <f>LEFT(D1683,2)</f>
        <v>31</v>
      </c>
      <c r="R1683" t="str">
        <f>LEFT(C1683,4)</f>
        <v>3101</v>
      </c>
    </row>
    <row r="1684" spans="1:18">
      <c r="A1684" s="9">
        <v>236019</v>
      </c>
      <c r="B1684" s="9" t="s">
        <v>4227</v>
      </c>
      <c r="C1684" s="9" t="s">
        <v>2481</v>
      </c>
      <c r="D1684" s="9" t="s">
        <v>2488</v>
      </c>
      <c r="E1684" s="9" t="s">
        <v>2430</v>
      </c>
      <c r="F1684" s="10">
        <v>1</v>
      </c>
      <c r="G1684" s="14">
        <v>19000</v>
      </c>
      <c r="H1684" s="9" t="s">
        <v>2451</v>
      </c>
      <c r="I1684" s="9" t="s">
        <v>2452</v>
      </c>
      <c r="J1684" s="9" t="s">
        <v>2453</v>
      </c>
      <c r="K1684" s="9" t="s">
        <v>4414</v>
      </c>
      <c r="L1684" s="9" t="s">
        <v>2481</v>
      </c>
      <c r="M1684" s="11">
        <v>36045</v>
      </c>
      <c r="N1684" s="11"/>
      <c r="O1684">
        <f>MONTH(M1684)</f>
        <v>9</v>
      </c>
      <c r="P1684" t="str">
        <f>LEFT(D1684,2)</f>
        <v>31</v>
      </c>
      <c r="R1684" t="str">
        <f>LEFT(C1684,4)</f>
        <v>3101</v>
      </c>
    </row>
    <row r="1685" spans="1:18">
      <c r="A1685" s="9">
        <v>246911</v>
      </c>
      <c r="B1685" s="9" t="s">
        <v>4194</v>
      </c>
      <c r="C1685" s="9" t="s">
        <v>2481</v>
      </c>
      <c r="D1685" s="9" t="s">
        <v>2489</v>
      </c>
      <c r="E1685" s="9" t="s">
        <v>229</v>
      </c>
      <c r="F1685" s="10">
        <v>1</v>
      </c>
      <c r="G1685" s="14">
        <v>50243</v>
      </c>
      <c r="H1685" s="9" t="s">
        <v>2451</v>
      </c>
      <c r="I1685" s="9" t="s">
        <v>2452</v>
      </c>
      <c r="J1685" s="9" t="s">
        <v>2453</v>
      </c>
      <c r="K1685" s="9" t="s">
        <v>4414</v>
      </c>
      <c r="L1685" s="9" t="s">
        <v>2481</v>
      </c>
      <c r="M1685" s="11">
        <v>38292</v>
      </c>
      <c r="N1685" s="11"/>
      <c r="O1685">
        <f>MONTH(M1685)</f>
        <v>11</v>
      </c>
      <c r="P1685" t="str">
        <f>LEFT(D1685,2)</f>
        <v>31</v>
      </c>
      <c r="R1685" t="str">
        <f>LEFT(C1685,4)</f>
        <v>3101</v>
      </c>
    </row>
    <row r="1686" spans="1:18">
      <c r="A1686" s="9">
        <v>236306</v>
      </c>
      <c r="B1686" s="9" t="s">
        <v>4088</v>
      </c>
      <c r="C1686" s="9" t="s">
        <v>2481</v>
      </c>
      <c r="D1686" s="9" t="s">
        <v>2483</v>
      </c>
      <c r="E1686" s="9" t="s">
        <v>2430</v>
      </c>
      <c r="F1686" s="10">
        <v>1</v>
      </c>
      <c r="G1686" s="14">
        <v>24000</v>
      </c>
      <c r="H1686" s="9" t="s">
        <v>2451</v>
      </c>
      <c r="I1686" s="9" t="s">
        <v>2452</v>
      </c>
      <c r="J1686" s="9" t="s">
        <v>2453</v>
      </c>
      <c r="K1686" s="9" t="s">
        <v>4414</v>
      </c>
      <c r="L1686" s="9" t="s">
        <v>2481</v>
      </c>
      <c r="M1686" s="11">
        <v>36251</v>
      </c>
      <c r="N1686" s="11"/>
      <c r="O1686">
        <f>MONTH(M1686)</f>
        <v>4</v>
      </c>
      <c r="P1686" t="str">
        <f>LEFT(D1686,2)</f>
        <v>31</v>
      </c>
      <c r="R1686" t="str">
        <f>LEFT(C1686,4)</f>
        <v>3101</v>
      </c>
    </row>
    <row r="1687" spans="1:18">
      <c r="A1687" s="9">
        <v>242298</v>
      </c>
      <c r="B1687" s="9" t="s">
        <v>4049</v>
      </c>
      <c r="C1687" s="9" t="s">
        <v>2481</v>
      </c>
      <c r="D1687" s="9" t="s">
        <v>2490</v>
      </c>
      <c r="E1687" s="9" t="s">
        <v>229</v>
      </c>
      <c r="F1687" s="10">
        <v>1</v>
      </c>
      <c r="G1687" s="14">
        <v>65925</v>
      </c>
      <c r="H1687" s="9" t="s">
        <v>2451</v>
      </c>
      <c r="I1687" s="9" t="s">
        <v>2452</v>
      </c>
      <c r="J1687" s="9" t="s">
        <v>2453</v>
      </c>
      <c r="K1687" s="9" t="s">
        <v>4414</v>
      </c>
      <c r="L1687" s="9" t="s">
        <v>2481</v>
      </c>
      <c r="M1687" s="11">
        <v>37561</v>
      </c>
      <c r="N1687" s="11"/>
      <c r="O1687">
        <f>MONTH(M1687)</f>
        <v>11</v>
      </c>
      <c r="P1687" t="str">
        <f>LEFT(D1687,2)</f>
        <v>31</v>
      </c>
      <c r="R1687" t="str">
        <f>LEFT(C1687,4)</f>
        <v>3101</v>
      </c>
    </row>
    <row r="1688" spans="1:18">
      <c r="A1688" s="9">
        <v>238770</v>
      </c>
      <c r="B1688" s="9" t="s">
        <v>4060</v>
      </c>
      <c r="C1688" s="9" t="s">
        <v>2481</v>
      </c>
      <c r="D1688" s="9" t="s">
        <v>2486</v>
      </c>
      <c r="E1688" s="9" t="s">
        <v>2430</v>
      </c>
      <c r="F1688" s="10">
        <v>1</v>
      </c>
      <c r="G1688" s="14">
        <v>22550</v>
      </c>
      <c r="H1688" s="9" t="s">
        <v>2451</v>
      </c>
      <c r="I1688" s="9" t="s">
        <v>2452</v>
      </c>
      <c r="J1688" s="9" t="s">
        <v>2453</v>
      </c>
      <c r="K1688" s="9" t="s">
        <v>4414</v>
      </c>
      <c r="L1688" s="9" t="s">
        <v>2481</v>
      </c>
      <c r="M1688" s="11">
        <v>37046</v>
      </c>
      <c r="N1688" s="11"/>
      <c r="O1688">
        <f>MONTH(M1688)</f>
        <v>6</v>
      </c>
      <c r="P1688" t="str">
        <f>LEFT(D1688,2)</f>
        <v>31</v>
      </c>
      <c r="R1688" t="str">
        <f>LEFT(C1688,4)</f>
        <v>3101</v>
      </c>
    </row>
    <row r="1689" spans="1:18">
      <c r="A1689" s="9">
        <v>165284</v>
      </c>
      <c r="B1689" s="9" t="s">
        <v>4196</v>
      </c>
      <c r="C1689" s="9" t="s">
        <v>2491</v>
      </c>
      <c r="D1689" s="9" t="s">
        <v>2497</v>
      </c>
      <c r="E1689" s="9" t="s">
        <v>2430</v>
      </c>
      <c r="F1689" s="10">
        <v>1</v>
      </c>
      <c r="G1689" s="14">
        <v>15610</v>
      </c>
      <c r="H1689" s="9" t="s">
        <v>2493</v>
      </c>
      <c r="I1689" s="9" t="s">
        <v>2494</v>
      </c>
      <c r="J1689" s="9" t="s">
        <v>2453</v>
      </c>
      <c r="K1689" s="9" t="s">
        <v>4414</v>
      </c>
      <c r="L1689" s="9" t="s">
        <v>2491</v>
      </c>
      <c r="M1689" s="11">
        <v>37012</v>
      </c>
      <c r="N1689" s="11"/>
      <c r="O1689">
        <f>MONTH(M1689)</f>
        <v>5</v>
      </c>
      <c r="P1689" t="str">
        <f>LEFT(D1689,2)</f>
        <v>31</v>
      </c>
      <c r="R1689" t="str">
        <f>LEFT(C1689,4)</f>
        <v>3101</v>
      </c>
    </row>
    <row r="1690" spans="1:18">
      <c r="A1690" s="9">
        <v>164500</v>
      </c>
      <c r="B1690" s="9" t="s">
        <v>4111</v>
      </c>
      <c r="C1690" s="9" t="s">
        <v>2491</v>
      </c>
      <c r="D1690" s="9" t="s">
        <v>2492</v>
      </c>
      <c r="E1690" s="9" t="s">
        <v>41</v>
      </c>
      <c r="F1690" s="10">
        <v>1</v>
      </c>
      <c r="G1690" s="14">
        <v>40500</v>
      </c>
      <c r="H1690" s="9" t="s">
        <v>2493</v>
      </c>
      <c r="I1690" s="9" t="s">
        <v>2494</v>
      </c>
      <c r="J1690" s="9" t="s">
        <v>2453</v>
      </c>
      <c r="K1690" s="9" t="s">
        <v>4414</v>
      </c>
      <c r="L1690" s="9" t="s">
        <v>2491</v>
      </c>
      <c r="M1690" s="11">
        <v>34151</v>
      </c>
      <c r="N1690" s="11"/>
      <c r="O1690">
        <f>MONTH(M1690)</f>
        <v>7</v>
      </c>
      <c r="P1690" t="str">
        <f>LEFT(D1690,2)</f>
        <v>31</v>
      </c>
      <c r="R1690" t="str">
        <f>LEFT(C1690,4)</f>
        <v>3101</v>
      </c>
    </row>
    <row r="1691" spans="1:18">
      <c r="A1691" s="9">
        <v>165165</v>
      </c>
      <c r="B1691" s="9" t="s">
        <v>4120</v>
      </c>
      <c r="C1691" s="9" t="s">
        <v>2491</v>
      </c>
      <c r="D1691" s="9" t="s">
        <v>2495</v>
      </c>
      <c r="E1691" s="9" t="s">
        <v>2430</v>
      </c>
      <c r="F1691" s="10">
        <v>1</v>
      </c>
      <c r="G1691" s="14">
        <v>27700</v>
      </c>
      <c r="H1691" s="9" t="s">
        <v>2493</v>
      </c>
      <c r="I1691" s="9" t="s">
        <v>2494</v>
      </c>
      <c r="J1691" s="9" t="s">
        <v>2453</v>
      </c>
      <c r="K1691" s="9" t="s">
        <v>4414</v>
      </c>
      <c r="L1691" s="9" t="s">
        <v>2491</v>
      </c>
      <c r="M1691" s="11">
        <v>36528</v>
      </c>
      <c r="N1691" s="11"/>
      <c r="O1691">
        <f>MONTH(M1691)</f>
        <v>1</v>
      </c>
      <c r="P1691" t="str">
        <f>LEFT(D1691,2)</f>
        <v>31</v>
      </c>
      <c r="R1691" t="str">
        <f>LEFT(C1691,4)</f>
        <v>3101</v>
      </c>
    </row>
    <row r="1692" spans="1:18">
      <c r="A1692" s="9">
        <v>164948</v>
      </c>
      <c r="B1692" s="9" t="s">
        <v>4091</v>
      </c>
      <c r="C1692" s="9" t="s">
        <v>2491</v>
      </c>
      <c r="D1692" s="9" t="s">
        <v>2498</v>
      </c>
      <c r="E1692" s="9" t="s">
        <v>2430</v>
      </c>
      <c r="F1692" s="10">
        <v>0.75</v>
      </c>
      <c r="G1692" s="14">
        <v>10975</v>
      </c>
      <c r="H1692" s="9" t="s">
        <v>2493</v>
      </c>
      <c r="I1692" s="9" t="s">
        <v>2494</v>
      </c>
      <c r="J1692" s="9" t="s">
        <v>2453</v>
      </c>
      <c r="K1692" s="9" t="s">
        <v>4414</v>
      </c>
      <c r="L1692" s="9" t="s">
        <v>2491</v>
      </c>
      <c r="M1692" s="11">
        <v>35947</v>
      </c>
      <c r="N1692" s="11"/>
      <c r="O1692">
        <f>MONTH(M1692)</f>
        <v>6</v>
      </c>
      <c r="P1692" t="str">
        <f>LEFT(D1692,2)</f>
        <v>31</v>
      </c>
      <c r="R1692" t="str">
        <f>LEFT(C1692,4)</f>
        <v>3101</v>
      </c>
    </row>
    <row r="1693" spans="1:18">
      <c r="A1693" s="9">
        <v>238098</v>
      </c>
      <c r="B1693" s="9" t="s">
        <v>4043</v>
      </c>
      <c r="C1693" s="9" t="s">
        <v>2491</v>
      </c>
      <c r="D1693" s="9" t="s">
        <v>2496</v>
      </c>
      <c r="E1693" s="9" t="s">
        <v>2430</v>
      </c>
      <c r="F1693" s="10">
        <v>1</v>
      </c>
      <c r="G1693" s="14">
        <v>34875</v>
      </c>
      <c r="H1693" s="9" t="s">
        <v>2493</v>
      </c>
      <c r="I1693" s="9" t="s">
        <v>2494</v>
      </c>
      <c r="J1693" s="9" t="s">
        <v>2453</v>
      </c>
      <c r="K1693" s="9" t="s">
        <v>4414</v>
      </c>
      <c r="L1693" s="9" t="s">
        <v>2491</v>
      </c>
      <c r="M1693" s="11">
        <v>37571</v>
      </c>
      <c r="N1693" s="11"/>
      <c r="O1693">
        <f>MONTH(M1693)</f>
        <v>11</v>
      </c>
      <c r="P1693" t="str">
        <f>LEFT(D1693,2)</f>
        <v>31</v>
      </c>
      <c r="R1693" t="str">
        <f>LEFT(C1693,4)</f>
        <v>3101</v>
      </c>
    </row>
    <row r="1694" spans="1:18">
      <c r="A1694" s="9">
        <v>242249</v>
      </c>
      <c r="B1694" s="9" t="s">
        <v>4087</v>
      </c>
      <c r="C1694" s="9" t="s">
        <v>2499</v>
      </c>
      <c r="D1694" s="9" t="s">
        <v>2504</v>
      </c>
      <c r="E1694" s="9" t="s">
        <v>86</v>
      </c>
      <c r="F1694" s="10">
        <v>1</v>
      </c>
      <c r="G1694" s="14">
        <v>14800</v>
      </c>
      <c r="H1694" s="9" t="s">
        <v>2501</v>
      </c>
      <c r="I1694" s="9" t="s">
        <v>2502</v>
      </c>
      <c r="J1694" s="9" t="s">
        <v>2503</v>
      </c>
      <c r="K1694" s="9" t="s">
        <v>4415</v>
      </c>
      <c r="L1694" s="9" t="s">
        <v>2499</v>
      </c>
      <c r="M1694" s="11">
        <v>37561</v>
      </c>
      <c r="N1694" s="11"/>
      <c r="O1694">
        <f>MONTH(M1694)</f>
        <v>11</v>
      </c>
      <c r="P1694" t="str">
        <f>LEFT(D1694,2)</f>
        <v>31</v>
      </c>
      <c r="R1694" t="str">
        <f>LEFT(C1694,4)</f>
        <v>3102</v>
      </c>
    </row>
    <row r="1695" spans="1:18">
      <c r="A1695" s="9">
        <v>237573</v>
      </c>
      <c r="B1695" s="9" t="s">
        <v>4070</v>
      </c>
      <c r="C1695" s="9" t="s">
        <v>2499</v>
      </c>
      <c r="D1695" s="9" t="s">
        <v>2500</v>
      </c>
      <c r="E1695" s="9" t="s">
        <v>33</v>
      </c>
      <c r="F1695" s="10">
        <v>1</v>
      </c>
      <c r="G1695" s="14">
        <v>110000</v>
      </c>
      <c r="H1695" s="9" t="s">
        <v>2501</v>
      </c>
      <c r="I1695" s="9" t="s">
        <v>2502</v>
      </c>
      <c r="J1695" s="9" t="s">
        <v>2503</v>
      </c>
      <c r="K1695" s="9" t="s">
        <v>4415</v>
      </c>
      <c r="L1695" s="9" t="s">
        <v>2499</v>
      </c>
      <c r="M1695" s="11">
        <v>36739</v>
      </c>
      <c r="N1695" s="11"/>
      <c r="O1695">
        <f>MONTH(M1695)</f>
        <v>8</v>
      </c>
      <c r="P1695" t="str">
        <f>LEFT(D1695,2)</f>
        <v>31</v>
      </c>
      <c r="R1695" t="str">
        <f>LEFT(C1695,4)</f>
        <v>3102</v>
      </c>
    </row>
    <row r="1696" spans="1:18">
      <c r="A1696" s="9">
        <v>234521</v>
      </c>
      <c r="B1696" s="9" t="s">
        <v>4076</v>
      </c>
      <c r="C1696" s="9" t="s">
        <v>2505</v>
      </c>
      <c r="D1696" s="9" t="s">
        <v>2506</v>
      </c>
      <c r="E1696" s="9" t="s">
        <v>74</v>
      </c>
      <c r="F1696" s="10">
        <v>1</v>
      </c>
      <c r="G1696" s="14">
        <v>60480</v>
      </c>
      <c r="H1696" s="9" t="s">
        <v>2501</v>
      </c>
      <c r="I1696" s="9" t="s">
        <v>2502</v>
      </c>
      <c r="J1696" s="9" t="s">
        <v>2503</v>
      </c>
      <c r="K1696" s="9" t="s">
        <v>4415</v>
      </c>
      <c r="L1696" s="9" t="s">
        <v>2505</v>
      </c>
      <c r="M1696" s="11">
        <v>34526</v>
      </c>
      <c r="N1696" s="11"/>
      <c r="O1696">
        <f>MONTH(M1696)</f>
        <v>7</v>
      </c>
      <c r="P1696" t="str">
        <f>LEFT(D1696,2)</f>
        <v>31</v>
      </c>
      <c r="R1696" t="str">
        <f>LEFT(C1696,4)</f>
        <v>3102</v>
      </c>
    </row>
    <row r="1697" spans="1:18">
      <c r="A1697" s="9">
        <v>243075</v>
      </c>
      <c r="B1697" s="9" t="s">
        <v>4048</v>
      </c>
      <c r="C1697" s="9" t="s">
        <v>2507</v>
      </c>
      <c r="D1697" s="9" t="s">
        <v>2511</v>
      </c>
      <c r="E1697" s="9" t="s">
        <v>2430</v>
      </c>
      <c r="F1697" s="10">
        <v>0.8125</v>
      </c>
      <c r="G1697" s="14">
        <v>26500</v>
      </c>
      <c r="H1697" s="9" t="s">
        <v>2501</v>
      </c>
      <c r="I1697" s="9" t="s">
        <v>2502</v>
      </c>
      <c r="J1697" s="9" t="s">
        <v>2503</v>
      </c>
      <c r="K1697" s="9" t="s">
        <v>4415</v>
      </c>
      <c r="L1697" s="9" t="s">
        <v>2505</v>
      </c>
      <c r="M1697" s="11">
        <v>37697</v>
      </c>
      <c r="N1697" s="11"/>
      <c r="O1697">
        <f>MONTH(M1697)</f>
        <v>3</v>
      </c>
      <c r="P1697" t="str">
        <f>LEFT(D1697,2)</f>
        <v>31</v>
      </c>
      <c r="R1697" t="str">
        <f>LEFT(C1697,4)</f>
        <v>3102</v>
      </c>
    </row>
    <row r="1698" spans="1:18">
      <c r="A1698" s="9">
        <v>237013</v>
      </c>
      <c r="B1698" s="9" t="s">
        <v>4135</v>
      </c>
      <c r="C1698" s="9" t="s">
        <v>2507</v>
      </c>
      <c r="D1698" s="9" t="s">
        <v>2510</v>
      </c>
      <c r="E1698" s="9" t="s">
        <v>2430</v>
      </c>
      <c r="F1698" s="10">
        <v>1</v>
      </c>
      <c r="G1698" s="14">
        <v>33550</v>
      </c>
      <c r="H1698" s="9" t="s">
        <v>2501</v>
      </c>
      <c r="I1698" s="9" t="s">
        <v>2502</v>
      </c>
      <c r="J1698" s="9" t="s">
        <v>2503</v>
      </c>
      <c r="K1698" s="9" t="s">
        <v>4415</v>
      </c>
      <c r="L1698" s="9" t="s">
        <v>2505</v>
      </c>
      <c r="M1698" s="11">
        <v>36557</v>
      </c>
      <c r="N1698" s="11"/>
      <c r="O1698">
        <f>MONTH(M1698)</f>
        <v>2</v>
      </c>
      <c r="P1698" t="str">
        <f>LEFT(D1698,2)</f>
        <v>31</v>
      </c>
      <c r="R1698" t="str">
        <f>LEFT(C1698,4)</f>
        <v>3102</v>
      </c>
    </row>
    <row r="1699" spans="1:18">
      <c r="A1699" s="9">
        <v>234381</v>
      </c>
      <c r="B1699" s="9" t="s">
        <v>4110</v>
      </c>
      <c r="C1699" s="9" t="s">
        <v>2507</v>
      </c>
      <c r="D1699" s="9" t="s">
        <v>2512</v>
      </c>
      <c r="E1699" s="9" t="s">
        <v>2430</v>
      </c>
      <c r="F1699" s="10">
        <v>1</v>
      </c>
      <c r="G1699" s="14">
        <v>37080</v>
      </c>
      <c r="H1699" s="9" t="s">
        <v>2501</v>
      </c>
      <c r="I1699" s="9" t="s">
        <v>2502</v>
      </c>
      <c r="J1699" s="9" t="s">
        <v>2503</v>
      </c>
      <c r="K1699" s="9" t="s">
        <v>4415</v>
      </c>
      <c r="L1699" s="9" t="s">
        <v>2505</v>
      </c>
      <c r="M1699" s="11">
        <v>39539</v>
      </c>
      <c r="N1699" s="11"/>
      <c r="O1699">
        <f>MONTH(M1699)</f>
        <v>4</v>
      </c>
      <c r="P1699" t="str">
        <f>LEFT(D1699,2)</f>
        <v>31</v>
      </c>
      <c r="R1699" t="str">
        <f>LEFT(C1699,4)</f>
        <v>3102</v>
      </c>
    </row>
    <row r="1700" spans="1:18">
      <c r="A1700" s="9">
        <v>239106</v>
      </c>
      <c r="B1700" s="9" t="s">
        <v>4076</v>
      </c>
      <c r="C1700" s="9" t="s">
        <v>2507</v>
      </c>
      <c r="D1700" s="9" t="s">
        <v>2509</v>
      </c>
      <c r="E1700" s="9" t="s">
        <v>2430</v>
      </c>
      <c r="F1700" s="10">
        <v>1</v>
      </c>
      <c r="G1700" s="14">
        <v>60390</v>
      </c>
      <c r="H1700" s="9" t="s">
        <v>2501</v>
      </c>
      <c r="I1700" s="9" t="s">
        <v>2502</v>
      </c>
      <c r="J1700" s="9" t="s">
        <v>2503</v>
      </c>
      <c r="K1700" s="9" t="s">
        <v>4415</v>
      </c>
      <c r="L1700" s="9" t="s">
        <v>2505</v>
      </c>
      <c r="M1700" s="11">
        <v>37104</v>
      </c>
      <c r="N1700" s="11"/>
      <c r="O1700">
        <f>MONTH(M1700)</f>
        <v>8</v>
      </c>
      <c r="P1700" t="str">
        <f>LEFT(D1700,2)</f>
        <v>31</v>
      </c>
      <c r="R1700" t="str">
        <f>LEFT(C1700,4)</f>
        <v>3102</v>
      </c>
    </row>
    <row r="1701" spans="1:18">
      <c r="A1701" s="9">
        <v>238539</v>
      </c>
      <c r="B1701" s="9" t="s">
        <v>4079</v>
      </c>
      <c r="C1701" s="9" t="s">
        <v>2507</v>
      </c>
      <c r="D1701" s="9" t="s">
        <v>2508</v>
      </c>
      <c r="E1701" s="9" t="s">
        <v>56</v>
      </c>
      <c r="F1701" s="10">
        <v>1</v>
      </c>
      <c r="G1701" s="14">
        <v>63000</v>
      </c>
      <c r="H1701" s="9" t="s">
        <v>2501</v>
      </c>
      <c r="I1701" s="9" t="s">
        <v>2502</v>
      </c>
      <c r="J1701" s="9" t="s">
        <v>2503</v>
      </c>
      <c r="K1701" s="9" t="s">
        <v>4415</v>
      </c>
      <c r="L1701" s="9" t="s">
        <v>2505</v>
      </c>
      <c r="M1701" s="11">
        <v>36982</v>
      </c>
      <c r="N1701" s="11"/>
      <c r="O1701">
        <f>MONTH(M1701)</f>
        <v>4</v>
      </c>
      <c r="P1701" t="str">
        <f>LEFT(D1701,2)</f>
        <v>31</v>
      </c>
      <c r="R1701" t="str">
        <f>LEFT(C1701,4)</f>
        <v>3102</v>
      </c>
    </row>
    <row r="1702" spans="1:18">
      <c r="A1702" s="9">
        <v>267974</v>
      </c>
      <c r="B1702" s="9" t="s">
        <v>4186</v>
      </c>
      <c r="C1702" s="9" t="s">
        <v>2513</v>
      </c>
      <c r="D1702" s="9" t="s">
        <v>2519</v>
      </c>
      <c r="E1702" s="9" t="s">
        <v>2430</v>
      </c>
      <c r="F1702" s="10">
        <v>1</v>
      </c>
      <c r="G1702" s="14">
        <v>24500</v>
      </c>
      <c r="H1702" s="9" t="s">
        <v>2501</v>
      </c>
      <c r="I1702" s="9" t="s">
        <v>2502</v>
      </c>
      <c r="J1702" s="9" t="s">
        <v>2503</v>
      </c>
      <c r="K1702" s="9" t="s">
        <v>4415</v>
      </c>
      <c r="L1702" s="9" t="s">
        <v>2505</v>
      </c>
      <c r="M1702" s="11">
        <v>40665</v>
      </c>
      <c r="N1702" s="11"/>
      <c r="O1702">
        <f>MONTH(M1702)</f>
        <v>5</v>
      </c>
      <c r="P1702" t="str">
        <f>LEFT(D1702,2)</f>
        <v>31</v>
      </c>
      <c r="R1702" t="str">
        <f>LEFT(C1702,4)</f>
        <v>3102</v>
      </c>
    </row>
    <row r="1703" spans="1:18">
      <c r="A1703" s="9">
        <v>236173</v>
      </c>
      <c r="B1703" s="9" t="s">
        <v>4061</v>
      </c>
      <c r="C1703" s="9" t="s">
        <v>2513</v>
      </c>
      <c r="D1703" s="9" t="s">
        <v>2514</v>
      </c>
      <c r="E1703" s="9" t="s">
        <v>56</v>
      </c>
      <c r="F1703" s="10">
        <v>1</v>
      </c>
      <c r="G1703" s="14">
        <v>63000</v>
      </c>
      <c r="H1703" s="9" t="s">
        <v>2501</v>
      </c>
      <c r="I1703" s="9" t="s">
        <v>2502</v>
      </c>
      <c r="J1703" s="9" t="s">
        <v>2503</v>
      </c>
      <c r="K1703" s="9" t="s">
        <v>4415</v>
      </c>
      <c r="L1703" s="9" t="s">
        <v>2505</v>
      </c>
      <c r="M1703" s="11">
        <v>36161</v>
      </c>
      <c r="N1703" s="11"/>
      <c r="O1703">
        <f>MONTH(M1703)</f>
        <v>1</v>
      </c>
      <c r="P1703" t="str">
        <f>LEFT(D1703,2)</f>
        <v>31</v>
      </c>
      <c r="R1703" t="str">
        <f>LEFT(C1703,4)</f>
        <v>3102</v>
      </c>
    </row>
    <row r="1704" spans="1:18">
      <c r="A1704" s="9">
        <v>234535</v>
      </c>
      <c r="B1704" s="9" t="s">
        <v>4069</v>
      </c>
      <c r="C1704" s="9" t="s">
        <v>2513</v>
      </c>
      <c r="D1704" s="9" t="s">
        <v>2516</v>
      </c>
      <c r="E1704" s="9" t="s">
        <v>2430</v>
      </c>
      <c r="F1704" s="10">
        <v>1</v>
      </c>
      <c r="G1704" s="14">
        <v>45720</v>
      </c>
      <c r="H1704" s="9" t="s">
        <v>2501</v>
      </c>
      <c r="I1704" s="9" t="s">
        <v>2502</v>
      </c>
      <c r="J1704" s="9" t="s">
        <v>2503</v>
      </c>
      <c r="K1704" s="9" t="s">
        <v>4415</v>
      </c>
      <c r="L1704" s="9" t="s">
        <v>2505</v>
      </c>
      <c r="M1704" s="11">
        <v>38961</v>
      </c>
      <c r="N1704" s="11"/>
      <c r="O1704">
        <f>MONTH(M1704)</f>
        <v>9</v>
      </c>
      <c r="P1704" t="str">
        <f>LEFT(D1704,2)</f>
        <v>31</v>
      </c>
      <c r="R1704" t="str">
        <f>LEFT(C1704,4)</f>
        <v>3102</v>
      </c>
    </row>
    <row r="1705" spans="1:18">
      <c r="A1705" s="9">
        <v>264740</v>
      </c>
      <c r="B1705" s="9" t="s">
        <v>4130</v>
      </c>
      <c r="C1705" s="9" t="s">
        <v>2513</v>
      </c>
      <c r="D1705" s="9" t="s">
        <v>2518</v>
      </c>
      <c r="E1705" s="9" t="s">
        <v>2430</v>
      </c>
      <c r="F1705" s="10">
        <v>1</v>
      </c>
      <c r="G1705" s="14">
        <v>21200</v>
      </c>
      <c r="H1705" s="9" t="s">
        <v>2501</v>
      </c>
      <c r="I1705" s="9" t="s">
        <v>2502</v>
      </c>
      <c r="J1705" s="9" t="s">
        <v>2503</v>
      </c>
      <c r="K1705" s="9" t="s">
        <v>4415</v>
      </c>
      <c r="L1705" s="9" t="s">
        <v>2505</v>
      </c>
      <c r="M1705" s="11">
        <v>40360</v>
      </c>
      <c r="N1705" s="11"/>
      <c r="O1705">
        <f>MONTH(M1705)</f>
        <v>7</v>
      </c>
      <c r="P1705" t="str">
        <f>LEFT(D1705,2)</f>
        <v>31</v>
      </c>
      <c r="R1705" t="str">
        <f>LEFT(C1705,4)</f>
        <v>3102</v>
      </c>
    </row>
    <row r="1706" spans="1:18">
      <c r="A1706" s="9">
        <v>263683</v>
      </c>
      <c r="B1706" s="9" t="s">
        <v>4136</v>
      </c>
      <c r="C1706" s="9" t="s">
        <v>2513</v>
      </c>
      <c r="D1706" s="9" t="s">
        <v>2515</v>
      </c>
      <c r="E1706" s="9" t="s">
        <v>2430</v>
      </c>
      <c r="F1706" s="10">
        <v>1</v>
      </c>
      <c r="G1706" s="14">
        <v>40150</v>
      </c>
      <c r="H1706" s="9" t="s">
        <v>2501</v>
      </c>
      <c r="I1706" s="9" t="s">
        <v>2502</v>
      </c>
      <c r="J1706" s="9" t="s">
        <v>2503</v>
      </c>
      <c r="K1706" s="9" t="s">
        <v>4415</v>
      </c>
      <c r="L1706" s="9" t="s">
        <v>2505</v>
      </c>
      <c r="M1706" s="11">
        <v>40360</v>
      </c>
      <c r="N1706" s="11"/>
      <c r="O1706">
        <f>MONTH(M1706)</f>
        <v>7</v>
      </c>
      <c r="P1706" t="str">
        <f>LEFT(D1706,2)</f>
        <v>31</v>
      </c>
      <c r="R1706" t="str">
        <f>LEFT(C1706,4)</f>
        <v>3102</v>
      </c>
    </row>
    <row r="1707" spans="1:18">
      <c r="A1707" s="9">
        <v>255430</v>
      </c>
      <c r="B1707" s="9" t="s">
        <v>4044</v>
      </c>
      <c r="C1707" s="9" t="s">
        <v>2513</v>
      </c>
      <c r="D1707" s="9" t="s">
        <v>2517</v>
      </c>
      <c r="E1707" s="9" t="s">
        <v>2430</v>
      </c>
      <c r="F1707" s="10">
        <v>1</v>
      </c>
      <c r="G1707" s="14">
        <v>48250</v>
      </c>
      <c r="H1707" s="9" t="s">
        <v>2501</v>
      </c>
      <c r="I1707" s="9" t="s">
        <v>2502</v>
      </c>
      <c r="J1707" s="9" t="s">
        <v>2503</v>
      </c>
      <c r="K1707" s="9" t="s">
        <v>4415</v>
      </c>
      <c r="L1707" s="9" t="s">
        <v>2505</v>
      </c>
      <c r="M1707" s="11">
        <v>39449</v>
      </c>
      <c r="N1707" s="11"/>
      <c r="O1707">
        <f>MONTH(M1707)</f>
        <v>1</v>
      </c>
      <c r="P1707" t="str">
        <f>LEFT(D1707,2)</f>
        <v>31</v>
      </c>
      <c r="R1707" t="str">
        <f>LEFT(C1707,4)</f>
        <v>3102</v>
      </c>
    </row>
    <row r="1708" spans="1:18">
      <c r="A1708" s="9">
        <v>237650</v>
      </c>
      <c r="B1708" s="9" t="s">
        <v>4130</v>
      </c>
      <c r="C1708" s="9" t="s">
        <v>2520</v>
      </c>
      <c r="D1708" s="9" t="s">
        <v>2521</v>
      </c>
      <c r="E1708" s="9" t="s">
        <v>2430</v>
      </c>
      <c r="F1708" s="10">
        <v>1</v>
      </c>
      <c r="G1708" s="14">
        <v>45968</v>
      </c>
      <c r="H1708" s="9" t="s">
        <v>2501</v>
      </c>
      <c r="I1708" s="9" t="s">
        <v>2502</v>
      </c>
      <c r="J1708" s="9" t="s">
        <v>2503</v>
      </c>
      <c r="K1708" s="9" t="s">
        <v>4415</v>
      </c>
      <c r="L1708" s="9" t="s">
        <v>2505</v>
      </c>
      <c r="M1708" s="11">
        <v>38992</v>
      </c>
      <c r="N1708" s="11"/>
      <c r="O1708">
        <f>MONTH(M1708)</f>
        <v>10</v>
      </c>
      <c r="P1708" t="str">
        <f>LEFT(D1708,2)</f>
        <v>31</v>
      </c>
      <c r="R1708" t="str">
        <f>LEFT(C1708,4)</f>
        <v>3102</v>
      </c>
    </row>
    <row r="1709" spans="1:18">
      <c r="A1709" s="9">
        <v>237636</v>
      </c>
      <c r="B1709" s="9" t="s">
        <v>4043</v>
      </c>
      <c r="C1709" s="9" t="s">
        <v>2520</v>
      </c>
      <c r="D1709" s="9" t="s">
        <v>2523</v>
      </c>
      <c r="E1709" s="9" t="s">
        <v>2430</v>
      </c>
      <c r="F1709" s="10">
        <v>1</v>
      </c>
      <c r="G1709" s="14">
        <v>51075</v>
      </c>
      <c r="H1709" s="9" t="s">
        <v>2501</v>
      </c>
      <c r="I1709" s="9" t="s">
        <v>2502</v>
      </c>
      <c r="J1709" s="9" t="s">
        <v>2503</v>
      </c>
      <c r="K1709" s="9" t="s">
        <v>4415</v>
      </c>
      <c r="L1709" s="9" t="s">
        <v>2505</v>
      </c>
      <c r="M1709" s="11">
        <v>38992</v>
      </c>
      <c r="N1709" s="11"/>
      <c r="O1709">
        <f>MONTH(M1709)</f>
        <v>10</v>
      </c>
      <c r="P1709" t="str">
        <f>LEFT(D1709,2)</f>
        <v>31</v>
      </c>
      <c r="R1709" t="str">
        <f>LEFT(C1709,4)</f>
        <v>3102</v>
      </c>
    </row>
    <row r="1710" spans="1:18">
      <c r="A1710" s="9">
        <v>257299</v>
      </c>
      <c r="B1710" s="9" t="s">
        <v>4175</v>
      </c>
      <c r="C1710" s="9" t="s">
        <v>2520</v>
      </c>
      <c r="D1710" s="9" t="s">
        <v>2524</v>
      </c>
      <c r="E1710" s="9" t="s">
        <v>2430</v>
      </c>
      <c r="F1710" s="10">
        <v>1</v>
      </c>
      <c r="G1710" s="14">
        <v>35280</v>
      </c>
      <c r="H1710" s="9" t="s">
        <v>2501</v>
      </c>
      <c r="I1710" s="9" t="s">
        <v>2502</v>
      </c>
      <c r="J1710" s="9" t="s">
        <v>2503</v>
      </c>
      <c r="K1710" s="9" t="s">
        <v>4415</v>
      </c>
      <c r="L1710" s="9" t="s">
        <v>2505</v>
      </c>
      <c r="M1710" s="11">
        <v>39539</v>
      </c>
      <c r="N1710" s="11"/>
      <c r="O1710">
        <f>MONTH(M1710)</f>
        <v>4</v>
      </c>
      <c r="P1710" t="str">
        <f>LEFT(D1710,2)</f>
        <v>31</v>
      </c>
      <c r="R1710" t="str">
        <f>LEFT(C1710,4)</f>
        <v>3102</v>
      </c>
    </row>
    <row r="1711" spans="1:18">
      <c r="A1711" s="9">
        <v>234528</v>
      </c>
      <c r="B1711" s="9" t="s">
        <v>4134</v>
      </c>
      <c r="C1711" s="9" t="s">
        <v>2520</v>
      </c>
      <c r="D1711" s="9" t="s">
        <v>2522</v>
      </c>
      <c r="E1711" s="9" t="s">
        <v>2430</v>
      </c>
      <c r="F1711" s="10">
        <v>1</v>
      </c>
      <c r="G1711" s="14">
        <v>36000</v>
      </c>
      <c r="H1711" s="9" t="s">
        <v>2501</v>
      </c>
      <c r="I1711" s="9" t="s">
        <v>2502</v>
      </c>
      <c r="J1711" s="9" t="s">
        <v>2503</v>
      </c>
      <c r="K1711" s="9" t="s">
        <v>4415</v>
      </c>
      <c r="L1711" s="9" t="s">
        <v>2505</v>
      </c>
      <c r="M1711" s="11">
        <v>38930</v>
      </c>
      <c r="N1711" s="11"/>
      <c r="O1711">
        <f>MONTH(M1711)</f>
        <v>8</v>
      </c>
      <c r="P1711" t="str">
        <f>LEFT(D1711,2)</f>
        <v>31</v>
      </c>
      <c r="R1711" t="str">
        <f>LEFT(C1711,4)</f>
        <v>3102</v>
      </c>
    </row>
    <row r="1712" spans="1:18">
      <c r="A1712" s="9">
        <v>233996</v>
      </c>
      <c r="B1712" s="9" t="s">
        <v>4158</v>
      </c>
      <c r="C1712" s="9" t="s">
        <v>2525</v>
      </c>
      <c r="D1712" s="9" t="s">
        <v>2527</v>
      </c>
      <c r="E1712" s="9" t="s">
        <v>2430</v>
      </c>
      <c r="F1712" s="10">
        <v>1</v>
      </c>
      <c r="G1712" s="14">
        <v>27650</v>
      </c>
      <c r="H1712" s="9" t="s">
        <v>2501</v>
      </c>
      <c r="I1712" s="9" t="s">
        <v>2502</v>
      </c>
      <c r="J1712" s="9" t="s">
        <v>2503</v>
      </c>
      <c r="K1712" s="9" t="s">
        <v>4415</v>
      </c>
      <c r="L1712" s="9" t="s">
        <v>2525</v>
      </c>
      <c r="M1712" s="11">
        <v>34820</v>
      </c>
      <c r="N1712" s="11"/>
      <c r="O1712">
        <f>MONTH(M1712)</f>
        <v>5</v>
      </c>
      <c r="P1712" t="str">
        <f>LEFT(D1712,2)</f>
        <v>31</v>
      </c>
      <c r="R1712" t="str">
        <f>LEFT(C1712,4)</f>
        <v>3102</v>
      </c>
    </row>
    <row r="1713" spans="1:18">
      <c r="A1713" s="9">
        <v>265818</v>
      </c>
      <c r="B1713" s="9" t="s">
        <v>4249</v>
      </c>
      <c r="C1713" s="9" t="s">
        <v>2525</v>
      </c>
      <c r="D1713" s="9" t="s">
        <v>2530</v>
      </c>
      <c r="E1713" s="9" t="s">
        <v>2430</v>
      </c>
      <c r="F1713" s="10">
        <v>1</v>
      </c>
      <c r="G1713" s="14">
        <v>13500</v>
      </c>
      <c r="H1713" s="9" t="s">
        <v>2501</v>
      </c>
      <c r="I1713" s="9" t="s">
        <v>2502</v>
      </c>
      <c r="J1713" s="9" t="s">
        <v>2503</v>
      </c>
      <c r="K1713" s="9" t="s">
        <v>4415</v>
      </c>
      <c r="L1713" s="9" t="s">
        <v>2525</v>
      </c>
      <c r="M1713" s="11">
        <v>40452</v>
      </c>
      <c r="N1713" s="11"/>
      <c r="O1713">
        <f>MONTH(M1713)</f>
        <v>10</v>
      </c>
      <c r="P1713" t="str">
        <f>LEFT(D1713,2)</f>
        <v>31</v>
      </c>
      <c r="R1713" t="str">
        <f>LEFT(C1713,4)</f>
        <v>3102</v>
      </c>
    </row>
    <row r="1714" spans="1:18">
      <c r="A1714" s="9">
        <v>237580</v>
      </c>
      <c r="B1714" s="9" t="s">
        <v>4350</v>
      </c>
      <c r="C1714" s="9" t="s">
        <v>2525</v>
      </c>
      <c r="D1714" s="9" t="s">
        <v>2526</v>
      </c>
      <c r="E1714" s="9" t="s">
        <v>41</v>
      </c>
      <c r="F1714" s="10">
        <v>1</v>
      </c>
      <c r="G1714" s="14">
        <v>77760</v>
      </c>
      <c r="H1714" s="9" t="s">
        <v>2501</v>
      </c>
      <c r="I1714" s="9" t="s">
        <v>2502</v>
      </c>
      <c r="J1714" s="9" t="s">
        <v>2503</v>
      </c>
      <c r="K1714" s="9" t="s">
        <v>4415</v>
      </c>
      <c r="L1714" s="9" t="s">
        <v>2525</v>
      </c>
      <c r="M1714" s="11">
        <v>36739</v>
      </c>
      <c r="N1714" s="11"/>
      <c r="O1714">
        <f>MONTH(M1714)</f>
        <v>8</v>
      </c>
      <c r="P1714" t="str">
        <f>LEFT(D1714,2)</f>
        <v>31</v>
      </c>
      <c r="R1714" t="str">
        <f>LEFT(C1714,4)</f>
        <v>3102</v>
      </c>
    </row>
    <row r="1715" spans="1:18">
      <c r="A1715" s="9">
        <v>244853</v>
      </c>
      <c r="B1715" s="9" t="s">
        <v>4157</v>
      </c>
      <c r="C1715" s="9" t="s">
        <v>2525</v>
      </c>
      <c r="D1715" s="9" t="s">
        <v>2531</v>
      </c>
      <c r="E1715" s="9" t="s">
        <v>2430</v>
      </c>
      <c r="F1715" s="10">
        <v>1</v>
      </c>
      <c r="G1715" s="14">
        <v>24750</v>
      </c>
      <c r="H1715" s="9" t="s">
        <v>2501</v>
      </c>
      <c r="I1715" s="9" t="s">
        <v>2502</v>
      </c>
      <c r="J1715" s="9" t="s">
        <v>2503</v>
      </c>
      <c r="K1715" s="9" t="s">
        <v>4415</v>
      </c>
      <c r="L1715" s="9" t="s">
        <v>2525</v>
      </c>
      <c r="M1715" s="11">
        <v>38047</v>
      </c>
      <c r="N1715" s="11"/>
      <c r="O1715">
        <f>MONTH(M1715)</f>
        <v>3</v>
      </c>
      <c r="P1715" t="str">
        <f>LEFT(D1715,2)</f>
        <v>31</v>
      </c>
      <c r="R1715" t="str">
        <f>LEFT(C1715,4)</f>
        <v>3102</v>
      </c>
    </row>
    <row r="1716" spans="1:18">
      <c r="A1716" s="9">
        <v>234360</v>
      </c>
      <c r="B1716" s="9" t="s">
        <v>4290</v>
      </c>
      <c r="C1716" s="9" t="s">
        <v>2525</v>
      </c>
      <c r="D1716" s="9" t="s">
        <v>2528</v>
      </c>
      <c r="E1716" s="9" t="s">
        <v>2430</v>
      </c>
      <c r="F1716" s="10">
        <v>1</v>
      </c>
      <c r="G1716" s="14">
        <v>44275</v>
      </c>
      <c r="H1716" s="9" t="s">
        <v>2501</v>
      </c>
      <c r="I1716" s="9" t="s">
        <v>2502</v>
      </c>
      <c r="J1716" s="9" t="s">
        <v>2503</v>
      </c>
      <c r="K1716" s="9" t="s">
        <v>4415</v>
      </c>
      <c r="L1716" s="9" t="s">
        <v>2525</v>
      </c>
      <c r="M1716" s="11">
        <v>35156</v>
      </c>
      <c r="N1716" s="11"/>
      <c r="O1716">
        <f>MONTH(M1716)</f>
        <v>4</v>
      </c>
      <c r="P1716" t="str">
        <f>LEFT(D1716,2)</f>
        <v>31</v>
      </c>
      <c r="R1716" t="str">
        <f>LEFT(C1716,4)</f>
        <v>3102</v>
      </c>
    </row>
    <row r="1717" spans="1:18">
      <c r="A1717" s="9">
        <v>237769</v>
      </c>
      <c r="B1717" s="9" t="s">
        <v>4150</v>
      </c>
      <c r="C1717" s="9" t="s">
        <v>2525</v>
      </c>
      <c r="D1717" s="9" t="s">
        <v>2529</v>
      </c>
      <c r="E1717" s="9" t="s">
        <v>2430</v>
      </c>
      <c r="F1717" s="10">
        <v>1</v>
      </c>
      <c r="G1717" s="14">
        <v>28175</v>
      </c>
      <c r="H1717" s="9" t="s">
        <v>2501</v>
      </c>
      <c r="I1717" s="9" t="s">
        <v>2502</v>
      </c>
      <c r="J1717" s="9" t="s">
        <v>2503</v>
      </c>
      <c r="K1717" s="9" t="s">
        <v>4415</v>
      </c>
      <c r="L1717" s="9" t="s">
        <v>2525</v>
      </c>
      <c r="M1717" s="11">
        <v>36770</v>
      </c>
      <c r="N1717" s="11"/>
      <c r="O1717">
        <f>MONTH(M1717)</f>
        <v>9</v>
      </c>
      <c r="P1717" t="str">
        <f>LEFT(D1717,2)</f>
        <v>31</v>
      </c>
      <c r="R1717" t="str">
        <f>LEFT(C1717,4)</f>
        <v>3102</v>
      </c>
    </row>
    <row r="1718" spans="1:18">
      <c r="A1718" s="9">
        <v>233345</v>
      </c>
      <c r="B1718" s="9" t="s">
        <v>4069</v>
      </c>
      <c r="C1718" s="9" t="s">
        <v>2532</v>
      </c>
      <c r="D1718" s="9" t="s">
        <v>2533</v>
      </c>
      <c r="E1718" s="9" t="s">
        <v>33</v>
      </c>
      <c r="F1718" s="10">
        <v>1</v>
      </c>
      <c r="G1718" s="14">
        <v>63840</v>
      </c>
      <c r="H1718" s="9" t="s">
        <v>2534</v>
      </c>
      <c r="I1718" s="9" t="s">
        <v>2535</v>
      </c>
      <c r="J1718" s="9" t="s">
        <v>2536</v>
      </c>
      <c r="K1718" s="9" t="s">
        <v>4416</v>
      </c>
      <c r="L1718" s="9" t="s">
        <v>2532</v>
      </c>
      <c r="M1718" s="11">
        <v>40469</v>
      </c>
      <c r="N1718" s="11"/>
      <c r="O1718">
        <f>MONTH(M1718)</f>
        <v>10</v>
      </c>
      <c r="P1718" t="str">
        <f>LEFT(D1718,2)</f>
        <v>31</v>
      </c>
      <c r="R1718" t="str">
        <f>LEFT(C1718,4)</f>
        <v>3103</v>
      </c>
    </row>
    <row r="1719" spans="1:18">
      <c r="A1719" s="9">
        <v>260610</v>
      </c>
      <c r="B1719" s="9" t="s">
        <v>4364</v>
      </c>
      <c r="C1719" s="9" t="s">
        <v>2537</v>
      </c>
      <c r="D1719" s="9" t="s">
        <v>2539</v>
      </c>
      <c r="E1719" s="9" t="s">
        <v>46</v>
      </c>
      <c r="F1719" s="10">
        <v>1</v>
      </c>
      <c r="G1719" s="14">
        <v>19800</v>
      </c>
      <c r="H1719" s="9" t="s">
        <v>2534</v>
      </c>
      <c r="I1719" s="9" t="s">
        <v>2535</v>
      </c>
      <c r="J1719" s="9" t="s">
        <v>2536</v>
      </c>
      <c r="K1719" s="9" t="s">
        <v>4416</v>
      </c>
      <c r="L1719" s="9" t="s">
        <v>2537</v>
      </c>
      <c r="M1719" s="11">
        <v>39846</v>
      </c>
      <c r="N1719" s="11"/>
      <c r="O1719">
        <f>MONTH(M1719)</f>
        <v>2</v>
      </c>
      <c r="P1719" t="str">
        <f>LEFT(D1719,2)</f>
        <v>31</v>
      </c>
      <c r="R1719" t="str">
        <f>LEFT(C1719,4)</f>
        <v>3103</v>
      </c>
    </row>
    <row r="1720" spans="1:18">
      <c r="A1720" s="9">
        <v>236999</v>
      </c>
      <c r="B1720" s="9" t="s">
        <v>4081</v>
      </c>
      <c r="C1720" s="9" t="s">
        <v>2537</v>
      </c>
      <c r="D1720" s="9" t="s">
        <v>2538</v>
      </c>
      <c r="E1720" s="9" t="s">
        <v>74</v>
      </c>
      <c r="F1720" s="10">
        <v>1</v>
      </c>
      <c r="G1720" s="14">
        <v>47250</v>
      </c>
      <c r="H1720" s="9" t="s">
        <v>2534</v>
      </c>
      <c r="I1720" s="9" t="s">
        <v>2535</v>
      </c>
      <c r="J1720" s="9" t="s">
        <v>2536</v>
      </c>
      <c r="K1720" s="9" t="s">
        <v>4416</v>
      </c>
      <c r="L1720" s="9" t="s">
        <v>2537</v>
      </c>
      <c r="M1720" s="11">
        <v>40817</v>
      </c>
      <c r="N1720" s="11"/>
      <c r="O1720">
        <f>MONTH(M1720)</f>
        <v>10</v>
      </c>
      <c r="P1720" t="str">
        <f>LEFT(D1720,2)</f>
        <v>31</v>
      </c>
      <c r="R1720" t="str">
        <f>LEFT(C1720,4)</f>
        <v>3103</v>
      </c>
    </row>
    <row r="1721" spans="1:18">
      <c r="A1721" s="9">
        <v>261401</v>
      </c>
      <c r="B1721" s="9" t="s">
        <v>4309</v>
      </c>
      <c r="C1721" s="9" t="s">
        <v>2540</v>
      </c>
      <c r="D1721" s="9" t="s">
        <v>2541</v>
      </c>
      <c r="E1721" s="9" t="s">
        <v>46</v>
      </c>
      <c r="F1721" s="10">
        <v>1</v>
      </c>
      <c r="G1721" s="14">
        <v>22800</v>
      </c>
      <c r="H1721" s="9" t="s">
        <v>2534</v>
      </c>
      <c r="I1721" s="9" t="s">
        <v>2535</v>
      </c>
      <c r="J1721" s="9" t="s">
        <v>2536</v>
      </c>
      <c r="K1721" s="9" t="s">
        <v>4416</v>
      </c>
      <c r="L1721" s="9" t="s">
        <v>2537</v>
      </c>
      <c r="M1721" s="11">
        <v>39944</v>
      </c>
      <c r="N1721" s="11"/>
      <c r="O1721">
        <f>MONTH(M1721)</f>
        <v>5</v>
      </c>
      <c r="P1721" t="str">
        <f>LEFT(D1721,2)</f>
        <v>31</v>
      </c>
      <c r="R1721" t="str">
        <f>LEFT(C1721,4)</f>
        <v>3103</v>
      </c>
    </row>
    <row r="1722" spans="1:18">
      <c r="A1722" s="9">
        <v>272412</v>
      </c>
      <c r="B1722" s="9" t="s">
        <v>4090</v>
      </c>
      <c r="C1722" s="9" t="s">
        <v>2540</v>
      </c>
      <c r="D1722" s="9" t="s">
        <v>2544</v>
      </c>
      <c r="E1722" s="9" t="s">
        <v>46</v>
      </c>
      <c r="F1722" s="10">
        <v>1</v>
      </c>
      <c r="G1722" s="14">
        <v>28000</v>
      </c>
      <c r="H1722" s="9" t="s">
        <v>2534</v>
      </c>
      <c r="I1722" s="9" t="s">
        <v>2535</v>
      </c>
      <c r="J1722" s="9" t="s">
        <v>2536</v>
      </c>
      <c r="K1722" s="9" t="s">
        <v>4416</v>
      </c>
      <c r="L1722" s="9" t="s">
        <v>2537</v>
      </c>
      <c r="M1722" s="11">
        <v>41044</v>
      </c>
      <c r="N1722" s="11"/>
      <c r="O1722">
        <f>MONTH(M1722)</f>
        <v>5</v>
      </c>
      <c r="P1722" t="str">
        <f>LEFT(D1722,2)</f>
        <v>31</v>
      </c>
      <c r="R1722" t="str">
        <f>LEFT(C1722,4)</f>
        <v>3103</v>
      </c>
    </row>
    <row r="1723" spans="1:18">
      <c r="A1723" s="9">
        <v>266224</v>
      </c>
      <c r="B1723" s="9" t="s">
        <v>4265</v>
      </c>
      <c r="C1723" s="9" t="s">
        <v>2540</v>
      </c>
      <c r="D1723" s="9" t="s">
        <v>2545</v>
      </c>
      <c r="E1723" s="9" t="s">
        <v>46</v>
      </c>
      <c r="F1723" s="10">
        <v>1</v>
      </c>
      <c r="G1723" s="14">
        <v>32000</v>
      </c>
      <c r="H1723" s="9" t="s">
        <v>2534</v>
      </c>
      <c r="I1723" s="9" t="s">
        <v>2535</v>
      </c>
      <c r="J1723" s="9" t="s">
        <v>2536</v>
      </c>
      <c r="K1723" s="9" t="s">
        <v>4416</v>
      </c>
      <c r="L1723" s="9" t="s">
        <v>2537</v>
      </c>
      <c r="M1723" s="11">
        <v>40544</v>
      </c>
      <c r="N1723" s="11"/>
      <c r="O1723">
        <f>MONTH(M1723)</f>
        <v>1</v>
      </c>
      <c r="P1723" t="str">
        <f>LEFT(D1723,2)</f>
        <v>31</v>
      </c>
      <c r="R1723" t="str">
        <f>LEFT(C1723,4)</f>
        <v>3103</v>
      </c>
    </row>
    <row r="1724" spans="1:18">
      <c r="A1724" s="9">
        <v>263165</v>
      </c>
      <c r="B1724" s="9" t="s">
        <v>4187</v>
      </c>
      <c r="C1724" s="9" t="s">
        <v>2540</v>
      </c>
      <c r="D1724" s="9" t="s">
        <v>2542</v>
      </c>
      <c r="E1724" s="9" t="s">
        <v>46</v>
      </c>
      <c r="F1724" s="10">
        <v>1</v>
      </c>
      <c r="G1724" s="14">
        <v>19950</v>
      </c>
      <c r="H1724" s="9" t="s">
        <v>2534</v>
      </c>
      <c r="I1724" s="9" t="s">
        <v>2535</v>
      </c>
      <c r="J1724" s="9" t="s">
        <v>2536</v>
      </c>
      <c r="K1724" s="9" t="s">
        <v>4416</v>
      </c>
      <c r="L1724" s="9" t="s">
        <v>2537</v>
      </c>
      <c r="M1724" s="11">
        <v>40269</v>
      </c>
      <c r="N1724" s="11"/>
      <c r="O1724">
        <f>MONTH(M1724)</f>
        <v>4</v>
      </c>
      <c r="P1724" t="str">
        <f>LEFT(D1724,2)</f>
        <v>31</v>
      </c>
      <c r="R1724" t="str">
        <f>LEFT(C1724,4)</f>
        <v>3103</v>
      </c>
    </row>
    <row r="1725" spans="1:18">
      <c r="A1725" s="9">
        <v>257509</v>
      </c>
      <c r="B1725" s="9" t="s">
        <v>4069</v>
      </c>
      <c r="C1725" s="9" t="s">
        <v>2540</v>
      </c>
      <c r="D1725" s="9" t="s">
        <v>2543</v>
      </c>
      <c r="E1725" s="9" t="s">
        <v>46</v>
      </c>
      <c r="F1725" s="10">
        <v>1</v>
      </c>
      <c r="G1725" s="14">
        <v>11900</v>
      </c>
      <c r="H1725" s="9" t="s">
        <v>2534</v>
      </c>
      <c r="I1725" s="9" t="s">
        <v>2535</v>
      </c>
      <c r="J1725" s="9" t="s">
        <v>2536</v>
      </c>
      <c r="K1725" s="9" t="s">
        <v>4416</v>
      </c>
      <c r="L1725" s="9" t="s">
        <v>2537</v>
      </c>
      <c r="M1725" s="11">
        <v>39630</v>
      </c>
      <c r="N1725" s="11"/>
      <c r="O1725">
        <f>MONTH(M1725)</f>
        <v>7</v>
      </c>
      <c r="P1725" t="str">
        <f>LEFT(D1725,2)</f>
        <v>31</v>
      </c>
      <c r="R1725" t="str">
        <f>LEFT(C1725,4)</f>
        <v>3103</v>
      </c>
    </row>
    <row r="1726" spans="1:18">
      <c r="A1726" s="9">
        <v>244769</v>
      </c>
      <c r="B1726" s="9" t="s">
        <v>4097</v>
      </c>
      <c r="C1726" s="9" t="s">
        <v>2546</v>
      </c>
      <c r="D1726" s="9" t="s">
        <v>2548</v>
      </c>
      <c r="E1726" s="9" t="s">
        <v>46</v>
      </c>
      <c r="F1726" s="10">
        <v>1</v>
      </c>
      <c r="G1726" s="14">
        <v>25500</v>
      </c>
      <c r="H1726" s="9" t="s">
        <v>2534</v>
      </c>
      <c r="I1726" s="9" t="s">
        <v>2535</v>
      </c>
      <c r="J1726" s="9" t="s">
        <v>2536</v>
      </c>
      <c r="K1726" s="9" t="s">
        <v>4416</v>
      </c>
      <c r="L1726" s="9" t="s">
        <v>2537</v>
      </c>
      <c r="M1726" s="11">
        <v>37988</v>
      </c>
      <c r="N1726" s="11"/>
      <c r="O1726">
        <f>MONTH(M1726)</f>
        <v>1</v>
      </c>
      <c r="P1726" t="str">
        <f>LEFT(D1726,2)</f>
        <v>31</v>
      </c>
      <c r="R1726" t="str">
        <f>LEFT(C1726,4)</f>
        <v>3103</v>
      </c>
    </row>
    <row r="1727" spans="1:18">
      <c r="A1727" s="9">
        <v>257796</v>
      </c>
      <c r="B1727" s="9" t="s">
        <v>4210</v>
      </c>
      <c r="C1727" s="9" t="s">
        <v>2546</v>
      </c>
      <c r="D1727" s="9" t="s">
        <v>2550</v>
      </c>
      <c r="E1727" s="9" t="s">
        <v>46</v>
      </c>
      <c r="F1727" s="10">
        <v>1</v>
      </c>
      <c r="G1727" s="14">
        <v>23600</v>
      </c>
      <c r="H1727" s="9" t="s">
        <v>2534</v>
      </c>
      <c r="I1727" s="9" t="s">
        <v>2535</v>
      </c>
      <c r="J1727" s="9" t="s">
        <v>2536</v>
      </c>
      <c r="K1727" s="9" t="s">
        <v>4416</v>
      </c>
      <c r="L1727" s="9" t="s">
        <v>2537</v>
      </c>
      <c r="M1727" s="11">
        <v>39601</v>
      </c>
      <c r="N1727" s="11"/>
      <c r="O1727">
        <f>MONTH(M1727)</f>
        <v>6</v>
      </c>
      <c r="P1727" t="str">
        <f>LEFT(D1727,2)</f>
        <v>31</v>
      </c>
      <c r="R1727" t="str">
        <f>LEFT(C1727,4)</f>
        <v>3103</v>
      </c>
    </row>
    <row r="1728" spans="1:18">
      <c r="A1728" s="9">
        <v>254114</v>
      </c>
      <c r="B1728" s="9" t="s">
        <v>4120</v>
      </c>
      <c r="C1728" s="9" t="s">
        <v>2546</v>
      </c>
      <c r="D1728" s="9" t="s">
        <v>2549</v>
      </c>
      <c r="E1728" s="9" t="s">
        <v>46</v>
      </c>
      <c r="F1728" s="10">
        <v>0.75</v>
      </c>
      <c r="G1728" s="14">
        <v>11970</v>
      </c>
      <c r="H1728" s="9" t="s">
        <v>2534</v>
      </c>
      <c r="I1728" s="9" t="s">
        <v>2535</v>
      </c>
      <c r="J1728" s="9" t="s">
        <v>2536</v>
      </c>
      <c r="K1728" s="9" t="s">
        <v>4416</v>
      </c>
      <c r="L1728" s="9" t="s">
        <v>2537</v>
      </c>
      <c r="M1728" s="11">
        <v>39295</v>
      </c>
      <c r="N1728" s="11"/>
      <c r="O1728">
        <f>MONTH(M1728)</f>
        <v>8</v>
      </c>
      <c r="P1728" t="str">
        <f>LEFT(D1728,2)</f>
        <v>31</v>
      </c>
      <c r="R1728" t="str">
        <f>LEFT(C1728,4)</f>
        <v>3103</v>
      </c>
    </row>
    <row r="1729" spans="1:18">
      <c r="A1729" s="9">
        <v>239967</v>
      </c>
      <c r="B1729" s="9" t="s">
        <v>4048</v>
      </c>
      <c r="C1729" s="9" t="s">
        <v>2546</v>
      </c>
      <c r="D1729" s="9" t="s">
        <v>2547</v>
      </c>
      <c r="E1729" s="9" t="s">
        <v>56</v>
      </c>
      <c r="F1729" s="10">
        <v>1</v>
      </c>
      <c r="G1729" s="14">
        <v>35530</v>
      </c>
      <c r="H1729" s="9" t="s">
        <v>2534</v>
      </c>
      <c r="I1729" s="9" t="s">
        <v>2535</v>
      </c>
      <c r="J1729" s="9" t="s">
        <v>2536</v>
      </c>
      <c r="K1729" s="9" t="s">
        <v>4416</v>
      </c>
      <c r="L1729" s="9" t="s">
        <v>2537</v>
      </c>
      <c r="M1729" s="11">
        <v>37196</v>
      </c>
      <c r="N1729" s="11"/>
      <c r="O1729">
        <f>MONTH(M1729)</f>
        <v>11</v>
      </c>
      <c r="P1729" t="str">
        <f>LEFT(D1729,2)</f>
        <v>31</v>
      </c>
      <c r="R1729" t="str">
        <f>LEFT(C1729,4)</f>
        <v>3103</v>
      </c>
    </row>
    <row r="1730" spans="1:18">
      <c r="A1730" s="9">
        <v>258622</v>
      </c>
      <c r="B1730" s="9" t="s">
        <v>4138</v>
      </c>
      <c r="C1730" s="9" t="s">
        <v>2546</v>
      </c>
      <c r="D1730" s="9" t="s">
        <v>2551</v>
      </c>
      <c r="E1730" s="9" t="s">
        <v>46</v>
      </c>
      <c r="F1730" s="10">
        <v>1</v>
      </c>
      <c r="G1730" s="14">
        <v>14400</v>
      </c>
      <c r="H1730" s="9" t="s">
        <v>2534</v>
      </c>
      <c r="I1730" s="9" t="s">
        <v>2535</v>
      </c>
      <c r="J1730" s="9" t="s">
        <v>2536</v>
      </c>
      <c r="K1730" s="9" t="s">
        <v>4416</v>
      </c>
      <c r="L1730" s="9" t="s">
        <v>2537</v>
      </c>
      <c r="M1730" s="11">
        <v>39722</v>
      </c>
      <c r="N1730" s="11"/>
      <c r="O1730">
        <f>MONTH(M1730)</f>
        <v>10</v>
      </c>
      <c r="P1730" t="str">
        <f>LEFT(D1730,2)</f>
        <v>31</v>
      </c>
      <c r="R1730" t="str">
        <f>LEFT(C1730,4)</f>
        <v>3103</v>
      </c>
    </row>
    <row r="1731" spans="1:18">
      <c r="A1731" s="9">
        <v>235060</v>
      </c>
      <c r="B1731" s="9" t="s">
        <v>4269</v>
      </c>
      <c r="C1731" s="9" t="s">
        <v>2552</v>
      </c>
      <c r="D1731" s="9" t="s">
        <v>2554</v>
      </c>
      <c r="E1731" s="9" t="s">
        <v>46</v>
      </c>
      <c r="F1731" s="10">
        <v>1</v>
      </c>
      <c r="G1731" s="14">
        <v>17750</v>
      </c>
      <c r="H1731" s="9" t="s">
        <v>2534</v>
      </c>
      <c r="I1731" s="9" t="s">
        <v>2535</v>
      </c>
      <c r="J1731" s="9" t="s">
        <v>2536</v>
      </c>
      <c r="K1731" s="9" t="s">
        <v>4416</v>
      </c>
      <c r="L1731" s="9" t="s">
        <v>2537</v>
      </c>
      <c r="M1731" s="11">
        <v>35541</v>
      </c>
      <c r="N1731" s="11"/>
      <c r="O1731">
        <f>MONTH(M1731)</f>
        <v>4</v>
      </c>
      <c r="P1731" t="str">
        <f>LEFT(D1731,2)</f>
        <v>31</v>
      </c>
      <c r="R1731" t="str">
        <f>LEFT(C1731,4)</f>
        <v>3103</v>
      </c>
    </row>
    <row r="1732" spans="1:18">
      <c r="A1732" s="9">
        <v>257873</v>
      </c>
      <c r="B1732" s="9" t="s">
        <v>4341</v>
      </c>
      <c r="C1732" s="9" t="s">
        <v>2552</v>
      </c>
      <c r="D1732" s="9" t="s">
        <v>2557</v>
      </c>
      <c r="E1732" s="9" t="s">
        <v>46</v>
      </c>
      <c r="F1732" s="10">
        <v>1</v>
      </c>
      <c r="G1732" s="14">
        <v>18000</v>
      </c>
      <c r="H1732" s="9" t="s">
        <v>2534</v>
      </c>
      <c r="I1732" s="9" t="s">
        <v>2535</v>
      </c>
      <c r="J1732" s="9" t="s">
        <v>2536</v>
      </c>
      <c r="K1732" s="9" t="s">
        <v>4416</v>
      </c>
      <c r="L1732" s="9" t="s">
        <v>2537</v>
      </c>
      <c r="M1732" s="11">
        <v>39601</v>
      </c>
      <c r="N1732" s="11"/>
      <c r="O1732">
        <f>MONTH(M1732)</f>
        <v>6</v>
      </c>
      <c r="P1732" t="str">
        <f>LEFT(D1732,2)</f>
        <v>31</v>
      </c>
      <c r="R1732" t="str">
        <f>LEFT(C1732,4)</f>
        <v>3103</v>
      </c>
    </row>
    <row r="1733" spans="1:18">
      <c r="A1733" s="9">
        <v>238091</v>
      </c>
      <c r="B1733" s="9" t="s">
        <v>4060</v>
      </c>
      <c r="C1733" s="9" t="s">
        <v>2552</v>
      </c>
      <c r="D1733" s="9" t="s">
        <v>2555</v>
      </c>
      <c r="E1733" s="9" t="s">
        <v>46</v>
      </c>
      <c r="F1733" s="10">
        <v>1</v>
      </c>
      <c r="G1733" s="14">
        <v>20700</v>
      </c>
      <c r="H1733" s="9" t="s">
        <v>2534</v>
      </c>
      <c r="I1733" s="9" t="s">
        <v>2535</v>
      </c>
      <c r="J1733" s="9" t="s">
        <v>2536</v>
      </c>
      <c r="K1733" s="9" t="s">
        <v>4416</v>
      </c>
      <c r="L1733" s="9" t="s">
        <v>2537</v>
      </c>
      <c r="M1733" s="11">
        <v>37578</v>
      </c>
      <c r="N1733" s="11"/>
      <c r="O1733">
        <f>MONTH(M1733)</f>
        <v>11</v>
      </c>
      <c r="P1733" t="str">
        <f>LEFT(D1733,2)</f>
        <v>31</v>
      </c>
      <c r="R1733" t="str">
        <f>LEFT(C1733,4)</f>
        <v>3103</v>
      </c>
    </row>
    <row r="1734" spans="1:18">
      <c r="A1734" s="9">
        <v>247576</v>
      </c>
      <c r="B1734" s="9" t="s">
        <v>4071</v>
      </c>
      <c r="C1734" s="9" t="s">
        <v>2552</v>
      </c>
      <c r="D1734" s="9" t="s">
        <v>2556</v>
      </c>
      <c r="E1734" s="9" t="s">
        <v>46</v>
      </c>
      <c r="F1734" s="10">
        <v>1</v>
      </c>
      <c r="G1734" s="14">
        <v>20000</v>
      </c>
      <c r="H1734" s="9" t="s">
        <v>2534</v>
      </c>
      <c r="I1734" s="9" t="s">
        <v>2535</v>
      </c>
      <c r="J1734" s="9" t="s">
        <v>2536</v>
      </c>
      <c r="K1734" s="9" t="s">
        <v>4416</v>
      </c>
      <c r="L1734" s="9" t="s">
        <v>2537</v>
      </c>
      <c r="M1734" s="11">
        <v>38443</v>
      </c>
      <c r="N1734" s="11"/>
      <c r="O1734">
        <f>MONTH(M1734)</f>
        <v>4</v>
      </c>
      <c r="P1734" t="str">
        <f>LEFT(D1734,2)</f>
        <v>31</v>
      </c>
      <c r="R1734" t="str">
        <f>LEFT(C1734,4)</f>
        <v>3103</v>
      </c>
    </row>
    <row r="1735" spans="1:18">
      <c r="A1735" s="9">
        <v>235746</v>
      </c>
      <c r="B1735" s="9" t="s">
        <v>4079</v>
      </c>
      <c r="C1735" s="9" t="s">
        <v>2552</v>
      </c>
      <c r="D1735" s="9" t="s">
        <v>2553</v>
      </c>
      <c r="E1735" s="9" t="s">
        <v>56</v>
      </c>
      <c r="F1735" s="10">
        <v>1</v>
      </c>
      <c r="G1735" s="14">
        <v>25920</v>
      </c>
      <c r="H1735" s="9" t="s">
        <v>2534</v>
      </c>
      <c r="I1735" s="9" t="s">
        <v>2535</v>
      </c>
      <c r="J1735" s="9" t="s">
        <v>2536</v>
      </c>
      <c r="K1735" s="9" t="s">
        <v>4416</v>
      </c>
      <c r="L1735" s="9" t="s">
        <v>2537</v>
      </c>
      <c r="M1735" s="11">
        <v>35877</v>
      </c>
      <c r="N1735" s="11"/>
      <c r="O1735">
        <f>MONTH(M1735)</f>
        <v>3</v>
      </c>
      <c r="P1735" t="str">
        <f>LEFT(D1735,2)</f>
        <v>31</v>
      </c>
      <c r="R1735" t="str">
        <f>LEFT(C1735,4)</f>
        <v>3103</v>
      </c>
    </row>
    <row r="1736" spans="1:18">
      <c r="A1736" s="9">
        <v>237713</v>
      </c>
      <c r="B1736" s="9" t="s">
        <v>4138</v>
      </c>
      <c r="C1736" s="9" t="s">
        <v>2558</v>
      </c>
      <c r="D1736" s="9" t="s">
        <v>2565</v>
      </c>
      <c r="E1736" s="9" t="s">
        <v>250</v>
      </c>
      <c r="F1736" s="10">
        <v>1</v>
      </c>
      <c r="G1736" s="14">
        <v>25725</v>
      </c>
      <c r="H1736" s="9" t="s">
        <v>2560</v>
      </c>
      <c r="I1736" s="9" t="s">
        <v>2561</v>
      </c>
      <c r="J1736" s="9" t="s">
        <v>2536</v>
      </c>
      <c r="K1736" s="9" t="s">
        <v>4416</v>
      </c>
      <c r="L1736" s="9" t="s">
        <v>2558</v>
      </c>
      <c r="M1736" s="11">
        <v>36770</v>
      </c>
      <c r="N1736" s="11"/>
      <c r="O1736">
        <f>MONTH(M1736)</f>
        <v>9</v>
      </c>
      <c r="P1736" t="str">
        <f>LEFT(D1736,2)</f>
        <v>31</v>
      </c>
      <c r="R1736" t="str">
        <f>LEFT(C1736,4)</f>
        <v>3103</v>
      </c>
    </row>
    <row r="1737" spans="1:18">
      <c r="A1737" s="9">
        <v>246869</v>
      </c>
      <c r="B1737" s="9" t="s">
        <v>4103</v>
      </c>
      <c r="C1737" s="9" t="s">
        <v>2558</v>
      </c>
      <c r="D1737" s="9" t="s">
        <v>2559</v>
      </c>
      <c r="E1737" s="9" t="s">
        <v>41</v>
      </c>
      <c r="F1737" s="10">
        <v>1</v>
      </c>
      <c r="G1737" s="14">
        <v>27825</v>
      </c>
      <c r="H1737" s="9" t="s">
        <v>2560</v>
      </c>
      <c r="I1737" s="9" t="s">
        <v>2561</v>
      </c>
      <c r="J1737" s="9" t="s">
        <v>2536</v>
      </c>
      <c r="K1737" s="9" t="s">
        <v>4416</v>
      </c>
      <c r="L1737" s="9" t="s">
        <v>2558</v>
      </c>
      <c r="M1737" s="11">
        <v>38322</v>
      </c>
      <c r="N1737" s="11"/>
      <c r="O1737">
        <f>MONTH(M1737)</f>
        <v>12</v>
      </c>
      <c r="P1737" t="str">
        <f>LEFT(D1737,2)</f>
        <v>31</v>
      </c>
      <c r="R1737" t="str">
        <f>LEFT(C1737,4)</f>
        <v>3103</v>
      </c>
    </row>
    <row r="1738" spans="1:18">
      <c r="A1738" s="9">
        <v>243383</v>
      </c>
      <c r="B1738" s="9" t="s">
        <v>4077</v>
      </c>
      <c r="C1738" s="9" t="s">
        <v>2558</v>
      </c>
      <c r="D1738" s="9" t="s">
        <v>2563</v>
      </c>
      <c r="E1738" s="9" t="s">
        <v>250</v>
      </c>
      <c r="F1738" s="10">
        <v>1</v>
      </c>
      <c r="G1738" s="14">
        <v>10570</v>
      </c>
      <c r="H1738" s="9" t="s">
        <v>2560</v>
      </c>
      <c r="I1738" s="9" t="s">
        <v>2561</v>
      </c>
      <c r="J1738" s="9" t="s">
        <v>2536</v>
      </c>
      <c r="K1738" s="9" t="s">
        <v>4416</v>
      </c>
      <c r="L1738" s="9" t="s">
        <v>2558</v>
      </c>
      <c r="M1738" s="11">
        <v>37742</v>
      </c>
      <c r="N1738" s="11"/>
      <c r="O1738">
        <f>MONTH(M1738)</f>
        <v>5</v>
      </c>
      <c r="P1738" t="str">
        <f>LEFT(D1738,2)</f>
        <v>31</v>
      </c>
      <c r="R1738" t="str">
        <f>LEFT(C1738,4)</f>
        <v>3103</v>
      </c>
    </row>
    <row r="1739" spans="1:18">
      <c r="A1739" s="9">
        <v>238357</v>
      </c>
      <c r="B1739" s="9" t="s">
        <v>4138</v>
      </c>
      <c r="C1739" s="9" t="s">
        <v>2558</v>
      </c>
      <c r="D1739" s="9" t="s">
        <v>2562</v>
      </c>
      <c r="E1739" s="9" t="s">
        <v>46</v>
      </c>
      <c r="F1739" s="10">
        <v>1</v>
      </c>
      <c r="G1739" s="14">
        <v>16400</v>
      </c>
      <c r="H1739" s="9" t="s">
        <v>2560</v>
      </c>
      <c r="I1739" s="9" t="s">
        <v>2561</v>
      </c>
      <c r="J1739" s="9" t="s">
        <v>2536</v>
      </c>
      <c r="K1739" s="9" t="s">
        <v>4416</v>
      </c>
      <c r="L1739" s="9" t="s">
        <v>2558</v>
      </c>
      <c r="M1739" s="11">
        <v>36934</v>
      </c>
      <c r="N1739" s="11"/>
      <c r="O1739">
        <f>MONTH(M1739)</f>
        <v>2</v>
      </c>
      <c r="P1739" t="str">
        <f>LEFT(D1739,2)</f>
        <v>31</v>
      </c>
      <c r="R1739" t="str">
        <f>LEFT(C1739,4)</f>
        <v>3103</v>
      </c>
    </row>
    <row r="1740" spans="1:18">
      <c r="A1740" s="9">
        <v>246211</v>
      </c>
      <c r="B1740" s="9" t="s">
        <v>4111</v>
      </c>
      <c r="C1740" s="9" t="s">
        <v>2558</v>
      </c>
      <c r="D1740" s="9" t="s">
        <v>2564</v>
      </c>
      <c r="E1740" s="9" t="s">
        <v>250</v>
      </c>
      <c r="F1740" s="10">
        <v>1</v>
      </c>
      <c r="G1740" s="14">
        <v>16800</v>
      </c>
      <c r="H1740" s="9" t="s">
        <v>2560</v>
      </c>
      <c r="I1740" s="9" t="s">
        <v>2561</v>
      </c>
      <c r="J1740" s="9" t="s">
        <v>2536</v>
      </c>
      <c r="K1740" s="9" t="s">
        <v>4416</v>
      </c>
      <c r="L1740" s="9" t="s">
        <v>2558</v>
      </c>
      <c r="M1740" s="11">
        <v>38208</v>
      </c>
      <c r="N1740" s="11"/>
      <c r="O1740">
        <f>MONTH(M1740)</f>
        <v>8</v>
      </c>
      <c r="P1740" t="str">
        <f>LEFT(D1740,2)</f>
        <v>31</v>
      </c>
      <c r="R1740" t="str">
        <f>LEFT(C1740,4)</f>
        <v>3103</v>
      </c>
    </row>
    <row r="1741" spans="1:18">
      <c r="A1741" s="9">
        <v>236859</v>
      </c>
      <c r="B1741" s="9" t="s">
        <v>4071</v>
      </c>
      <c r="C1741" s="9" t="s">
        <v>2566</v>
      </c>
      <c r="D1741" s="9" t="s">
        <v>2567</v>
      </c>
      <c r="E1741" s="9" t="s">
        <v>74</v>
      </c>
      <c r="F1741" s="10">
        <v>1</v>
      </c>
      <c r="G1741" s="14">
        <v>31973</v>
      </c>
      <c r="H1741" s="9" t="s">
        <v>2568</v>
      </c>
      <c r="I1741" s="9" t="s">
        <v>2569</v>
      </c>
      <c r="J1741" s="9" t="s">
        <v>2536</v>
      </c>
      <c r="K1741" s="9" t="s">
        <v>4416</v>
      </c>
      <c r="L1741" s="9" t="s">
        <v>2566</v>
      </c>
      <c r="M1741" s="11">
        <v>36482</v>
      </c>
      <c r="N1741" s="11"/>
      <c r="O1741">
        <f>MONTH(M1741)</f>
        <v>11</v>
      </c>
      <c r="P1741" t="str">
        <f>LEFT(D1741,2)</f>
        <v>31</v>
      </c>
      <c r="R1741" t="str">
        <f>LEFT(C1741,4)</f>
        <v>3103</v>
      </c>
    </row>
    <row r="1742" spans="1:18">
      <c r="A1742" s="9">
        <v>255451</v>
      </c>
      <c r="B1742" s="9" t="s">
        <v>4099</v>
      </c>
      <c r="C1742" s="9" t="s">
        <v>2570</v>
      </c>
      <c r="D1742" s="9" t="s">
        <v>2573</v>
      </c>
      <c r="E1742" s="9" t="s">
        <v>2430</v>
      </c>
      <c r="F1742" s="10">
        <v>1</v>
      </c>
      <c r="G1742" s="14">
        <v>26000</v>
      </c>
      <c r="H1742" s="9" t="s">
        <v>2568</v>
      </c>
      <c r="I1742" s="9" t="s">
        <v>2569</v>
      </c>
      <c r="J1742" s="9" t="s">
        <v>2536</v>
      </c>
      <c r="K1742" s="9" t="s">
        <v>4416</v>
      </c>
      <c r="L1742" s="9" t="s">
        <v>2566</v>
      </c>
      <c r="M1742" s="11">
        <v>39387</v>
      </c>
      <c r="N1742" s="11"/>
      <c r="O1742">
        <f>MONTH(M1742)</f>
        <v>11</v>
      </c>
      <c r="P1742" t="str">
        <f>LEFT(D1742,2)</f>
        <v>31</v>
      </c>
      <c r="R1742" t="str">
        <f>LEFT(C1742,4)</f>
        <v>3103</v>
      </c>
    </row>
    <row r="1743" spans="1:18">
      <c r="A1743" s="9">
        <v>264418</v>
      </c>
      <c r="B1743" s="9" t="s">
        <v>4190</v>
      </c>
      <c r="C1743" s="9" t="s">
        <v>2570</v>
      </c>
      <c r="D1743" s="9" t="s">
        <v>2572</v>
      </c>
      <c r="E1743" s="9" t="s">
        <v>2430</v>
      </c>
      <c r="F1743" s="10">
        <v>1</v>
      </c>
      <c r="G1743" s="14">
        <v>11200</v>
      </c>
      <c r="H1743" s="9" t="s">
        <v>2568</v>
      </c>
      <c r="I1743" s="9" t="s">
        <v>2569</v>
      </c>
      <c r="J1743" s="9" t="s">
        <v>2536</v>
      </c>
      <c r="K1743" s="9" t="s">
        <v>4416</v>
      </c>
      <c r="L1743" s="9" t="s">
        <v>2566</v>
      </c>
      <c r="M1743" s="11">
        <v>40450</v>
      </c>
      <c r="N1743" s="11"/>
      <c r="O1743">
        <f>MONTH(M1743)</f>
        <v>9</v>
      </c>
      <c r="P1743" t="str">
        <f>LEFT(D1743,2)</f>
        <v>31</v>
      </c>
      <c r="R1743" t="str">
        <f>LEFT(C1743,4)</f>
        <v>3103</v>
      </c>
    </row>
    <row r="1744" spans="1:18">
      <c r="A1744" s="9">
        <v>258846</v>
      </c>
      <c r="B1744" s="9" t="s">
        <v>4043</v>
      </c>
      <c r="C1744" s="9" t="s">
        <v>2570</v>
      </c>
      <c r="D1744" s="9" t="s">
        <v>2571</v>
      </c>
      <c r="E1744" s="9" t="s">
        <v>56</v>
      </c>
      <c r="F1744" s="10">
        <v>1</v>
      </c>
      <c r="G1744" s="14">
        <v>34650</v>
      </c>
      <c r="H1744" s="9" t="s">
        <v>2568</v>
      </c>
      <c r="I1744" s="9" t="s">
        <v>2569</v>
      </c>
      <c r="J1744" s="9" t="s">
        <v>2536</v>
      </c>
      <c r="K1744" s="9" t="s">
        <v>4416</v>
      </c>
      <c r="L1744" s="9" t="s">
        <v>2566</v>
      </c>
      <c r="M1744" s="11">
        <v>39678</v>
      </c>
      <c r="N1744" s="11"/>
      <c r="O1744">
        <f>MONTH(M1744)</f>
        <v>8</v>
      </c>
      <c r="P1744" t="str">
        <f>LEFT(D1744,2)</f>
        <v>31</v>
      </c>
      <c r="R1744" t="str">
        <f>LEFT(C1744,4)</f>
        <v>3103</v>
      </c>
    </row>
    <row r="1745" spans="1:18">
      <c r="A1745" s="9">
        <v>262899</v>
      </c>
      <c r="B1745" s="9" t="s">
        <v>4146</v>
      </c>
      <c r="C1745" s="9" t="s">
        <v>2570</v>
      </c>
      <c r="D1745" s="9" t="s">
        <v>2574</v>
      </c>
      <c r="E1745" s="9" t="s">
        <v>2430</v>
      </c>
      <c r="F1745" s="10">
        <v>1</v>
      </c>
      <c r="G1745" s="14">
        <v>12950</v>
      </c>
      <c r="H1745" s="9" t="s">
        <v>2568</v>
      </c>
      <c r="I1745" s="9" t="s">
        <v>2569</v>
      </c>
      <c r="J1745" s="9" t="s">
        <v>2536</v>
      </c>
      <c r="K1745" s="9" t="s">
        <v>4416</v>
      </c>
      <c r="L1745" s="9" t="s">
        <v>2566</v>
      </c>
      <c r="M1745" s="11">
        <v>40182</v>
      </c>
      <c r="N1745" s="11"/>
      <c r="O1745">
        <f>MONTH(M1745)</f>
        <v>1</v>
      </c>
      <c r="P1745" t="str">
        <f>LEFT(D1745,2)</f>
        <v>31</v>
      </c>
      <c r="R1745" t="str">
        <f>LEFT(C1745,4)</f>
        <v>3103</v>
      </c>
    </row>
    <row r="1746" spans="1:18">
      <c r="A1746" s="9">
        <v>251727</v>
      </c>
      <c r="B1746" s="9" t="s">
        <v>4087</v>
      </c>
      <c r="C1746" s="9" t="s">
        <v>2575</v>
      </c>
      <c r="D1746" s="9" t="s">
        <v>2581</v>
      </c>
      <c r="E1746" s="9" t="s">
        <v>2578</v>
      </c>
      <c r="F1746" s="10">
        <v>1</v>
      </c>
      <c r="G1746" s="14">
        <v>20500</v>
      </c>
      <c r="H1746" s="9" t="s">
        <v>2568</v>
      </c>
      <c r="I1746" s="9" t="s">
        <v>2569</v>
      </c>
      <c r="J1746" s="9" t="s">
        <v>2536</v>
      </c>
      <c r="K1746" s="9" t="s">
        <v>4416</v>
      </c>
      <c r="L1746" s="9" t="s">
        <v>2566</v>
      </c>
      <c r="M1746" s="11">
        <v>39052</v>
      </c>
      <c r="N1746" s="11"/>
      <c r="O1746">
        <f>MONTH(M1746)</f>
        <v>12</v>
      </c>
      <c r="P1746" t="str">
        <f>LEFT(D1746,2)</f>
        <v>31</v>
      </c>
      <c r="R1746" t="str">
        <f>LEFT(C1746,4)</f>
        <v>3103</v>
      </c>
    </row>
    <row r="1747" spans="1:18">
      <c r="A1747" s="9">
        <v>84574</v>
      </c>
      <c r="B1747" s="9" t="s">
        <v>4104</v>
      </c>
      <c r="C1747" s="9" t="s">
        <v>2575</v>
      </c>
      <c r="D1747" s="9" t="s">
        <v>2583</v>
      </c>
      <c r="E1747" s="9" t="s">
        <v>46</v>
      </c>
      <c r="F1747" s="10">
        <v>1</v>
      </c>
      <c r="G1747" s="14">
        <v>12500</v>
      </c>
      <c r="H1747" s="9" t="s">
        <v>2568</v>
      </c>
      <c r="I1747" s="9" t="s">
        <v>2569</v>
      </c>
      <c r="J1747" s="9" t="s">
        <v>2536</v>
      </c>
      <c r="K1747" s="9" t="s">
        <v>4416</v>
      </c>
      <c r="L1747" s="9" t="s">
        <v>2566</v>
      </c>
      <c r="M1747" s="11">
        <v>40469</v>
      </c>
      <c r="N1747" s="11"/>
      <c r="O1747">
        <f>MONTH(M1747)</f>
        <v>10</v>
      </c>
      <c r="P1747" t="str">
        <f>LEFT(D1747,2)</f>
        <v>31</v>
      </c>
      <c r="R1747" t="str">
        <f>LEFT(C1747,4)</f>
        <v>3103</v>
      </c>
    </row>
    <row r="1748" spans="1:18">
      <c r="A1748" s="9">
        <v>244517</v>
      </c>
      <c r="B1748" s="9" t="s">
        <v>4125</v>
      </c>
      <c r="C1748" s="9" t="s">
        <v>2575</v>
      </c>
      <c r="D1748" s="9" t="s">
        <v>2576</v>
      </c>
      <c r="E1748" s="9" t="s">
        <v>56</v>
      </c>
      <c r="F1748" s="10">
        <v>1</v>
      </c>
      <c r="G1748" s="14">
        <v>38500</v>
      </c>
      <c r="H1748" s="9" t="s">
        <v>2568</v>
      </c>
      <c r="I1748" s="9" t="s">
        <v>2569</v>
      </c>
      <c r="J1748" s="9" t="s">
        <v>2536</v>
      </c>
      <c r="K1748" s="9" t="s">
        <v>4416</v>
      </c>
      <c r="L1748" s="9" t="s">
        <v>2566</v>
      </c>
      <c r="M1748" s="11">
        <v>37895</v>
      </c>
      <c r="N1748" s="11"/>
      <c r="O1748">
        <f>MONTH(M1748)</f>
        <v>10</v>
      </c>
      <c r="P1748" t="str">
        <f>LEFT(D1748,2)</f>
        <v>31</v>
      </c>
      <c r="R1748" t="str">
        <f>LEFT(C1748,4)</f>
        <v>3103</v>
      </c>
    </row>
    <row r="1749" spans="1:18">
      <c r="A1749" s="9">
        <v>263676</v>
      </c>
      <c r="B1749" s="9" t="s">
        <v>4061</v>
      </c>
      <c r="C1749" s="9" t="s">
        <v>2575</v>
      </c>
      <c r="D1749" s="9" t="s">
        <v>2579</v>
      </c>
      <c r="E1749" s="9" t="s">
        <v>2578</v>
      </c>
      <c r="F1749" s="10">
        <v>1</v>
      </c>
      <c r="G1749" s="14">
        <v>17000</v>
      </c>
      <c r="H1749" s="9" t="s">
        <v>2568</v>
      </c>
      <c r="I1749" s="9" t="s">
        <v>2569</v>
      </c>
      <c r="J1749" s="9" t="s">
        <v>2536</v>
      </c>
      <c r="K1749" s="9" t="s">
        <v>4416</v>
      </c>
      <c r="L1749" s="9" t="s">
        <v>2566</v>
      </c>
      <c r="M1749" s="11">
        <v>40322</v>
      </c>
      <c r="N1749" s="11"/>
      <c r="O1749">
        <f>MONTH(M1749)</f>
        <v>5</v>
      </c>
      <c r="P1749" t="str">
        <f>LEFT(D1749,2)</f>
        <v>31</v>
      </c>
      <c r="R1749" t="str">
        <f>LEFT(C1749,4)</f>
        <v>3103</v>
      </c>
    </row>
    <row r="1750" spans="1:18">
      <c r="A1750" s="9">
        <v>669333</v>
      </c>
      <c r="B1750" s="9" t="s">
        <v>4090</v>
      </c>
      <c r="C1750" s="9" t="s">
        <v>2575</v>
      </c>
      <c r="D1750" s="9" t="s">
        <v>2577</v>
      </c>
      <c r="E1750" s="9" t="s">
        <v>2578</v>
      </c>
      <c r="F1750" s="10">
        <v>1</v>
      </c>
      <c r="G1750" s="14">
        <v>19250</v>
      </c>
      <c r="H1750" s="9" t="s">
        <v>2568</v>
      </c>
      <c r="I1750" s="9" t="s">
        <v>2569</v>
      </c>
      <c r="J1750" s="9" t="s">
        <v>2536</v>
      </c>
      <c r="K1750" s="9" t="s">
        <v>4416</v>
      </c>
      <c r="L1750" s="9" t="s">
        <v>2566</v>
      </c>
      <c r="M1750" s="11">
        <v>38201</v>
      </c>
      <c r="N1750" s="11"/>
      <c r="O1750">
        <f>MONTH(M1750)</f>
        <v>8</v>
      </c>
      <c r="P1750" t="str">
        <f>LEFT(D1750,2)</f>
        <v>31</v>
      </c>
      <c r="R1750" t="str">
        <f>LEFT(C1750,4)</f>
        <v>3103</v>
      </c>
    </row>
    <row r="1751" spans="1:18">
      <c r="A1751" s="9">
        <v>247114</v>
      </c>
      <c r="B1751" s="9" t="s">
        <v>4097</v>
      </c>
      <c r="C1751" s="9" t="s">
        <v>2575</v>
      </c>
      <c r="D1751" s="9" t="s">
        <v>2580</v>
      </c>
      <c r="E1751" s="9" t="s">
        <v>2578</v>
      </c>
      <c r="F1751" s="10">
        <v>1</v>
      </c>
      <c r="G1751" s="14">
        <v>13650</v>
      </c>
      <c r="H1751" s="9" t="s">
        <v>2568</v>
      </c>
      <c r="I1751" s="9" t="s">
        <v>2569</v>
      </c>
      <c r="J1751" s="9" t="s">
        <v>2536</v>
      </c>
      <c r="K1751" s="9" t="s">
        <v>4416</v>
      </c>
      <c r="L1751" s="9" t="s">
        <v>2566</v>
      </c>
      <c r="M1751" s="11">
        <v>38309</v>
      </c>
      <c r="N1751" s="11"/>
      <c r="O1751">
        <f>MONTH(M1751)</f>
        <v>11</v>
      </c>
      <c r="P1751" t="str">
        <f>LEFT(D1751,2)</f>
        <v>31</v>
      </c>
      <c r="R1751" t="str">
        <f>LEFT(C1751,4)</f>
        <v>3103</v>
      </c>
    </row>
    <row r="1752" spans="1:18">
      <c r="A1752" s="9">
        <v>260813</v>
      </c>
      <c r="B1752" s="9" t="s">
        <v>4053</v>
      </c>
      <c r="C1752" s="9" t="s">
        <v>2575</v>
      </c>
      <c r="D1752" s="9" t="s">
        <v>2582</v>
      </c>
      <c r="E1752" s="9" t="s">
        <v>46</v>
      </c>
      <c r="F1752" s="10">
        <v>1</v>
      </c>
      <c r="G1752" s="14">
        <v>11600</v>
      </c>
      <c r="H1752" s="9" t="s">
        <v>2568</v>
      </c>
      <c r="I1752" s="9" t="s">
        <v>2569</v>
      </c>
      <c r="J1752" s="9" t="s">
        <v>2536</v>
      </c>
      <c r="K1752" s="9" t="s">
        <v>4416</v>
      </c>
      <c r="L1752" s="9" t="s">
        <v>2566</v>
      </c>
      <c r="M1752" s="11">
        <v>39874</v>
      </c>
      <c r="N1752" s="11"/>
      <c r="O1752">
        <f>MONTH(M1752)</f>
        <v>3</v>
      </c>
      <c r="P1752" t="str">
        <f>LEFT(D1752,2)</f>
        <v>31</v>
      </c>
      <c r="R1752" t="str">
        <f>LEFT(C1752,4)</f>
        <v>3103</v>
      </c>
    </row>
    <row r="1753" spans="1:18">
      <c r="A1753" s="9">
        <v>242452</v>
      </c>
      <c r="B1753" s="9" t="s">
        <v>4115</v>
      </c>
      <c r="C1753" s="9" t="s">
        <v>2584</v>
      </c>
      <c r="D1753" s="9" t="s">
        <v>2585</v>
      </c>
      <c r="E1753" s="9" t="s">
        <v>56</v>
      </c>
      <c r="F1753" s="10">
        <v>1</v>
      </c>
      <c r="G1753" s="14">
        <v>16650</v>
      </c>
      <c r="H1753" s="9" t="s">
        <v>2568</v>
      </c>
      <c r="I1753" s="9" t="s">
        <v>2569</v>
      </c>
      <c r="J1753" s="9" t="s">
        <v>2536</v>
      </c>
      <c r="K1753" s="9" t="s">
        <v>4416</v>
      </c>
      <c r="L1753" s="9" t="s">
        <v>2566</v>
      </c>
      <c r="M1753" s="11">
        <v>37622</v>
      </c>
      <c r="N1753" s="11"/>
      <c r="O1753">
        <f>MONTH(M1753)</f>
        <v>1</v>
      </c>
      <c r="P1753" t="str">
        <f>LEFT(D1753,2)</f>
        <v>31</v>
      </c>
      <c r="R1753" t="str">
        <f>LEFT(C1753,4)</f>
        <v>3103</v>
      </c>
    </row>
    <row r="1754" spans="1:18">
      <c r="A1754" s="9">
        <v>252056</v>
      </c>
      <c r="B1754" s="9" t="s">
        <v>4127</v>
      </c>
      <c r="C1754" s="9" t="s">
        <v>2584</v>
      </c>
      <c r="D1754" s="9" t="s">
        <v>2587</v>
      </c>
      <c r="E1754" s="9" t="s">
        <v>2578</v>
      </c>
      <c r="F1754" s="10">
        <v>1</v>
      </c>
      <c r="G1754" s="14">
        <v>13250</v>
      </c>
      <c r="H1754" s="9" t="s">
        <v>2568</v>
      </c>
      <c r="I1754" s="9" t="s">
        <v>2569</v>
      </c>
      <c r="J1754" s="9" t="s">
        <v>2536</v>
      </c>
      <c r="K1754" s="9" t="s">
        <v>4416</v>
      </c>
      <c r="L1754" s="9" t="s">
        <v>2566</v>
      </c>
      <c r="M1754" s="11">
        <v>39069</v>
      </c>
      <c r="N1754" s="11"/>
      <c r="O1754">
        <f>MONTH(M1754)</f>
        <v>12</v>
      </c>
      <c r="P1754" t="str">
        <f>LEFT(D1754,2)</f>
        <v>31</v>
      </c>
      <c r="R1754" t="str">
        <f>LEFT(C1754,4)</f>
        <v>3103</v>
      </c>
    </row>
    <row r="1755" spans="1:18">
      <c r="A1755" s="9">
        <v>272447</v>
      </c>
      <c r="B1755" s="9" t="s">
        <v>4163</v>
      </c>
      <c r="C1755" s="9" t="s">
        <v>2584</v>
      </c>
      <c r="D1755" s="9" t="s">
        <v>2586</v>
      </c>
      <c r="E1755" s="9" t="s">
        <v>2578</v>
      </c>
      <c r="F1755" s="10">
        <v>1</v>
      </c>
      <c r="G1755" s="14">
        <v>10800</v>
      </c>
      <c r="H1755" s="9" t="s">
        <v>2568</v>
      </c>
      <c r="I1755" s="9" t="s">
        <v>2569</v>
      </c>
      <c r="J1755" s="9" t="s">
        <v>2536</v>
      </c>
      <c r="K1755" s="9" t="s">
        <v>4416</v>
      </c>
      <c r="L1755" s="9" t="s">
        <v>2566</v>
      </c>
      <c r="M1755" s="11">
        <v>41030</v>
      </c>
      <c r="N1755" s="11"/>
      <c r="O1755">
        <f>MONTH(M1755)</f>
        <v>5</v>
      </c>
      <c r="P1755" t="str">
        <f>LEFT(D1755,2)</f>
        <v>31</v>
      </c>
      <c r="R1755" t="str">
        <f>LEFT(C1755,4)</f>
        <v>3103</v>
      </c>
    </row>
    <row r="1756" spans="1:18">
      <c r="A1756" s="9">
        <v>270753</v>
      </c>
      <c r="B1756" s="9" t="s">
        <v>4061</v>
      </c>
      <c r="C1756" s="9" t="s">
        <v>2588</v>
      </c>
      <c r="D1756" s="9" t="s">
        <v>2593</v>
      </c>
      <c r="E1756" s="9" t="s">
        <v>86</v>
      </c>
      <c r="F1756" s="10">
        <v>1</v>
      </c>
      <c r="G1756" s="14">
        <v>11250</v>
      </c>
      <c r="H1756" s="9" t="s">
        <v>2590</v>
      </c>
      <c r="I1756" s="9" t="s">
        <v>2591</v>
      </c>
      <c r="J1756" s="9" t="s">
        <v>2592</v>
      </c>
      <c r="K1756" s="9" t="s">
        <v>4417</v>
      </c>
      <c r="L1756" s="9" t="s">
        <v>2588</v>
      </c>
      <c r="M1756" s="11">
        <v>40861</v>
      </c>
      <c r="N1756" s="11"/>
      <c r="O1756">
        <f>MONTH(M1756)</f>
        <v>11</v>
      </c>
      <c r="P1756" t="str">
        <f>LEFT(D1756,2)</f>
        <v>31</v>
      </c>
      <c r="R1756" t="str">
        <f>LEFT(C1756,4)</f>
        <v>3104</v>
      </c>
    </row>
    <row r="1757" spans="1:18">
      <c r="A1757" s="9">
        <v>667310</v>
      </c>
      <c r="B1757" s="9" t="s">
        <v>4102</v>
      </c>
      <c r="C1757" s="9" t="s">
        <v>2588</v>
      </c>
      <c r="D1757" s="9" t="s">
        <v>2589</v>
      </c>
      <c r="E1757" s="9" t="s">
        <v>33</v>
      </c>
      <c r="F1757" s="10">
        <v>1</v>
      </c>
      <c r="G1757" s="14">
        <v>61600</v>
      </c>
      <c r="H1757" s="9" t="s">
        <v>2590</v>
      </c>
      <c r="I1757" s="9" t="s">
        <v>2591</v>
      </c>
      <c r="J1757" s="9" t="s">
        <v>2592</v>
      </c>
      <c r="K1757" s="9" t="s">
        <v>4417</v>
      </c>
      <c r="L1757" s="9" t="s">
        <v>2588</v>
      </c>
      <c r="M1757" s="11">
        <v>37669</v>
      </c>
      <c r="N1757" s="11"/>
      <c r="O1757">
        <f>MONTH(M1757)</f>
        <v>2</v>
      </c>
      <c r="P1757" t="str">
        <f>LEFT(D1757,2)</f>
        <v>31</v>
      </c>
      <c r="R1757" t="str">
        <f>LEFT(C1757,4)</f>
        <v>3104</v>
      </c>
    </row>
    <row r="1758" spans="1:18">
      <c r="A1758" s="9">
        <v>267862</v>
      </c>
      <c r="B1758" s="9" t="s">
        <v>4198</v>
      </c>
      <c r="C1758" s="9" t="s">
        <v>2594</v>
      </c>
      <c r="D1758" s="9" t="s">
        <v>2596</v>
      </c>
      <c r="E1758" s="9" t="s">
        <v>46</v>
      </c>
      <c r="F1758" s="10">
        <v>1</v>
      </c>
      <c r="G1758" s="14">
        <v>25200</v>
      </c>
      <c r="H1758" s="9" t="s">
        <v>2590</v>
      </c>
      <c r="I1758" s="9" t="s">
        <v>2591</v>
      </c>
      <c r="J1758" s="9" t="s">
        <v>2592</v>
      </c>
      <c r="K1758" s="9" t="s">
        <v>4417</v>
      </c>
      <c r="L1758" s="9" t="s">
        <v>2594</v>
      </c>
      <c r="M1758" s="11">
        <v>40634</v>
      </c>
      <c r="N1758" s="11"/>
      <c r="O1758">
        <f>MONTH(M1758)</f>
        <v>4</v>
      </c>
      <c r="P1758" t="str">
        <f>LEFT(D1758,2)</f>
        <v>31</v>
      </c>
      <c r="R1758" t="str">
        <f>LEFT(C1758,4)</f>
        <v>3104</v>
      </c>
    </row>
    <row r="1759" spans="1:18">
      <c r="A1759" s="9">
        <v>560392</v>
      </c>
      <c r="B1759" s="9" t="s">
        <v>4069</v>
      </c>
      <c r="C1759" s="9" t="s">
        <v>2594</v>
      </c>
      <c r="D1759" s="9" t="s">
        <v>2595</v>
      </c>
      <c r="E1759" s="9" t="s">
        <v>74</v>
      </c>
      <c r="F1759" s="10">
        <v>1</v>
      </c>
      <c r="G1759" s="14">
        <v>46080</v>
      </c>
      <c r="H1759" s="9" t="s">
        <v>2590</v>
      </c>
      <c r="I1759" s="9" t="s">
        <v>2591</v>
      </c>
      <c r="J1759" s="9" t="s">
        <v>2592</v>
      </c>
      <c r="K1759" s="9" t="s">
        <v>4417</v>
      </c>
      <c r="L1759" s="9" t="s">
        <v>2594</v>
      </c>
      <c r="M1759" s="11">
        <v>38376</v>
      </c>
      <c r="N1759" s="11"/>
      <c r="O1759">
        <f>MONTH(M1759)</f>
        <v>1</v>
      </c>
      <c r="P1759" t="str">
        <f>LEFT(D1759,2)</f>
        <v>31</v>
      </c>
      <c r="R1759" t="str">
        <f>LEFT(C1759,4)</f>
        <v>3104</v>
      </c>
    </row>
    <row r="1760" spans="1:18">
      <c r="A1760" s="9">
        <v>70945</v>
      </c>
      <c r="B1760" s="9" t="s">
        <v>4212</v>
      </c>
      <c r="C1760" s="9" t="s">
        <v>2597</v>
      </c>
      <c r="D1760" s="9" t="s">
        <v>2611</v>
      </c>
      <c r="E1760" s="9" t="s">
        <v>46</v>
      </c>
      <c r="F1760" s="10">
        <v>1</v>
      </c>
      <c r="G1760" s="14">
        <v>16500</v>
      </c>
      <c r="H1760" s="9" t="s">
        <v>2609</v>
      </c>
      <c r="I1760" s="9" t="s">
        <v>2610</v>
      </c>
      <c r="J1760" s="9" t="s">
        <v>2592</v>
      </c>
      <c r="K1760" s="9" t="s">
        <v>4417</v>
      </c>
      <c r="L1760" s="9" t="s">
        <v>2594</v>
      </c>
      <c r="M1760" s="11">
        <v>39678</v>
      </c>
      <c r="N1760" s="11"/>
      <c r="O1760">
        <f>MONTH(M1760)</f>
        <v>8</v>
      </c>
      <c r="P1760" t="str">
        <f>LEFT(D1760,2)</f>
        <v>31</v>
      </c>
      <c r="R1760" t="str">
        <f>LEFT(C1760,4)</f>
        <v>3104</v>
      </c>
    </row>
    <row r="1761" spans="1:18">
      <c r="A1761" s="9">
        <v>238035</v>
      </c>
      <c r="B1761" s="9" t="s">
        <v>4057</v>
      </c>
      <c r="C1761" s="9" t="s">
        <v>2597</v>
      </c>
      <c r="D1761" s="9" t="s">
        <v>2608</v>
      </c>
      <c r="E1761" s="9" t="s">
        <v>229</v>
      </c>
      <c r="F1761" s="10">
        <v>1</v>
      </c>
      <c r="G1761" s="14">
        <v>21700</v>
      </c>
      <c r="H1761" s="9" t="s">
        <v>2609</v>
      </c>
      <c r="I1761" s="9" t="s">
        <v>2610</v>
      </c>
      <c r="J1761" s="9" t="s">
        <v>2592</v>
      </c>
      <c r="K1761" s="9" t="s">
        <v>4417</v>
      </c>
      <c r="L1761" s="9" t="s">
        <v>2594</v>
      </c>
      <c r="M1761" s="11">
        <v>36831</v>
      </c>
      <c r="N1761" s="11"/>
      <c r="O1761">
        <f>MONTH(M1761)</f>
        <v>11</v>
      </c>
      <c r="P1761" t="str">
        <f>LEFT(D1761,2)</f>
        <v>31</v>
      </c>
      <c r="R1761" t="str">
        <f>LEFT(C1761,4)</f>
        <v>3104</v>
      </c>
    </row>
    <row r="1762" spans="1:18">
      <c r="A1762" s="9">
        <v>84042</v>
      </c>
      <c r="B1762" s="9" t="s">
        <v>4051</v>
      </c>
      <c r="C1762" s="9" t="s">
        <v>2597</v>
      </c>
      <c r="D1762" s="9" t="s">
        <v>2607</v>
      </c>
      <c r="E1762" s="9" t="s">
        <v>229</v>
      </c>
      <c r="F1762" s="10">
        <v>1</v>
      </c>
      <c r="G1762" s="14">
        <v>15050</v>
      </c>
      <c r="H1762" s="9" t="s">
        <v>2600</v>
      </c>
      <c r="I1762" s="9" t="s">
        <v>2601</v>
      </c>
      <c r="J1762" s="9" t="s">
        <v>2592</v>
      </c>
      <c r="K1762" s="9" t="s">
        <v>4417</v>
      </c>
      <c r="L1762" s="9" t="s">
        <v>2594</v>
      </c>
      <c r="M1762" s="11">
        <v>39630</v>
      </c>
      <c r="N1762" s="11"/>
      <c r="O1762">
        <f>MONTH(M1762)</f>
        <v>7</v>
      </c>
      <c r="P1762" t="str">
        <f>LEFT(D1762,2)</f>
        <v>31</v>
      </c>
      <c r="R1762" t="str">
        <f>LEFT(C1762,4)</f>
        <v>3104</v>
      </c>
    </row>
    <row r="1763" spans="1:18">
      <c r="A1763" s="9">
        <v>84049</v>
      </c>
      <c r="B1763" s="9" t="s">
        <v>4064</v>
      </c>
      <c r="C1763" s="9" t="s">
        <v>2597</v>
      </c>
      <c r="D1763" s="9" t="s">
        <v>2606</v>
      </c>
      <c r="E1763" s="9" t="s">
        <v>229</v>
      </c>
      <c r="F1763" s="10">
        <v>1</v>
      </c>
      <c r="G1763" s="14">
        <v>19200</v>
      </c>
      <c r="H1763" s="9" t="s">
        <v>2600</v>
      </c>
      <c r="I1763" s="9" t="s">
        <v>2601</v>
      </c>
      <c r="J1763" s="9" t="s">
        <v>2592</v>
      </c>
      <c r="K1763" s="9" t="s">
        <v>4417</v>
      </c>
      <c r="L1763" s="9" t="s">
        <v>2594</v>
      </c>
      <c r="M1763" s="11">
        <v>39630</v>
      </c>
      <c r="N1763" s="11"/>
      <c r="O1763">
        <f>MONTH(M1763)</f>
        <v>7</v>
      </c>
      <c r="P1763" t="str">
        <f>LEFT(D1763,2)</f>
        <v>31</v>
      </c>
      <c r="R1763" t="str">
        <f>LEFT(C1763,4)</f>
        <v>3104</v>
      </c>
    </row>
    <row r="1764" spans="1:18">
      <c r="A1764" s="9">
        <v>231756</v>
      </c>
      <c r="B1764" s="9" t="s">
        <v>4163</v>
      </c>
      <c r="C1764" s="9" t="s">
        <v>2597</v>
      </c>
      <c r="D1764" s="9" t="s">
        <v>2605</v>
      </c>
      <c r="E1764" s="9" t="s">
        <v>46</v>
      </c>
      <c r="F1764" s="10">
        <v>1</v>
      </c>
      <c r="G1764" s="14">
        <v>12950</v>
      </c>
      <c r="H1764" s="9" t="s">
        <v>2600</v>
      </c>
      <c r="I1764" s="9" t="s">
        <v>2601</v>
      </c>
      <c r="J1764" s="9" t="s">
        <v>2592</v>
      </c>
      <c r="K1764" s="9" t="s">
        <v>4417</v>
      </c>
      <c r="L1764" s="9" t="s">
        <v>2594</v>
      </c>
      <c r="M1764" s="11">
        <v>39251</v>
      </c>
      <c r="N1764" s="11"/>
      <c r="O1764">
        <f>MONTH(M1764)</f>
        <v>6</v>
      </c>
      <c r="P1764" t="str">
        <f>LEFT(D1764,2)</f>
        <v>31</v>
      </c>
      <c r="R1764" t="str">
        <f>LEFT(C1764,4)</f>
        <v>3104</v>
      </c>
    </row>
    <row r="1765" spans="1:18">
      <c r="A1765" s="9">
        <v>246197</v>
      </c>
      <c r="B1765" s="9" t="s">
        <v>4049</v>
      </c>
      <c r="C1765" s="9" t="s">
        <v>2597</v>
      </c>
      <c r="D1765" s="9" t="s">
        <v>2598</v>
      </c>
      <c r="E1765" s="9" t="s">
        <v>2599</v>
      </c>
      <c r="F1765" s="10">
        <v>1</v>
      </c>
      <c r="G1765" s="14">
        <v>49500</v>
      </c>
      <c r="H1765" s="9" t="s">
        <v>2600</v>
      </c>
      <c r="I1765" s="9" t="s">
        <v>2601</v>
      </c>
      <c r="J1765" s="9" t="s">
        <v>2592</v>
      </c>
      <c r="K1765" s="9" t="s">
        <v>4417</v>
      </c>
      <c r="L1765" s="9" t="s">
        <v>2594</v>
      </c>
      <c r="M1765" s="11">
        <v>38180</v>
      </c>
      <c r="N1765" s="11"/>
      <c r="O1765">
        <f>MONTH(M1765)</f>
        <v>7</v>
      </c>
      <c r="P1765" t="str">
        <f>LEFT(D1765,2)</f>
        <v>31</v>
      </c>
      <c r="R1765" t="str">
        <f>LEFT(C1765,4)</f>
        <v>3104</v>
      </c>
    </row>
    <row r="1766" spans="1:18">
      <c r="A1766" s="9">
        <v>244608</v>
      </c>
      <c r="B1766" s="9" t="s">
        <v>4069</v>
      </c>
      <c r="C1766" s="9" t="s">
        <v>2597</v>
      </c>
      <c r="D1766" s="9" t="s">
        <v>2602</v>
      </c>
      <c r="E1766" s="9" t="s">
        <v>229</v>
      </c>
      <c r="F1766" s="10">
        <v>1</v>
      </c>
      <c r="G1766" s="14">
        <v>24000</v>
      </c>
      <c r="H1766" s="9" t="s">
        <v>2600</v>
      </c>
      <c r="I1766" s="9" t="s">
        <v>2601</v>
      </c>
      <c r="J1766" s="9" t="s">
        <v>2592</v>
      </c>
      <c r="K1766" s="9" t="s">
        <v>4417</v>
      </c>
      <c r="L1766" s="9" t="s">
        <v>2594</v>
      </c>
      <c r="M1766" s="11">
        <v>37907</v>
      </c>
      <c r="N1766" s="11"/>
      <c r="O1766">
        <f>MONTH(M1766)</f>
        <v>10</v>
      </c>
      <c r="P1766" t="str">
        <f>LEFT(D1766,2)</f>
        <v>31</v>
      </c>
      <c r="R1766" t="str">
        <f>LEFT(C1766,4)</f>
        <v>3104</v>
      </c>
    </row>
    <row r="1767" spans="1:18">
      <c r="A1767" s="9">
        <v>267603</v>
      </c>
      <c r="B1767" s="9" t="s">
        <v>4134</v>
      </c>
      <c r="C1767" s="9" t="s">
        <v>2597</v>
      </c>
      <c r="D1767" s="9" t="s">
        <v>2603</v>
      </c>
      <c r="E1767" s="9" t="s">
        <v>229</v>
      </c>
      <c r="F1767" s="10">
        <v>1</v>
      </c>
      <c r="G1767" s="14">
        <v>20300</v>
      </c>
      <c r="H1767" s="9" t="s">
        <v>2600</v>
      </c>
      <c r="I1767" s="9" t="s">
        <v>2601</v>
      </c>
      <c r="J1767" s="9" t="s">
        <v>2592</v>
      </c>
      <c r="K1767" s="9" t="s">
        <v>4417</v>
      </c>
      <c r="L1767" s="9" t="s">
        <v>2594</v>
      </c>
      <c r="M1767" s="11">
        <v>40634</v>
      </c>
      <c r="N1767" s="11"/>
      <c r="O1767">
        <f>MONTH(M1767)</f>
        <v>4</v>
      </c>
      <c r="P1767" t="str">
        <f>LEFT(D1767,2)</f>
        <v>31</v>
      </c>
      <c r="R1767" t="str">
        <f>LEFT(C1767,4)</f>
        <v>3104</v>
      </c>
    </row>
    <row r="1768" spans="1:18">
      <c r="A1768" s="9">
        <v>245483</v>
      </c>
      <c r="B1768" s="9" t="s">
        <v>4189</v>
      </c>
      <c r="C1768" s="9" t="s">
        <v>2597</v>
      </c>
      <c r="D1768" s="9" t="s">
        <v>2604</v>
      </c>
      <c r="E1768" s="9" t="s">
        <v>229</v>
      </c>
      <c r="F1768" s="10">
        <v>1</v>
      </c>
      <c r="G1768" s="14">
        <v>25600</v>
      </c>
      <c r="H1768" s="9" t="s">
        <v>2600</v>
      </c>
      <c r="I1768" s="9" t="s">
        <v>2601</v>
      </c>
      <c r="J1768" s="9" t="s">
        <v>2592</v>
      </c>
      <c r="K1768" s="9" t="s">
        <v>4417</v>
      </c>
      <c r="L1768" s="9" t="s">
        <v>2594</v>
      </c>
      <c r="M1768" s="11">
        <v>38110</v>
      </c>
      <c r="N1768" s="11"/>
      <c r="O1768">
        <f>MONTH(M1768)</f>
        <v>5</v>
      </c>
      <c r="P1768" t="str">
        <f>LEFT(D1768,2)</f>
        <v>31</v>
      </c>
      <c r="R1768" t="str">
        <f>LEFT(C1768,4)</f>
        <v>3104</v>
      </c>
    </row>
    <row r="1769" spans="1:18">
      <c r="A1769" s="9">
        <v>238567</v>
      </c>
      <c r="B1769" s="9" t="s">
        <v>4058</v>
      </c>
      <c r="C1769" s="9" t="s">
        <v>2612</v>
      </c>
      <c r="D1769" s="9" t="s">
        <v>2628</v>
      </c>
      <c r="E1769" s="9" t="s">
        <v>46</v>
      </c>
      <c r="F1769" s="10">
        <v>1</v>
      </c>
      <c r="G1769" s="14">
        <v>11920</v>
      </c>
      <c r="H1769" s="9" t="s">
        <v>2614</v>
      </c>
      <c r="I1769" s="9" t="s">
        <v>2615</v>
      </c>
      <c r="J1769" s="9" t="s">
        <v>2592</v>
      </c>
      <c r="K1769" s="9" t="s">
        <v>4417</v>
      </c>
      <c r="L1769" s="9" t="s">
        <v>2594</v>
      </c>
      <c r="M1769" s="11">
        <v>37012</v>
      </c>
      <c r="N1769" s="11"/>
      <c r="O1769">
        <f>MONTH(M1769)</f>
        <v>5</v>
      </c>
      <c r="P1769" t="str">
        <f>LEFT(D1769,2)</f>
        <v>31</v>
      </c>
      <c r="R1769" t="str">
        <f>LEFT(C1769,4)</f>
        <v>3104</v>
      </c>
    </row>
    <row r="1770" spans="1:18">
      <c r="A1770" s="9">
        <v>257404</v>
      </c>
      <c r="B1770" s="9" t="s">
        <v>4061</v>
      </c>
      <c r="C1770" s="9" t="s">
        <v>2612</v>
      </c>
      <c r="D1770" s="9" t="s">
        <v>2627</v>
      </c>
      <c r="E1770" s="9" t="s">
        <v>229</v>
      </c>
      <c r="F1770" s="10">
        <v>1</v>
      </c>
      <c r="G1770" s="14">
        <v>28700</v>
      </c>
      <c r="H1770" s="9" t="s">
        <v>2614</v>
      </c>
      <c r="I1770" s="9" t="s">
        <v>2615</v>
      </c>
      <c r="J1770" s="9" t="s">
        <v>2592</v>
      </c>
      <c r="K1770" s="9" t="s">
        <v>4417</v>
      </c>
      <c r="L1770" s="9" t="s">
        <v>2594</v>
      </c>
      <c r="M1770" s="11">
        <v>39524</v>
      </c>
      <c r="N1770" s="11"/>
      <c r="O1770">
        <f>MONTH(M1770)</f>
        <v>3</v>
      </c>
      <c r="P1770" t="str">
        <f>LEFT(D1770,2)</f>
        <v>31</v>
      </c>
      <c r="R1770" t="str">
        <f>LEFT(C1770,4)</f>
        <v>3104</v>
      </c>
    </row>
    <row r="1771" spans="1:18">
      <c r="A1771" s="9">
        <v>234164</v>
      </c>
      <c r="B1771" s="9" t="s">
        <v>4089</v>
      </c>
      <c r="C1771" s="9" t="s">
        <v>2612</v>
      </c>
      <c r="D1771" s="9" t="s">
        <v>2620</v>
      </c>
      <c r="E1771" s="9" t="s">
        <v>229</v>
      </c>
      <c r="F1771" s="10">
        <v>1</v>
      </c>
      <c r="G1771" s="14">
        <v>12250</v>
      </c>
      <c r="H1771" s="9" t="s">
        <v>2614</v>
      </c>
      <c r="I1771" s="9" t="s">
        <v>2615</v>
      </c>
      <c r="J1771" s="9" t="s">
        <v>2592</v>
      </c>
      <c r="K1771" s="9" t="s">
        <v>4417</v>
      </c>
      <c r="L1771" s="9" t="s">
        <v>2594</v>
      </c>
      <c r="M1771" s="11">
        <v>38614</v>
      </c>
      <c r="N1771" s="11"/>
      <c r="O1771">
        <f>MONTH(M1771)</f>
        <v>9</v>
      </c>
      <c r="P1771" t="str">
        <f>LEFT(D1771,2)</f>
        <v>31</v>
      </c>
      <c r="R1771" t="str">
        <f>LEFT(C1771,4)</f>
        <v>3104</v>
      </c>
    </row>
    <row r="1772" spans="1:18">
      <c r="A1772" s="9">
        <v>70707</v>
      </c>
      <c r="B1772" s="9" t="s">
        <v>4057</v>
      </c>
      <c r="C1772" s="9" t="s">
        <v>2612</v>
      </c>
      <c r="D1772" s="9" t="s">
        <v>2623</v>
      </c>
      <c r="E1772" s="9" t="s">
        <v>229</v>
      </c>
      <c r="F1772" s="10">
        <v>1</v>
      </c>
      <c r="G1772" s="14">
        <v>33550</v>
      </c>
      <c r="H1772" s="9" t="s">
        <v>2624</v>
      </c>
      <c r="I1772" s="9" t="s">
        <v>2625</v>
      </c>
      <c r="J1772" s="9" t="s">
        <v>2592</v>
      </c>
      <c r="K1772" s="9" t="s">
        <v>4417</v>
      </c>
      <c r="L1772" s="9" t="s">
        <v>2594</v>
      </c>
      <c r="M1772" s="11">
        <v>36451</v>
      </c>
      <c r="N1772" s="11"/>
      <c r="O1772">
        <f>MONTH(M1772)</f>
        <v>10</v>
      </c>
      <c r="P1772" t="str">
        <f>LEFT(D1772,2)</f>
        <v>31</v>
      </c>
      <c r="R1772" t="str">
        <f>LEFT(C1772,4)</f>
        <v>3104</v>
      </c>
    </row>
    <row r="1773" spans="1:18">
      <c r="A1773" s="9">
        <v>82656</v>
      </c>
      <c r="B1773" s="9" t="s">
        <v>4125</v>
      </c>
      <c r="C1773" s="9" t="s">
        <v>2612</v>
      </c>
      <c r="D1773" s="9" t="s">
        <v>2626</v>
      </c>
      <c r="E1773" s="9" t="s">
        <v>229</v>
      </c>
      <c r="F1773" s="10">
        <v>1</v>
      </c>
      <c r="G1773" s="14">
        <v>15750</v>
      </c>
      <c r="H1773" s="9" t="s">
        <v>2624</v>
      </c>
      <c r="I1773" s="9" t="s">
        <v>2625</v>
      </c>
      <c r="J1773" s="9" t="s">
        <v>2592</v>
      </c>
      <c r="K1773" s="9" t="s">
        <v>4417</v>
      </c>
      <c r="L1773" s="9" t="s">
        <v>2594</v>
      </c>
      <c r="M1773" s="11">
        <v>39449</v>
      </c>
      <c r="N1773" s="11"/>
      <c r="O1773">
        <f>MONTH(M1773)</f>
        <v>1</v>
      </c>
      <c r="P1773" t="str">
        <f>LEFT(D1773,2)</f>
        <v>31</v>
      </c>
      <c r="R1773" t="str">
        <f>LEFT(C1773,4)</f>
        <v>3104</v>
      </c>
    </row>
    <row r="1774" spans="1:18">
      <c r="A1774" s="9">
        <v>270494</v>
      </c>
      <c r="B1774" s="9" t="s">
        <v>4127</v>
      </c>
      <c r="C1774" s="9" t="s">
        <v>2612</v>
      </c>
      <c r="D1774" s="9" t="s">
        <v>2622</v>
      </c>
      <c r="E1774" s="9" t="s">
        <v>46</v>
      </c>
      <c r="F1774" s="10">
        <v>1</v>
      </c>
      <c r="G1774" s="14">
        <v>10000</v>
      </c>
      <c r="H1774" s="9" t="s">
        <v>2614</v>
      </c>
      <c r="I1774" s="9" t="s">
        <v>2615</v>
      </c>
      <c r="J1774" s="9" t="s">
        <v>2592</v>
      </c>
      <c r="K1774" s="9" t="s">
        <v>4417</v>
      </c>
      <c r="L1774" s="9" t="s">
        <v>2594</v>
      </c>
      <c r="M1774" s="11">
        <v>40819</v>
      </c>
      <c r="N1774" s="11"/>
      <c r="O1774">
        <f>MONTH(M1774)</f>
        <v>10</v>
      </c>
      <c r="P1774" t="str">
        <f>LEFT(D1774,2)</f>
        <v>31</v>
      </c>
      <c r="R1774" t="str">
        <f>LEFT(C1774,4)</f>
        <v>3104</v>
      </c>
    </row>
    <row r="1775" spans="1:18">
      <c r="A1775" s="9">
        <v>237874</v>
      </c>
      <c r="B1775" s="9" t="s">
        <v>4109</v>
      </c>
      <c r="C1775" s="9" t="s">
        <v>2612</v>
      </c>
      <c r="D1775" s="9" t="s">
        <v>2621</v>
      </c>
      <c r="E1775" s="9" t="s">
        <v>229</v>
      </c>
      <c r="F1775" s="10">
        <v>1</v>
      </c>
      <c r="G1775" s="14">
        <v>20250</v>
      </c>
      <c r="H1775" s="9" t="s">
        <v>2614</v>
      </c>
      <c r="I1775" s="9" t="s">
        <v>2615</v>
      </c>
      <c r="J1775" s="9" t="s">
        <v>2592</v>
      </c>
      <c r="K1775" s="9" t="s">
        <v>4417</v>
      </c>
      <c r="L1775" s="9" t="s">
        <v>2594</v>
      </c>
      <c r="M1775" s="11">
        <v>38628</v>
      </c>
      <c r="N1775" s="11"/>
      <c r="O1775">
        <f>MONTH(M1775)</f>
        <v>10</v>
      </c>
      <c r="P1775" t="str">
        <f>LEFT(D1775,2)</f>
        <v>31</v>
      </c>
      <c r="R1775" t="str">
        <f>LEFT(C1775,4)</f>
        <v>3104</v>
      </c>
    </row>
    <row r="1776" spans="1:18">
      <c r="A1776" s="9">
        <v>237160</v>
      </c>
      <c r="B1776" s="9" t="s">
        <v>4044</v>
      </c>
      <c r="C1776" s="9" t="s">
        <v>2612</v>
      </c>
      <c r="D1776" s="9" t="s">
        <v>2619</v>
      </c>
      <c r="E1776" s="9" t="s">
        <v>229</v>
      </c>
      <c r="F1776" s="10">
        <v>1</v>
      </c>
      <c r="G1776" s="14">
        <v>31500</v>
      </c>
      <c r="H1776" s="9" t="s">
        <v>2614</v>
      </c>
      <c r="I1776" s="9" t="s">
        <v>2615</v>
      </c>
      <c r="J1776" s="9" t="s">
        <v>2592</v>
      </c>
      <c r="K1776" s="9" t="s">
        <v>4417</v>
      </c>
      <c r="L1776" s="9" t="s">
        <v>2594</v>
      </c>
      <c r="M1776" s="11">
        <v>36617</v>
      </c>
      <c r="N1776" s="11"/>
      <c r="O1776">
        <f>MONTH(M1776)</f>
        <v>4</v>
      </c>
      <c r="P1776" t="str">
        <f>LEFT(D1776,2)</f>
        <v>31</v>
      </c>
      <c r="R1776" t="str">
        <f>LEFT(C1776,4)</f>
        <v>3104</v>
      </c>
    </row>
    <row r="1777" spans="1:18">
      <c r="A1777" s="9">
        <v>241318</v>
      </c>
      <c r="B1777" s="9" t="s">
        <v>4292</v>
      </c>
      <c r="C1777" s="9" t="s">
        <v>2612</v>
      </c>
      <c r="D1777" s="9" t="s">
        <v>2616</v>
      </c>
      <c r="E1777" s="9" t="s">
        <v>229</v>
      </c>
      <c r="F1777" s="10">
        <v>1</v>
      </c>
      <c r="G1777" s="14">
        <v>32400</v>
      </c>
      <c r="H1777" s="9" t="s">
        <v>2614</v>
      </c>
      <c r="I1777" s="9" t="s">
        <v>2615</v>
      </c>
      <c r="J1777" s="9" t="s">
        <v>2592</v>
      </c>
      <c r="K1777" s="9" t="s">
        <v>4417</v>
      </c>
      <c r="L1777" s="9" t="s">
        <v>2594</v>
      </c>
      <c r="M1777" s="11">
        <v>37452</v>
      </c>
      <c r="N1777" s="11"/>
      <c r="O1777">
        <f>MONTH(M1777)</f>
        <v>7</v>
      </c>
      <c r="P1777" t="str">
        <f>LEFT(D1777,2)</f>
        <v>31</v>
      </c>
      <c r="R1777" t="str">
        <f>LEFT(C1777,4)</f>
        <v>3104</v>
      </c>
    </row>
    <row r="1778" spans="1:18">
      <c r="A1778" s="9">
        <v>248010</v>
      </c>
      <c r="B1778" s="9" t="s">
        <v>4054</v>
      </c>
      <c r="C1778" s="9" t="s">
        <v>2612</v>
      </c>
      <c r="D1778" s="9" t="s">
        <v>2629</v>
      </c>
      <c r="E1778" s="9" t="s">
        <v>46</v>
      </c>
      <c r="F1778" s="10">
        <v>1</v>
      </c>
      <c r="G1778" s="14">
        <v>22000</v>
      </c>
      <c r="H1778" s="9" t="s">
        <v>2624</v>
      </c>
      <c r="I1778" s="9" t="s">
        <v>2625</v>
      </c>
      <c r="J1778" s="9" t="s">
        <v>2592</v>
      </c>
      <c r="K1778" s="9" t="s">
        <v>4417</v>
      </c>
      <c r="L1778" s="9" t="s">
        <v>2594</v>
      </c>
      <c r="M1778" s="11">
        <v>38474</v>
      </c>
      <c r="N1778" s="11"/>
      <c r="O1778">
        <f>MONTH(M1778)</f>
        <v>5</v>
      </c>
      <c r="P1778" t="str">
        <f>LEFT(D1778,2)</f>
        <v>31</v>
      </c>
      <c r="R1778" t="str">
        <f>LEFT(C1778,4)</f>
        <v>3104</v>
      </c>
    </row>
    <row r="1779" spans="1:18">
      <c r="A1779" s="9">
        <v>266364</v>
      </c>
      <c r="B1779" s="9" t="s">
        <v>4087</v>
      </c>
      <c r="C1779" s="9" t="s">
        <v>2612</v>
      </c>
      <c r="D1779" s="9" t="s">
        <v>2617</v>
      </c>
      <c r="E1779" s="9" t="s">
        <v>229</v>
      </c>
      <c r="F1779" s="10">
        <v>1</v>
      </c>
      <c r="G1779" s="14">
        <v>35750</v>
      </c>
      <c r="H1779" s="9" t="s">
        <v>2614</v>
      </c>
      <c r="I1779" s="9" t="s">
        <v>2615</v>
      </c>
      <c r="J1779" s="9" t="s">
        <v>2592</v>
      </c>
      <c r="K1779" s="9" t="s">
        <v>4417</v>
      </c>
      <c r="L1779" s="9" t="s">
        <v>2594</v>
      </c>
      <c r="M1779" s="11">
        <v>40513</v>
      </c>
      <c r="N1779" s="11"/>
      <c r="O1779">
        <f>MONTH(M1779)</f>
        <v>12</v>
      </c>
      <c r="P1779" t="str">
        <f>LEFT(D1779,2)</f>
        <v>31</v>
      </c>
      <c r="R1779" t="str">
        <f>LEFT(C1779,4)</f>
        <v>3104</v>
      </c>
    </row>
    <row r="1780" spans="1:18">
      <c r="A1780" s="9">
        <v>236929</v>
      </c>
      <c r="B1780" s="9" t="s">
        <v>4090</v>
      </c>
      <c r="C1780" s="9" t="s">
        <v>2612</v>
      </c>
      <c r="D1780" s="9" t="s">
        <v>2613</v>
      </c>
      <c r="E1780" s="9" t="s">
        <v>2599</v>
      </c>
      <c r="F1780" s="10">
        <v>1</v>
      </c>
      <c r="G1780" s="14">
        <v>54450</v>
      </c>
      <c r="H1780" s="9" t="s">
        <v>2614</v>
      </c>
      <c r="I1780" s="9" t="s">
        <v>2615</v>
      </c>
      <c r="J1780" s="9" t="s">
        <v>2592</v>
      </c>
      <c r="K1780" s="9" t="s">
        <v>4417</v>
      </c>
      <c r="L1780" s="9" t="s">
        <v>2594</v>
      </c>
      <c r="M1780" s="11">
        <v>36495</v>
      </c>
      <c r="N1780" s="11"/>
      <c r="O1780">
        <f>MONTH(M1780)</f>
        <v>12</v>
      </c>
      <c r="P1780" t="str">
        <f>LEFT(D1780,2)</f>
        <v>31</v>
      </c>
      <c r="R1780" t="str">
        <f>LEFT(C1780,4)</f>
        <v>3104</v>
      </c>
    </row>
    <row r="1781" spans="1:18">
      <c r="A1781" s="9">
        <v>238378</v>
      </c>
      <c r="B1781" s="9" t="s">
        <v>4060</v>
      </c>
      <c r="C1781" s="9" t="s">
        <v>2612</v>
      </c>
      <c r="D1781" s="9" t="s">
        <v>2618</v>
      </c>
      <c r="E1781" s="9" t="s">
        <v>229</v>
      </c>
      <c r="F1781" s="10">
        <v>1</v>
      </c>
      <c r="G1781" s="14">
        <v>17850</v>
      </c>
      <c r="H1781" s="9" t="s">
        <v>2614</v>
      </c>
      <c r="I1781" s="9" t="s">
        <v>2615</v>
      </c>
      <c r="J1781" s="9" t="s">
        <v>2592</v>
      </c>
      <c r="K1781" s="9" t="s">
        <v>4417</v>
      </c>
      <c r="L1781" s="9" t="s">
        <v>2594</v>
      </c>
      <c r="M1781" s="11">
        <v>36955</v>
      </c>
      <c r="N1781" s="11"/>
      <c r="O1781">
        <f>MONTH(M1781)</f>
        <v>3</v>
      </c>
      <c r="P1781" t="str">
        <f>LEFT(D1781,2)</f>
        <v>31</v>
      </c>
      <c r="R1781" t="str">
        <f>LEFT(C1781,4)</f>
        <v>3104</v>
      </c>
    </row>
    <row r="1782" spans="1:18">
      <c r="A1782" s="9">
        <v>239498</v>
      </c>
      <c r="B1782" s="9" t="s">
        <v>4051</v>
      </c>
      <c r="C1782" s="9" t="s">
        <v>2630</v>
      </c>
      <c r="D1782" s="9" t="s">
        <v>2634</v>
      </c>
      <c r="E1782" s="9" t="s">
        <v>229</v>
      </c>
      <c r="F1782" s="10">
        <v>1</v>
      </c>
      <c r="G1782" s="14">
        <v>30250</v>
      </c>
      <c r="H1782" s="9" t="s">
        <v>2635</v>
      </c>
      <c r="I1782" s="9" t="s">
        <v>2636</v>
      </c>
      <c r="J1782" s="9" t="s">
        <v>2592</v>
      </c>
      <c r="K1782" s="9" t="s">
        <v>4417</v>
      </c>
      <c r="L1782" s="9" t="s">
        <v>2594</v>
      </c>
      <c r="M1782" s="11">
        <v>37165</v>
      </c>
      <c r="N1782" s="11"/>
      <c r="O1782">
        <f>MONTH(M1782)</f>
        <v>10</v>
      </c>
      <c r="P1782" t="str">
        <f>LEFT(D1782,2)</f>
        <v>31</v>
      </c>
      <c r="R1782" t="str">
        <f>LEFT(C1782,4)</f>
        <v>3104</v>
      </c>
    </row>
    <row r="1783" spans="1:18">
      <c r="A1783" s="9">
        <v>71015</v>
      </c>
      <c r="B1783" s="9" t="s">
        <v>4069</v>
      </c>
      <c r="C1783" s="9" t="s">
        <v>2630</v>
      </c>
      <c r="D1783" s="9" t="s">
        <v>2640</v>
      </c>
      <c r="E1783" s="9" t="s">
        <v>229</v>
      </c>
      <c r="F1783" s="10">
        <v>1</v>
      </c>
      <c r="G1783" s="14">
        <v>14400</v>
      </c>
      <c r="H1783" s="9" t="s">
        <v>2635</v>
      </c>
      <c r="I1783" s="9" t="s">
        <v>2636</v>
      </c>
      <c r="J1783" s="9" t="s">
        <v>2592</v>
      </c>
      <c r="K1783" s="9" t="s">
        <v>4417</v>
      </c>
      <c r="L1783" s="9" t="s">
        <v>2594</v>
      </c>
      <c r="M1783" s="11">
        <v>39692</v>
      </c>
      <c r="N1783" s="11"/>
      <c r="O1783">
        <f>MONTH(M1783)</f>
        <v>9</v>
      </c>
      <c r="P1783" t="str">
        <f>LEFT(D1783,2)</f>
        <v>31</v>
      </c>
      <c r="R1783" t="str">
        <f>LEFT(C1783,4)</f>
        <v>3104</v>
      </c>
    </row>
    <row r="1784" spans="1:18">
      <c r="A1784" s="9">
        <v>249445</v>
      </c>
      <c r="B1784" s="9" t="s">
        <v>4303</v>
      </c>
      <c r="C1784" s="9" t="s">
        <v>2630</v>
      </c>
      <c r="D1784" s="9" t="s">
        <v>2648</v>
      </c>
      <c r="E1784" s="9" t="s">
        <v>229</v>
      </c>
      <c r="F1784" s="10">
        <v>1</v>
      </c>
      <c r="G1784" s="14">
        <v>27500</v>
      </c>
      <c r="H1784" s="9" t="s">
        <v>2632</v>
      </c>
      <c r="I1784" s="9" t="s">
        <v>2633</v>
      </c>
      <c r="J1784" s="9" t="s">
        <v>2592</v>
      </c>
      <c r="K1784" s="9" t="s">
        <v>4417</v>
      </c>
      <c r="L1784" s="9" t="s">
        <v>2594</v>
      </c>
      <c r="M1784" s="11">
        <v>38684</v>
      </c>
      <c r="N1784" s="11"/>
      <c r="O1784">
        <f>MONTH(M1784)</f>
        <v>11</v>
      </c>
      <c r="P1784" t="str">
        <f>LEFT(D1784,2)</f>
        <v>31</v>
      </c>
      <c r="R1784" t="str">
        <f>LEFT(C1784,4)</f>
        <v>3104</v>
      </c>
    </row>
    <row r="1785" spans="1:18">
      <c r="A1785" s="9">
        <v>669935</v>
      </c>
      <c r="B1785" s="9" t="s">
        <v>4094</v>
      </c>
      <c r="C1785" s="9" t="s">
        <v>2630</v>
      </c>
      <c r="D1785" s="9" t="s">
        <v>2645</v>
      </c>
      <c r="E1785" s="9" t="s">
        <v>229</v>
      </c>
      <c r="F1785" s="10">
        <v>1</v>
      </c>
      <c r="G1785" s="14">
        <v>20000</v>
      </c>
      <c r="H1785" s="9" t="s">
        <v>2632</v>
      </c>
      <c r="I1785" s="9" t="s">
        <v>2633</v>
      </c>
      <c r="J1785" s="9" t="s">
        <v>2592</v>
      </c>
      <c r="K1785" s="9" t="s">
        <v>4417</v>
      </c>
      <c r="L1785" s="9" t="s">
        <v>2594</v>
      </c>
      <c r="M1785" s="11">
        <v>38534</v>
      </c>
      <c r="N1785" s="11"/>
      <c r="O1785">
        <f>MONTH(M1785)</f>
        <v>7</v>
      </c>
      <c r="P1785" t="str">
        <f>LEFT(D1785,2)</f>
        <v>31</v>
      </c>
      <c r="R1785" t="str">
        <f>LEFT(C1785,4)</f>
        <v>3104</v>
      </c>
    </row>
    <row r="1786" spans="1:18">
      <c r="A1786" s="9">
        <v>231553</v>
      </c>
      <c r="B1786" s="9" t="s">
        <v>4107</v>
      </c>
      <c r="C1786" s="9" t="s">
        <v>2630</v>
      </c>
      <c r="D1786" s="9" t="s">
        <v>2639</v>
      </c>
      <c r="E1786" s="9" t="s">
        <v>229</v>
      </c>
      <c r="F1786" s="10">
        <v>1</v>
      </c>
      <c r="G1786" s="14">
        <v>20340</v>
      </c>
      <c r="H1786" s="9" t="s">
        <v>2635</v>
      </c>
      <c r="I1786" s="9" t="s">
        <v>2636</v>
      </c>
      <c r="J1786" s="9" t="s">
        <v>2592</v>
      </c>
      <c r="K1786" s="9" t="s">
        <v>4417</v>
      </c>
      <c r="L1786" s="9" t="s">
        <v>2594</v>
      </c>
      <c r="M1786" s="11">
        <v>38869</v>
      </c>
      <c r="N1786" s="11"/>
      <c r="O1786">
        <f>MONTH(M1786)</f>
        <v>6</v>
      </c>
      <c r="P1786" t="str">
        <f>LEFT(D1786,2)</f>
        <v>31</v>
      </c>
      <c r="R1786" t="str">
        <f>LEFT(C1786,4)</f>
        <v>3104</v>
      </c>
    </row>
    <row r="1787" spans="1:18">
      <c r="A1787" s="9">
        <v>257712</v>
      </c>
      <c r="B1787" s="9" t="s">
        <v>4083</v>
      </c>
      <c r="C1787" s="9" t="s">
        <v>2630</v>
      </c>
      <c r="D1787" s="9" t="s">
        <v>2642</v>
      </c>
      <c r="E1787" s="9" t="s">
        <v>46</v>
      </c>
      <c r="F1787" s="10">
        <v>1</v>
      </c>
      <c r="G1787" s="14">
        <v>13500</v>
      </c>
      <c r="H1787" s="9" t="s">
        <v>2635</v>
      </c>
      <c r="I1787" s="9" t="s">
        <v>2636</v>
      </c>
      <c r="J1787" s="9" t="s">
        <v>2592</v>
      </c>
      <c r="K1787" s="9" t="s">
        <v>4417</v>
      </c>
      <c r="L1787" s="9" t="s">
        <v>2594</v>
      </c>
      <c r="M1787" s="11">
        <v>39630</v>
      </c>
      <c r="N1787" s="11"/>
      <c r="O1787">
        <f>MONTH(M1787)</f>
        <v>7</v>
      </c>
      <c r="P1787" t="str">
        <f>LEFT(D1787,2)</f>
        <v>31</v>
      </c>
      <c r="R1787" t="str">
        <f>LEFT(C1787,4)</f>
        <v>3104</v>
      </c>
    </row>
    <row r="1788" spans="1:18">
      <c r="A1788" s="9">
        <v>81816</v>
      </c>
      <c r="B1788" s="9" t="s">
        <v>4175</v>
      </c>
      <c r="C1788" s="9" t="s">
        <v>2630</v>
      </c>
      <c r="D1788" s="9" t="s">
        <v>2647</v>
      </c>
      <c r="E1788" s="9" t="s">
        <v>229</v>
      </c>
      <c r="F1788" s="10">
        <v>1</v>
      </c>
      <c r="G1788" s="14">
        <v>19350</v>
      </c>
      <c r="H1788" s="9" t="s">
        <v>2632</v>
      </c>
      <c r="I1788" s="9" t="s">
        <v>2633</v>
      </c>
      <c r="J1788" s="9" t="s">
        <v>2592</v>
      </c>
      <c r="K1788" s="9" t="s">
        <v>4417</v>
      </c>
      <c r="L1788" s="9" t="s">
        <v>2594</v>
      </c>
      <c r="M1788" s="11">
        <v>39387</v>
      </c>
      <c r="N1788" s="11"/>
      <c r="O1788">
        <f>MONTH(M1788)</f>
        <v>11</v>
      </c>
      <c r="P1788" t="str">
        <f>LEFT(D1788,2)</f>
        <v>31</v>
      </c>
      <c r="R1788" t="str">
        <f>LEFT(C1788,4)</f>
        <v>3104</v>
      </c>
    </row>
    <row r="1789" spans="1:18">
      <c r="A1789" s="9">
        <v>670887</v>
      </c>
      <c r="B1789" s="9" t="s">
        <v>4319</v>
      </c>
      <c r="C1789" s="9" t="s">
        <v>2630</v>
      </c>
      <c r="D1789" s="9" t="s">
        <v>2646</v>
      </c>
      <c r="E1789" s="9" t="s">
        <v>229</v>
      </c>
      <c r="F1789" s="10">
        <v>1</v>
      </c>
      <c r="G1789" s="14">
        <v>19600</v>
      </c>
      <c r="H1789" s="9" t="s">
        <v>2632</v>
      </c>
      <c r="I1789" s="9" t="s">
        <v>2633</v>
      </c>
      <c r="J1789" s="9" t="s">
        <v>2592</v>
      </c>
      <c r="K1789" s="9" t="s">
        <v>4417</v>
      </c>
      <c r="L1789" s="9" t="s">
        <v>2594</v>
      </c>
      <c r="M1789" s="11">
        <v>38901</v>
      </c>
      <c r="N1789" s="11"/>
      <c r="O1789">
        <f>MONTH(M1789)</f>
        <v>7</v>
      </c>
      <c r="P1789" t="str">
        <f>LEFT(D1789,2)</f>
        <v>31</v>
      </c>
      <c r="R1789" t="str">
        <f>LEFT(C1789,4)</f>
        <v>3104</v>
      </c>
    </row>
    <row r="1790" spans="1:18">
      <c r="A1790" s="9">
        <v>669165</v>
      </c>
      <c r="B1790" s="9" t="s">
        <v>4083</v>
      </c>
      <c r="C1790" s="9" t="s">
        <v>2630</v>
      </c>
      <c r="D1790" s="9" t="s">
        <v>2637</v>
      </c>
      <c r="E1790" s="9" t="s">
        <v>229</v>
      </c>
      <c r="F1790" s="10">
        <v>1</v>
      </c>
      <c r="G1790" s="14">
        <v>22400</v>
      </c>
      <c r="H1790" s="9" t="s">
        <v>2632</v>
      </c>
      <c r="I1790" s="9" t="s">
        <v>2633</v>
      </c>
      <c r="J1790" s="9" t="s">
        <v>2592</v>
      </c>
      <c r="K1790" s="9" t="s">
        <v>4417</v>
      </c>
      <c r="L1790" s="9" t="s">
        <v>2594</v>
      </c>
      <c r="M1790" s="11">
        <v>38153</v>
      </c>
      <c r="N1790" s="11"/>
      <c r="O1790">
        <f>MONTH(M1790)</f>
        <v>6</v>
      </c>
      <c r="P1790" t="str">
        <f>LEFT(D1790,2)</f>
        <v>31</v>
      </c>
      <c r="R1790" t="str">
        <f>LEFT(C1790,4)</f>
        <v>3104</v>
      </c>
    </row>
    <row r="1791" spans="1:18">
      <c r="A1791" s="9">
        <v>669403</v>
      </c>
      <c r="B1791" s="9" t="s">
        <v>4097</v>
      </c>
      <c r="C1791" s="9" t="s">
        <v>2630</v>
      </c>
      <c r="D1791" s="9" t="s">
        <v>2638</v>
      </c>
      <c r="E1791" s="9" t="s">
        <v>229</v>
      </c>
      <c r="F1791" s="10">
        <v>1</v>
      </c>
      <c r="G1791" s="14">
        <v>31500</v>
      </c>
      <c r="H1791" s="9" t="s">
        <v>2632</v>
      </c>
      <c r="I1791" s="9" t="s">
        <v>2633</v>
      </c>
      <c r="J1791" s="9" t="s">
        <v>2592</v>
      </c>
      <c r="K1791" s="9" t="s">
        <v>4417</v>
      </c>
      <c r="L1791" s="9" t="s">
        <v>2594</v>
      </c>
      <c r="M1791" s="11">
        <v>38231</v>
      </c>
      <c r="N1791" s="11"/>
      <c r="O1791">
        <f>MONTH(M1791)</f>
        <v>9</v>
      </c>
      <c r="P1791" t="str">
        <f>LEFT(D1791,2)</f>
        <v>31</v>
      </c>
      <c r="R1791" t="str">
        <f>LEFT(C1791,4)</f>
        <v>3104</v>
      </c>
    </row>
    <row r="1792" spans="1:18">
      <c r="A1792" s="9">
        <v>670607</v>
      </c>
      <c r="B1792" s="9" t="s">
        <v>4162</v>
      </c>
      <c r="C1792" s="9" t="s">
        <v>2630</v>
      </c>
      <c r="D1792" s="9" t="s">
        <v>2641</v>
      </c>
      <c r="E1792" s="9" t="s">
        <v>229</v>
      </c>
      <c r="F1792" s="10">
        <v>1</v>
      </c>
      <c r="G1792" s="14">
        <v>22400</v>
      </c>
      <c r="H1792" s="9" t="s">
        <v>2632</v>
      </c>
      <c r="I1792" s="9" t="s">
        <v>2633</v>
      </c>
      <c r="J1792" s="9" t="s">
        <v>2592</v>
      </c>
      <c r="K1792" s="9" t="s">
        <v>4417</v>
      </c>
      <c r="L1792" s="9" t="s">
        <v>2594</v>
      </c>
      <c r="M1792" s="11">
        <v>38825</v>
      </c>
      <c r="N1792" s="11"/>
      <c r="O1792">
        <f>MONTH(M1792)</f>
        <v>4</v>
      </c>
      <c r="P1792" t="str">
        <f>LEFT(D1792,2)</f>
        <v>31</v>
      </c>
      <c r="R1792" t="str">
        <f>LEFT(C1792,4)</f>
        <v>3104</v>
      </c>
    </row>
    <row r="1793" spans="1:18">
      <c r="A1793" s="9">
        <v>667422</v>
      </c>
      <c r="B1793" s="9" t="s">
        <v>4177</v>
      </c>
      <c r="C1793" s="9" t="s">
        <v>2630</v>
      </c>
      <c r="D1793" s="9" t="s">
        <v>2643</v>
      </c>
      <c r="E1793" s="9" t="s">
        <v>46</v>
      </c>
      <c r="F1793" s="10">
        <v>1</v>
      </c>
      <c r="G1793" s="14">
        <v>15750</v>
      </c>
      <c r="H1793" s="9" t="s">
        <v>2632</v>
      </c>
      <c r="I1793" s="9" t="s">
        <v>2633</v>
      </c>
      <c r="J1793" s="9" t="s">
        <v>2592</v>
      </c>
      <c r="K1793" s="9" t="s">
        <v>4417</v>
      </c>
      <c r="L1793" s="9" t="s">
        <v>2594</v>
      </c>
      <c r="M1793" s="11">
        <v>37712</v>
      </c>
      <c r="N1793" s="11"/>
      <c r="O1793">
        <f>MONTH(M1793)</f>
        <v>4</v>
      </c>
      <c r="P1793" t="str">
        <f>LEFT(D1793,2)</f>
        <v>31</v>
      </c>
      <c r="R1793" t="str">
        <f>LEFT(C1793,4)</f>
        <v>3104</v>
      </c>
    </row>
    <row r="1794" spans="1:18">
      <c r="A1794" s="9">
        <v>671209</v>
      </c>
      <c r="B1794" s="9" t="s">
        <v>4099</v>
      </c>
      <c r="C1794" s="9" t="s">
        <v>2630</v>
      </c>
      <c r="D1794" s="9" t="s">
        <v>2631</v>
      </c>
      <c r="E1794" s="9" t="s">
        <v>2599</v>
      </c>
      <c r="F1794" s="10">
        <v>1</v>
      </c>
      <c r="G1794" s="14">
        <v>50050</v>
      </c>
      <c r="H1794" s="9" t="s">
        <v>2632</v>
      </c>
      <c r="I1794" s="9" t="s">
        <v>2633</v>
      </c>
      <c r="J1794" s="9" t="s">
        <v>2592</v>
      </c>
      <c r="K1794" s="9" t="s">
        <v>4417</v>
      </c>
      <c r="L1794" s="9" t="s">
        <v>2594</v>
      </c>
      <c r="M1794" s="11">
        <v>38961</v>
      </c>
      <c r="N1794" s="11"/>
      <c r="O1794">
        <f>MONTH(M1794)</f>
        <v>9</v>
      </c>
      <c r="P1794" t="str">
        <f>LEFT(D1794,2)</f>
        <v>31</v>
      </c>
      <c r="R1794" t="str">
        <f>LEFT(C1794,4)</f>
        <v>3104</v>
      </c>
    </row>
    <row r="1795" spans="1:18">
      <c r="A1795" s="9">
        <v>668472</v>
      </c>
      <c r="B1795" s="9" t="s">
        <v>4330</v>
      </c>
      <c r="C1795" s="9" t="s">
        <v>2630</v>
      </c>
      <c r="D1795" s="9" t="s">
        <v>2644</v>
      </c>
      <c r="E1795" s="9" t="s">
        <v>46</v>
      </c>
      <c r="F1795" s="10">
        <v>1</v>
      </c>
      <c r="G1795" s="14">
        <v>14800</v>
      </c>
      <c r="H1795" s="9" t="s">
        <v>2632</v>
      </c>
      <c r="I1795" s="9" t="s">
        <v>2633</v>
      </c>
      <c r="J1795" s="9" t="s">
        <v>2592</v>
      </c>
      <c r="K1795" s="9" t="s">
        <v>4417</v>
      </c>
      <c r="L1795" s="9" t="s">
        <v>2594</v>
      </c>
      <c r="M1795" s="11">
        <v>37988</v>
      </c>
      <c r="N1795" s="11"/>
      <c r="O1795">
        <f>MONTH(M1795)</f>
        <v>1</v>
      </c>
      <c r="P1795" t="str">
        <f>LEFT(D1795,2)</f>
        <v>31</v>
      </c>
      <c r="R1795" t="str">
        <f>LEFT(C1795,4)</f>
        <v>3104</v>
      </c>
    </row>
    <row r="1796" spans="1:18">
      <c r="A1796" s="9">
        <v>234101</v>
      </c>
      <c r="B1796" s="9" t="s">
        <v>4289</v>
      </c>
      <c r="C1796" s="9" t="s">
        <v>2630</v>
      </c>
      <c r="D1796" s="9" t="s">
        <v>2649</v>
      </c>
      <c r="E1796" s="9" t="s">
        <v>229</v>
      </c>
      <c r="F1796" s="10">
        <v>1</v>
      </c>
      <c r="G1796" s="14">
        <v>52250</v>
      </c>
      <c r="H1796" s="9" t="s">
        <v>2635</v>
      </c>
      <c r="I1796" s="9" t="s">
        <v>2636</v>
      </c>
      <c r="J1796" s="9" t="s">
        <v>2592</v>
      </c>
      <c r="K1796" s="9" t="s">
        <v>4417</v>
      </c>
      <c r="L1796" s="9" t="s">
        <v>2594</v>
      </c>
      <c r="M1796" s="11">
        <v>34912</v>
      </c>
      <c r="N1796" s="11"/>
      <c r="O1796">
        <f>MONTH(M1796)</f>
        <v>8</v>
      </c>
      <c r="P1796" t="str">
        <f>LEFT(D1796,2)</f>
        <v>31</v>
      </c>
      <c r="R1796" t="str">
        <f>LEFT(C1796,4)</f>
        <v>3104</v>
      </c>
    </row>
    <row r="1797" spans="1:18">
      <c r="A1797" s="9">
        <v>268142</v>
      </c>
      <c r="B1797" s="9" t="s">
        <v>4104</v>
      </c>
      <c r="C1797" s="9" t="s">
        <v>2650</v>
      </c>
      <c r="D1797" s="9" t="s">
        <v>2661</v>
      </c>
      <c r="E1797" s="9" t="s">
        <v>229</v>
      </c>
      <c r="F1797" s="10">
        <v>1</v>
      </c>
      <c r="G1797" s="14">
        <v>27500</v>
      </c>
      <c r="H1797" s="9" t="s">
        <v>2652</v>
      </c>
      <c r="I1797" s="9" t="s">
        <v>2653</v>
      </c>
      <c r="J1797" s="9" t="s">
        <v>2592</v>
      </c>
      <c r="K1797" s="9" t="s">
        <v>4417</v>
      </c>
      <c r="L1797" s="9" t="s">
        <v>2594</v>
      </c>
      <c r="M1797" s="11">
        <v>40634</v>
      </c>
      <c r="N1797" s="11"/>
      <c r="O1797">
        <f>MONTH(M1797)</f>
        <v>4</v>
      </c>
      <c r="P1797" t="str">
        <f>LEFT(D1797,2)</f>
        <v>31</v>
      </c>
      <c r="R1797" t="str">
        <f>LEFT(C1797,4)</f>
        <v>3104</v>
      </c>
    </row>
    <row r="1798" spans="1:18">
      <c r="A1798" s="9">
        <v>244860</v>
      </c>
      <c r="B1798" s="9" t="s">
        <v>4061</v>
      </c>
      <c r="C1798" s="9" t="s">
        <v>2650</v>
      </c>
      <c r="D1798" s="9" t="s">
        <v>2657</v>
      </c>
      <c r="E1798" s="9" t="s">
        <v>229</v>
      </c>
      <c r="F1798" s="10">
        <v>1</v>
      </c>
      <c r="G1798" s="14">
        <v>28000</v>
      </c>
      <c r="H1798" s="9" t="s">
        <v>2652</v>
      </c>
      <c r="I1798" s="9" t="s">
        <v>2653</v>
      </c>
      <c r="J1798" s="9" t="s">
        <v>2592</v>
      </c>
      <c r="K1798" s="9" t="s">
        <v>4417</v>
      </c>
      <c r="L1798" s="9" t="s">
        <v>2594</v>
      </c>
      <c r="M1798" s="11">
        <v>37988</v>
      </c>
      <c r="N1798" s="11"/>
      <c r="O1798">
        <f>MONTH(M1798)</f>
        <v>1</v>
      </c>
      <c r="P1798" t="str">
        <f>LEFT(D1798,2)</f>
        <v>31</v>
      </c>
      <c r="R1798" t="str">
        <f>LEFT(C1798,4)</f>
        <v>3104</v>
      </c>
    </row>
    <row r="1799" spans="1:18">
      <c r="A1799" s="9">
        <v>270669</v>
      </c>
      <c r="B1799" s="9" t="s">
        <v>4236</v>
      </c>
      <c r="C1799" s="9" t="s">
        <v>2650</v>
      </c>
      <c r="D1799" s="9" t="s">
        <v>2662</v>
      </c>
      <c r="E1799" s="9" t="s">
        <v>229</v>
      </c>
      <c r="F1799" s="10">
        <v>1</v>
      </c>
      <c r="G1799" s="14">
        <v>24750</v>
      </c>
      <c r="H1799" s="9" t="s">
        <v>2652</v>
      </c>
      <c r="I1799" s="9" t="s">
        <v>2653</v>
      </c>
      <c r="J1799" s="9" t="s">
        <v>2592</v>
      </c>
      <c r="K1799" s="9" t="s">
        <v>4417</v>
      </c>
      <c r="L1799" s="9" t="s">
        <v>2594</v>
      </c>
      <c r="M1799" s="11">
        <v>40848</v>
      </c>
      <c r="N1799" s="11"/>
      <c r="O1799">
        <f>MONTH(M1799)</f>
        <v>11</v>
      </c>
      <c r="P1799" t="str">
        <f>LEFT(D1799,2)</f>
        <v>31</v>
      </c>
      <c r="R1799" t="str">
        <f>LEFT(C1799,4)</f>
        <v>3104</v>
      </c>
    </row>
    <row r="1800" spans="1:18">
      <c r="A1800" s="9">
        <v>237790</v>
      </c>
      <c r="B1800" s="9" t="s">
        <v>4175</v>
      </c>
      <c r="C1800" s="9" t="s">
        <v>2650</v>
      </c>
      <c r="D1800" s="9" t="s">
        <v>2655</v>
      </c>
      <c r="E1800" s="9" t="s">
        <v>229</v>
      </c>
      <c r="F1800" s="10">
        <v>1</v>
      </c>
      <c r="G1800" s="14">
        <v>25300</v>
      </c>
      <c r="H1800" s="9" t="s">
        <v>2652</v>
      </c>
      <c r="I1800" s="9" t="s">
        <v>2653</v>
      </c>
      <c r="J1800" s="9" t="s">
        <v>2592</v>
      </c>
      <c r="K1800" s="9" t="s">
        <v>4417</v>
      </c>
      <c r="L1800" s="9" t="s">
        <v>2594</v>
      </c>
      <c r="M1800" s="11">
        <v>36770</v>
      </c>
      <c r="N1800" s="11"/>
      <c r="O1800">
        <f>MONTH(M1800)</f>
        <v>9</v>
      </c>
      <c r="P1800" t="str">
        <f>LEFT(D1800,2)</f>
        <v>31</v>
      </c>
      <c r="R1800" t="str">
        <f>LEFT(C1800,4)</f>
        <v>3104</v>
      </c>
    </row>
    <row r="1801" spans="1:18">
      <c r="A1801" s="9">
        <v>74375</v>
      </c>
      <c r="B1801" s="9" t="s">
        <v>4193</v>
      </c>
      <c r="C1801" s="9" t="s">
        <v>2650</v>
      </c>
      <c r="D1801" s="9" t="s">
        <v>2654</v>
      </c>
      <c r="E1801" s="9" t="s">
        <v>46</v>
      </c>
      <c r="F1801" s="10">
        <v>1</v>
      </c>
      <c r="G1801" s="14">
        <v>10212</v>
      </c>
      <c r="H1801" s="9" t="s">
        <v>2652</v>
      </c>
      <c r="I1801" s="9" t="s">
        <v>2653</v>
      </c>
      <c r="J1801" s="9" t="s">
        <v>2592</v>
      </c>
      <c r="K1801" s="9" t="s">
        <v>4417</v>
      </c>
      <c r="L1801" s="9" t="s">
        <v>2594</v>
      </c>
      <c r="M1801" s="11">
        <v>39937</v>
      </c>
      <c r="N1801" s="11"/>
      <c r="O1801">
        <f>MONTH(M1801)</f>
        <v>5</v>
      </c>
      <c r="P1801" t="str">
        <f>LEFT(D1801,2)</f>
        <v>31</v>
      </c>
      <c r="R1801" t="str">
        <f>LEFT(C1801,4)</f>
        <v>3104</v>
      </c>
    </row>
    <row r="1802" spans="1:18">
      <c r="A1802" s="9">
        <v>266812</v>
      </c>
      <c r="B1802" s="9" t="s">
        <v>4308</v>
      </c>
      <c r="C1802" s="9" t="s">
        <v>2650</v>
      </c>
      <c r="D1802" s="9" t="s">
        <v>2659</v>
      </c>
      <c r="E1802" s="9" t="s">
        <v>229</v>
      </c>
      <c r="F1802" s="10">
        <v>1</v>
      </c>
      <c r="G1802" s="14">
        <v>39600</v>
      </c>
      <c r="H1802" s="9" t="s">
        <v>2652</v>
      </c>
      <c r="I1802" s="9" t="s">
        <v>2653</v>
      </c>
      <c r="J1802" s="9" t="s">
        <v>2592</v>
      </c>
      <c r="K1802" s="9" t="s">
        <v>4417</v>
      </c>
      <c r="L1802" s="9" t="s">
        <v>2594</v>
      </c>
      <c r="M1802" s="11">
        <v>40575</v>
      </c>
      <c r="N1802" s="11"/>
      <c r="O1802">
        <f>MONTH(M1802)</f>
        <v>2</v>
      </c>
      <c r="P1802" t="str">
        <f>LEFT(D1802,2)</f>
        <v>31</v>
      </c>
      <c r="R1802" t="str">
        <f>LEFT(C1802,4)</f>
        <v>3104</v>
      </c>
    </row>
    <row r="1803" spans="1:18">
      <c r="A1803" s="9">
        <v>236145</v>
      </c>
      <c r="B1803" s="9" t="s">
        <v>4061</v>
      </c>
      <c r="C1803" s="9" t="s">
        <v>2650</v>
      </c>
      <c r="D1803" s="9" t="s">
        <v>2658</v>
      </c>
      <c r="E1803" s="9" t="s">
        <v>46</v>
      </c>
      <c r="F1803" s="10">
        <v>1</v>
      </c>
      <c r="G1803" s="14">
        <v>15000</v>
      </c>
      <c r="H1803" s="9" t="s">
        <v>2652</v>
      </c>
      <c r="I1803" s="9" t="s">
        <v>2653</v>
      </c>
      <c r="J1803" s="9" t="s">
        <v>2592</v>
      </c>
      <c r="K1803" s="9" t="s">
        <v>4417</v>
      </c>
      <c r="L1803" s="9" t="s">
        <v>2594</v>
      </c>
      <c r="M1803" s="11">
        <v>36130</v>
      </c>
      <c r="N1803" s="11"/>
      <c r="O1803">
        <f>MONTH(M1803)</f>
        <v>12</v>
      </c>
      <c r="P1803" t="str">
        <f>LEFT(D1803,2)</f>
        <v>31</v>
      </c>
      <c r="R1803" t="str">
        <f>LEFT(C1803,4)</f>
        <v>3104</v>
      </c>
    </row>
    <row r="1804" spans="1:18">
      <c r="A1804" s="9">
        <v>269738</v>
      </c>
      <c r="B1804" s="9" t="s">
        <v>4146</v>
      </c>
      <c r="C1804" s="9" t="s">
        <v>2650</v>
      </c>
      <c r="D1804" s="9" t="s">
        <v>2651</v>
      </c>
      <c r="E1804" s="9" t="s">
        <v>2599</v>
      </c>
      <c r="F1804" s="10">
        <v>1</v>
      </c>
      <c r="G1804" s="14">
        <v>37800</v>
      </c>
      <c r="H1804" s="9" t="s">
        <v>2652</v>
      </c>
      <c r="I1804" s="9" t="s">
        <v>2653</v>
      </c>
      <c r="J1804" s="9" t="s">
        <v>2592</v>
      </c>
      <c r="K1804" s="9" t="s">
        <v>4417</v>
      </c>
      <c r="L1804" s="9" t="s">
        <v>2594</v>
      </c>
      <c r="M1804" s="11">
        <v>40725</v>
      </c>
      <c r="N1804" s="11"/>
      <c r="O1804">
        <f>MONTH(M1804)</f>
        <v>7</v>
      </c>
      <c r="P1804" t="str">
        <f>LEFT(D1804,2)</f>
        <v>31</v>
      </c>
      <c r="R1804" t="str">
        <f>LEFT(C1804,4)</f>
        <v>3104</v>
      </c>
    </row>
    <row r="1805" spans="1:18">
      <c r="A1805" s="9">
        <v>262465</v>
      </c>
      <c r="B1805" s="9" t="s">
        <v>4119</v>
      </c>
      <c r="C1805" s="9" t="s">
        <v>2650</v>
      </c>
      <c r="D1805" s="9" t="s">
        <v>2656</v>
      </c>
      <c r="E1805" s="9" t="s">
        <v>229</v>
      </c>
      <c r="F1805" s="10">
        <v>1</v>
      </c>
      <c r="G1805" s="14">
        <v>12425</v>
      </c>
      <c r="H1805" s="9" t="s">
        <v>2652</v>
      </c>
      <c r="I1805" s="9" t="s">
        <v>2653</v>
      </c>
      <c r="J1805" s="9" t="s">
        <v>2592</v>
      </c>
      <c r="K1805" s="9" t="s">
        <v>4417</v>
      </c>
      <c r="L1805" s="9" t="s">
        <v>2594</v>
      </c>
      <c r="M1805" s="11">
        <v>40148</v>
      </c>
      <c r="N1805" s="11"/>
      <c r="O1805">
        <f>MONTH(M1805)</f>
        <v>12</v>
      </c>
      <c r="P1805" t="str">
        <f>LEFT(D1805,2)</f>
        <v>31</v>
      </c>
      <c r="R1805" t="str">
        <f>LEFT(C1805,4)</f>
        <v>3104</v>
      </c>
    </row>
    <row r="1806" spans="1:18">
      <c r="A1806" s="9">
        <v>671580</v>
      </c>
      <c r="B1806" s="9" t="s">
        <v>4049</v>
      </c>
      <c r="C1806" s="9" t="s">
        <v>2650</v>
      </c>
      <c r="D1806" s="9" t="s">
        <v>2660</v>
      </c>
      <c r="E1806" s="9" t="s">
        <v>46</v>
      </c>
      <c r="F1806" s="10">
        <v>1</v>
      </c>
      <c r="G1806" s="14">
        <v>8925</v>
      </c>
      <c r="H1806" s="9" t="s">
        <v>2652</v>
      </c>
      <c r="I1806" s="9" t="s">
        <v>2653</v>
      </c>
      <c r="J1806" s="9" t="s">
        <v>2592</v>
      </c>
      <c r="K1806" s="9" t="s">
        <v>4417</v>
      </c>
      <c r="L1806" s="9" t="s">
        <v>2594</v>
      </c>
      <c r="M1806" s="11">
        <v>39084</v>
      </c>
      <c r="N1806" s="11"/>
      <c r="O1806">
        <f>MONTH(M1806)</f>
        <v>1</v>
      </c>
      <c r="P1806" t="str">
        <f>LEFT(D1806,2)</f>
        <v>31</v>
      </c>
      <c r="R1806" t="str">
        <f>LEFT(C1806,4)</f>
        <v>3104</v>
      </c>
    </row>
    <row r="1807" spans="1:18">
      <c r="A1807" s="9">
        <v>267897</v>
      </c>
      <c r="B1807" s="9" t="s">
        <v>4097</v>
      </c>
      <c r="C1807" s="9" t="s">
        <v>2663</v>
      </c>
      <c r="D1807" s="9" t="s">
        <v>2665</v>
      </c>
      <c r="E1807" s="9" t="s">
        <v>46</v>
      </c>
      <c r="F1807" s="10">
        <v>1</v>
      </c>
      <c r="G1807" s="14">
        <v>22500</v>
      </c>
      <c r="H1807" s="9" t="s">
        <v>2590</v>
      </c>
      <c r="I1807" s="9" t="s">
        <v>2591</v>
      </c>
      <c r="J1807" s="9" t="s">
        <v>2592</v>
      </c>
      <c r="K1807" s="9" t="s">
        <v>4417</v>
      </c>
      <c r="L1807" s="9" t="s">
        <v>2663</v>
      </c>
      <c r="M1807" s="11">
        <v>40634</v>
      </c>
      <c r="N1807" s="11"/>
      <c r="O1807">
        <f>MONTH(M1807)</f>
        <v>4</v>
      </c>
      <c r="P1807" t="str">
        <f>LEFT(D1807,2)</f>
        <v>31</v>
      </c>
      <c r="R1807" t="str">
        <f>LEFT(C1807,4)</f>
        <v>3104</v>
      </c>
    </row>
    <row r="1808" spans="1:18">
      <c r="A1808" s="9">
        <v>668843</v>
      </c>
      <c r="B1808" s="9" t="s">
        <v>4097</v>
      </c>
      <c r="C1808" s="9" t="s">
        <v>2663</v>
      </c>
      <c r="D1808" s="9" t="s">
        <v>2664</v>
      </c>
      <c r="E1808" s="9" t="s">
        <v>74</v>
      </c>
      <c r="F1808" s="10">
        <v>1</v>
      </c>
      <c r="G1808" s="14">
        <v>54675</v>
      </c>
      <c r="H1808" s="9" t="s">
        <v>2590</v>
      </c>
      <c r="I1808" s="9" t="s">
        <v>2591</v>
      </c>
      <c r="J1808" s="9" t="s">
        <v>2592</v>
      </c>
      <c r="K1808" s="9" t="s">
        <v>4417</v>
      </c>
      <c r="L1808" s="9" t="s">
        <v>2663</v>
      </c>
      <c r="M1808" s="11">
        <v>38061</v>
      </c>
      <c r="N1808" s="11"/>
      <c r="O1808">
        <f>MONTH(M1808)</f>
        <v>3</v>
      </c>
      <c r="P1808" t="str">
        <f>LEFT(D1808,2)</f>
        <v>31</v>
      </c>
      <c r="R1808" t="str">
        <f>LEFT(C1808,4)</f>
        <v>3104</v>
      </c>
    </row>
    <row r="1809" spans="1:18">
      <c r="A1809" s="9">
        <v>270697</v>
      </c>
      <c r="B1809" s="9" t="s">
        <v>4071</v>
      </c>
      <c r="C1809" s="9" t="s">
        <v>2666</v>
      </c>
      <c r="D1809" s="9" t="s">
        <v>2672</v>
      </c>
      <c r="E1809" s="9" t="s">
        <v>46</v>
      </c>
      <c r="F1809" s="10">
        <v>1</v>
      </c>
      <c r="G1809" s="14">
        <v>13750</v>
      </c>
      <c r="H1809" s="9" t="s">
        <v>2668</v>
      </c>
      <c r="I1809" s="9" t="s">
        <v>2669</v>
      </c>
      <c r="J1809" s="9" t="s">
        <v>2592</v>
      </c>
      <c r="K1809" s="9" t="s">
        <v>4417</v>
      </c>
      <c r="L1809" s="9" t="s">
        <v>2663</v>
      </c>
      <c r="M1809" s="11">
        <v>40878</v>
      </c>
      <c r="N1809" s="11"/>
      <c r="O1809">
        <f>MONTH(M1809)</f>
        <v>12</v>
      </c>
      <c r="P1809" t="str">
        <f>LEFT(D1809,2)</f>
        <v>31</v>
      </c>
      <c r="R1809" t="str">
        <f>LEFT(C1809,4)</f>
        <v>3104</v>
      </c>
    </row>
    <row r="1810" spans="1:18">
      <c r="A1810" s="9">
        <v>84210</v>
      </c>
      <c r="B1810" s="9" t="s">
        <v>4138</v>
      </c>
      <c r="C1810" s="9" t="s">
        <v>2666</v>
      </c>
      <c r="D1810" s="9" t="s">
        <v>2676</v>
      </c>
      <c r="E1810" s="9" t="s">
        <v>229</v>
      </c>
      <c r="F1810" s="10">
        <v>1</v>
      </c>
      <c r="G1810" s="14">
        <v>16425</v>
      </c>
      <c r="H1810" s="9" t="s">
        <v>2668</v>
      </c>
      <c r="I1810" s="9" t="s">
        <v>2669</v>
      </c>
      <c r="J1810" s="9" t="s">
        <v>2592</v>
      </c>
      <c r="K1810" s="9" t="s">
        <v>4417</v>
      </c>
      <c r="L1810" s="9" t="s">
        <v>2663</v>
      </c>
      <c r="M1810" s="11">
        <v>39630</v>
      </c>
      <c r="N1810" s="11"/>
      <c r="O1810">
        <f>MONTH(M1810)</f>
        <v>7</v>
      </c>
      <c r="P1810" t="str">
        <f>LEFT(D1810,2)</f>
        <v>31</v>
      </c>
      <c r="R1810" t="str">
        <f>LEFT(C1810,4)</f>
        <v>3104</v>
      </c>
    </row>
    <row r="1811" spans="1:18">
      <c r="A1811" s="9">
        <v>670740</v>
      </c>
      <c r="B1811" s="9" t="s">
        <v>4051</v>
      </c>
      <c r="C1811" s="9" t="s">
        <v>2666</v>
      </c>
      <c r="D1811" s="9" t="s">
        <v>2674</v>
      </c>
      <c r="E1811" s="9" t="s">
        <v>229</v>
      </c>
      <c r="F1811" s="10">
        <v>1</v>
      </c>
      <c r="G1811" s="14">
        <v>17553</v>
      </c>
      <c r="H1811" s="9" t="s">
        <v>2668</v>
      </c>
      <c r="I1811" s="9" t="s">
        <v>2669</v>
      </c>
      <c r="J1811" s="9" t="s">
        <v>2592</v>
      </c>
      <c r="K1811" s="9" t="s">
        <v>4417</v>
      </c>
      <c r="L1811" s="9" t="s">
        <v>2663</v>
      </c>
      <c r="M1811" s="11">
        <v>38869</v>
      </c>
      <c r="N1811" s="11"/>
      <c r="O1811">
        <f>MONTH(M1811)</f>
        <v>6</v>
      </c>
      <c r="P1811" t="str">
        <f>LEFT(D1811,2)</f>
        <v>31</v>
      </c>
      <c r="R1811" t="str">
        <f>LEFT(C1811,4)</f>
        <v>3104</v>
      </c>
    </row>
    <row r="1812" spans="1:18">
      <c r="A1812" s="9">
        <v>560210</v>
      </c>
      <c r="B1812" s="9" t="s">
        <v>4061</v>
      </c>
      <c r="C1812" s="9" t="s">
        <v>2666</v>
      </c>
      <c r="D1812" s="9" t="s">
        <v>2670</v>
      </c>
      <c r="E1812" s="9" t="s">
        <v>229</v>
      </c>
      <c r="F1812" s="10">
        <v>1</v>
      </c>
      <c r="G1812" s="14">
        <v>28800</v>
      </c>
      <c r="H1812" s="9" t="s">
        <v>2668</v>
      </c>
      <c r="I1812" s="9" t="s">
        <v>2669</v>
      </c>
      <c r="J1812" s="9" t="s">
        <v>2592</v>
      </c>
      <c r="K1812" s="9" t="s">
        <v>4417</v>
      </c>
      <c r="L1812" s="9" t="s">
        <v>2663</v>
      </c>
      <c r="M1812" s="11">
        <v>37226</v>
      </c>
      <c r="N1812" s="11"/>
      <c r="O1812">
        <f>MONTH(M1812)</f>
        <v>12</v>
      </c>
      <c r="P1812" t="str">
        <f>LEFT(D1812,2)</f>
        <v>31</v>
      </c>
      <c r="R1812" t="str">
        <f>LEFT(C1812,4)</f>
        <v>3104</v>
      </c>
    </row>
    <row r="1813" spans="1:18">
      <c r="A1813" s="9">
        <v>560343</v>
      </c>
      <c r="B1813" s="9" t="s">
        <v>4061</v>
      </c>
      <c r="C1813" s="9" t="s">
        <v>2666</v>
      </c>
      <c r="D1813" s="9" t="s">
        <v>2671</v>
      </c>
      <c r="E1813" s="9" t="s">
        <v>229</v>
      </c>
      <c r="F1813" s="10">
        <v>1</v>
      </c>
      <c r="G1813" s="14">
        <v>19600</v>
      </c>
      <c r="H1813" s="9" t="s">
        <v>2668</v>
      </c>
      <c r="I1813" s="9" t="s">
        <v>2669</v>
      </c>
      <c r="J1813" s="9" t="s">
        <v>2592</v>
      </c>
      <c r="K1813" s="9" t="s">
        <v>4417</v>
      </c>
      <c r="L1813" s="9" t="s">
        <v>2663</v>
      </c>
      <c r="M1813" s="11">
        <v>38078</v>
      </c>
      <c r="N1813" s="11"/>
      <c r="O1813">
        <f>MONTH(M1813)</f>
        <v>4</v>
      </c>
      <c r="P1813" t="str">
        <f>LEFT(D1813,2)</f>
        <v>31</v>
      </c>
      <c r="R1813" t="str">
        <f>LEFT(C1813,4)</f>
        <v>3104</v>
      </c>
    </row>
    <row r="1814" spans="1:18">
      <c r="A1814" s="9">
        <v>269325</v>
      </c>
      <c r="B1814" s="9" t="s">
        <v>4056</v>
      </c>
      <c r="C1814" s="9" t="s">
        <v>2666</v>
      </c>
      <c r="D1814" s="9" t="s">
        <v>2673</v>
      </c>
      <c r="E1814" s="9" t="s">
        <v>46</v>
      </c>
      <c r="F1814" s="10">
        <v>1</v>
      </c>
      <c r="G1814" s="14">
        <v>11550</v>
      </c>
      <c r="H1814" s="9" t="s">
        <v>2668</v>
      </c>
      <c r="I1814" s="9" t="s">
        <v>2669</v>
      </c>
      <c r="J1814" s="9" t="s">
        <v>2592</v>
      </c>
      <c r="K1814" s="9" t="s">
        <v>4417</v>
      </c>
      <c r="L1814" s="9" t="s">
        <v>2663</v>
      </c>
      <c r="M1814" s="11">
        <v>40725</v>
      </c>
      <c r="N1814" s="11"/>
      <c r="O1814">
        <f>MONTH(M1814)</f>
        <v>7</v>
      </c>
      <c r="P1814" t="str">
        <f>LEFT(D1814,2)</f>
        <v>31</v>
      </c>
      <c r="R1814" t="str">
        <f>LEFT(C1814,4)</f>
        <v>3104</v>
      </c>
    </row>
    <row r="1815" spans="1:18">
      <c r="A1815" s="9">
        <v>670586</v>
      </c>
      <c r="B1815" s="9" t="s">
        <v>4066</v>
      </c>
      <c r="C1815" s="9" t="s">
        <v>2666</v>
      </c>
      <c r="D1815" s="9" t="s">
        <v>2677</v>
      </c>
      <c r="E1815" s="9" t="s">
        <v>229</v>
      </c>
      <c r="F1815" s="10">
        <v>1</v>
      </c>
      <c r="G1815" s="14">
        <v>24850</v>
      </c>
      <c r="H1815" s="9" t="s">
        <v>2678</v>
      </c>
      <c r="I1815" s="9" t="s">
        <v>2679</v>
      </c>
      <c r="J1815" s="9" t="s">
        <v>2592</v>
      </c>
      <c r="K1815" s="9" t="s">
        <v>4417</v>
      </c>
      <c r="L1815" s="9" t="s">
        <v>2663</v>
      </c>
      <c r="M1815" s="11">
        <v>38810</v>
      </c>
      <c r="N1815" s="11"/>
      <c r="O1815">
        <f>MONTH(M1815)</f>
        <v>4</v>
      </c>
      <c r="P1815" t="str">
        <f>LEFT(D1815,2)</f>
        <v>31</v>
      </c>
      <c r="R1815" t="str">
        <f>LEFT(C1815,4)</f>
        <v>3104</v>
      </c>
    </row>
    <row r="1816" spans="1:18">
      <c r="A1816" s="9">
        <v>270844</v>
      </c>
      <c r="B1816" s="9" t="s">
        <v>4051</v>
      </c>
      <c r="C1816" s="9" t="s">
        <v>2666</v>
      </c>
      <c r="D1816" s="9" t="s">
        <v>2680</v>
      </c>
      <c r="E1816" s="9" t="s">
        <v>229</v>
      </c>
      <c r="F1816" s="10">
        <v>1</v>
      </c>
      <c r="G1816" s="14">
        <v>16200</v>
      </c>
      <c r="H1816" s="9" t="s">
        <v>2668</v>
      </c>
      <c r="I1816" s="9" t="s">
        <v>2669</v>
      </c>
      <c r="J1816" s="9" t="s">
        <v>2592</v>
      </c>
      <c r="K1816" s="9" t="s">
        <v>4417</v>
      </c>
      <c r="L1816" s="9" t="s">
        <v>2663</v>
      </c>
      <c r="M1816" s="11">
        <v>40910</v>
      </c>
      <c r="N1816" s="11"/>
      <c r="O1816">
        <f>MONTH(M1816)</f>
        <v>1</v>
      </c>
      <c r="P1816" t="str">
        <f>LEFT(D1816,2)</f>
        <v>31</v>
      </c>
      <c r="R1816" t="str">
        <f>LEFT(C1816,4)</f>
        <v>3104</v>
      </c>
    </row>
    <row r="1817" spans="1:18">
      <c r="A1817" s="9">
        <v>266581</v>
      </c>
      <c r="B1817" s="9" t="s">
        <v>4111</v>
      </c>
      <c r="C1817" s="9" t="s">
        <v>2666</v>
      </c>
      <c r="D1817" s="9" t="s">
        <v>2675</v>
      </c>
      <c r="E1817" s="9" t="s">
        <v>46</v>
      </c>
      <c r="F1817" s="10">
        <v>1</v>
      </c>
      <c r="G1817" s="14">
        <v>16625</v>
      </c>
      <c r="H1817" s="9" t="s">
        <v>2668</v>
      </c>
      <c r="I1817" s="9" t="s">
        <v>2669</v>
      </c>
      <c r="J1817" s="9" t="s">
        <v>2592</v>
      </c>
      <c r="K1817" s="9" t="s">
        <v>4417</v>
      </c>
      <c r="L1817" s="9" t="s">
        <v>2663</v>
      </c>
      <c r="M1817" s="11">
        <v>40546</v>
      </c>
      <c r="N1817" s="11"/>
      <c r="O1817">
        <f>MONTH(M1817)</f>
        <v>1</v>
      </c>
      <c r="P1817" t="str">
        <f>LEFT(D1817,2)</f>
        <v>31</v>
      </c>
      <c r="R1817" t="str">
        <f>LEFT(C1817,4)</f>
        <v>3104</v>
      </c>
    </row>
    <row r="1818" spans="1:18">
      <c r="A1818" s="9">
        <v>254541</v>
      </c>
      <c r="B1818" s="9" t="s">
        <v>4134</v>
      </c>
      <c r="C1818" s="9" t="s">
        <v>2666</v>
      </c>
      <c r="D1818" s="9" t="s">
        <v>2667</v>
      </c>
      <c r="E1818" s="9" t="s">
        <v>2599</v>
      </c>
      <c r="F1818" s="10">
        <v>1</v>
      </c>
      <c r="G1818" s="14">
        <v>36400</v>
      </c>
      <c r="H1818" s="9" t="s">
        <v>2668</v>
      </c>
      <c r="I1818" s="9" t="s">
        <v>2669</v>
      </c>
      <c r="J1818" s="9" t="s">
        <v>2592</v>
      </c>
      <c r="K1818" s="9" t="s">
        <v>4417</v>
      </c>
      <c r="L1818" s="9" t="s">
        <v>2663</v>
      </c>
      <c r="M1818" s="11">
        <v>39295</v>
      </c>
      <c r="N1818" s="11"/>
      <c r="O1818">
        <f>MONTH(M1818)</f>
        <v>8</v>
      </c>
      <c r="P1818" t="str">
        <f>LEFT(D1818,2)</f>
        <v>31</v>
      </c>
      <c r="R1818" t="str">
        <f>LEFT(C1818,4)</f>
        <v>3104</v>
      </c>
    </row>
    <row r="1819" spans="1:18">
      <c r="A1819" s="9">
        <v>668136</v>
      </c>
      <c r="B1819" s="9" t="s">
        <v>4134</v>
      </c>
      <c r="C1819" s="9" t="s">
        <v>2681</v>
      </c>
      <c r="D1819" s="9" t="s">
        <v>2686</v>
      </c>
      <c r="E1819" s="9" t="s">
        <v>229</v>
      </c>
      <c r="F1819" s="10">
        <v>1</v>
      </c>
      <c r="G1819" s="14">
        <v>22500</v>
      </c>
      <c r="H1819" s="9" t="s">
        <v>2683</v>
      </c>
      <c r="I1819" s="9" t="s">
        <v>2684</v>
      </c>
      <c r="J1819" s="9" t="s">
        <v>2592</v>
      </c>
      <c r="K1819" s="9" t="s">
        <v>4417</v>
      </c>
      <c r="L1819" s="9" t="s">
        <v>2663</v>
      </c>
      <c r="M1819" s="11">
        <v>37895</v>
      </c>
      <c r="N1819" s="11"/>
      <c r="O1819">
        <f>MONTH(M1819)</f>
        <v>10</v>
      </c>
      <c r="P1819" t="str">
        <f>LEFT(D1819,2)</f>
        <v>31</v>
      </c>
      <c r="R1819" t="str">
        <f>LEFT(C1819,4)</f>
        <v>3104</v>
      </c>
    </row>
    <row r="1820" spans="1:18">
      <c r="A1820" s="9">
        <v>672763</v>
      </c>
      <c r="B1820" s="9" t="s">
        <v>4105</v>
      </c>
      <c r="C1820" s="9" t="s">
        <v>2681</v>
      </c>
      <c r="D1820" s="9" t="s">
        <v>2690</v>
      </c>
      <c r="E1820" s="9" t="s">
        <v>46</v>
      </c>
      <c r="F1820" s="10">
        <v>1</v>
      </c>
      <c r="G1820" s="14">
        <v>9900</v>
      </c>
      <c r="H1820" s="9" t="s">
        <v>2683</v>
      </c>
      <c r="I1820" s="9" t="s">
        <v>2684</v>
      </c>
      <c r="J1820" s="9" t="s">
        <v>2592</v>
      </c>
      <c r="K1820" s="9" t="s">
        <v>4417</v>
      </c>
      <c r="L1820" s="9" t="s">
        <v>2663</v>
      </c>
      <c r="M1820" s="11">
        <v>39356</v>
      </c>
      <c r="N1820" s="11"/>
      <c r="O1820">
        <f>MONTH(M1820)</f>
        <v>10</v>
      </c>
      <c r="P1820" t="str">
        <f>LEFT(D1820,2)</f>
        <v>31</v>
      </c>
      <c r="R1820" t="str">
        <f>LEFT(C1820,4)</f>
        <v>3104</v>
      </c>
    </row>
    <row r="1821" spans="1:18">
      <c r="A1821" s="9">
        <v>265678</v>
      </c>
      <c r="B1821" s="9" t="s">
        <v>4120</v>
      </c>
      <c r="C1821" s="9" t="s">
        <v>2681</v>
      </c>
      <c r="D1821" s="9" t="s">
        <v>2689</v>
      </c>
      <c r="E1821" s="9" t="s">
        <v>46</v>
      </c>
      <c r="F1821" s="10">
        <v>1</v>
      </c>
      <c r="G1821" s="14">
        <v>12800</v>
      </c>
      <c r="H1821" s="9" t="s">
        <v>2683</v>
      </c>
      <c r="I1821" s="9" t="s">
        <v>2684</v>
      </c>
      <c r="J1821" s="9" t="s">
        <v>2592</v>
      </c>
      <c r="K1821" s="9" t="s">
        <v>4417</v>
      </c>
      <c r="L1821" s="9" t="s">
        <v>2663</v>
      </c>
      <c r="M1821" s="11">
        <v>40422</v>
      </c>
      <c r="N1821" s="11"/>
      <c r="O1821">
        <f>MONTH(M1821)</f>
        <v>9</v>
      </c>
      <c r="P1821" t="str">
        <f>LEFT(D1821,2)</f>
        <v>31</v>
      </c>
      <c r="R1821" t="str">
        <f>LEFT(C1821,4)</f>
        <v>3104</v>
      </c>
    </row>
    <row r="1822" spans="1:18">
      <c r="A1822" s="9">
        <v>667723</v>
      </c>
      <c r="B1822" s="9" t="s">
        <v>4051</v>
      </c>
      <c r="C1822" s="9" t="s">
        <v>2681</v>
      </c>
      <c r="D1822" s="9" t="s">
        <v>2682</v>
      </c>
      <c r="E1822" s="9" t="s">
        <v>2599</v>
      </c>
      <c r="F1822" s="10">
        <v>1</v>
      </c>
      <c r="G1822" s="14">
        <v>39960</v>
      </c>
      <c r="H1822" s="9" t="s">
        <v>2683</v>
      </c>
      <c r="I1822" s="9" t="s">
        <v>2684</v>
      </c>
      <c r="J1822" s="9" t="s">
        <v>2592</v>
      </c>
      <c r="K1822" s="9" t="s">
        <v>4417</v>
      </c>
      <c r="L1822" s="9" t="s">
        <v>2663</v>
      </c>
      <c r="M1822" s="11">
        <v>37803</v>
      </c>
      <c r="N1822" s="11"/>
      <c r="O1822">
        <f>MONTH(M1822)</f>
        <v>7</v>
      </c>
      <c r="P1822" t="str">
        <f>LEFT(D1822,2)</f>
        <v>31</v>
      </c>
      <c r="R1822" t="str">
        <f>LEFT(C1822,4)</f>
        <v>3104</v>
      </c>
    </row>
    <row r="1823" spans="1:18">
      <c r="A1823" s="9">
        <v>666484</v>
      </c>
      <c r="B1823" s="9" t="s">
        <v>4070</v>
      </c>
      <c r="C1823" s="9" t="s">
        <v>2681</v>
      </c>
      <c r="D1823" s="9" t="s">
        <v>2688</v>
      </c>
      <c r="E1823" s="9" t="s">
        <v>229</v>
      </c>
      <c r="F1823" s="10">
        <v>1</v>
      </c>
      <c r="G1823" s="14">
        <v>18200</v>
      </c>
      <c r="H1823" s="9" t="s">
        <v>2683</v>
      </c>
      <c r="I1823" s="9" t="s">
        <v>2684</v>
      </c>
      <c r="J1823" s="9" t="s">
        <v>2592</v>
      </c>
      <c r="K1823" s="9" t="s">
        <v>4417</v>
      </c>
      <c r="L1823" s="9" t="s">
        <v>2663</v>
      </c>
      <c r="M1823" s="11">
        <v>37137</v>
      </c>
      <c r="N1823" s="11"/>
      <c r="O1823">
        <f>MONTH(M1823)</f>
        <v>9</v>
      </c>
      <c r="P1823" t="str">
        <f>LEFT(D1823,2)</f>
        <v>31</v>
      </c>
      <c r="R1823" t="str">
        <f>LEFT(C1823,4)</f>
        <v>3104</v>
      </c>
    </row>
    <row r="1824" spans="1:18">
      <c r="A1824" s="9">
        <v>270571</v>
      </c>
      <c r="B1824" s="9" t="s">
        <v>4183</v>
      </c>
      <c r="C1824" s="9" t="s">
        <v>2681</v>
      </c>
      <c r="D1824" s="9" t="s">
        <v>2687</v>
      </c>
      <c r="E1824" s="9" t="s">
        <v>229</v>
      </c>
      <c r="F1824" s="10">
        <v>1</v>
      </c>
      <c r="G1824" s="14">
        <v>19250</v>
      </c>
      <c r="H1824" s="9" t="s">
        <v>2683</v>
      </c>
      <c r="I1824" s="9" t="s">
        <v>2684</v>
      </c>
      <c r="J1824" s="9" t="s">
        <v>2592</v>
      </c>
      <c r="K1824" s="9" t="s">
        <v>4417</v>
      </c>
      <c r="L1824" s="9" t="s">
        <v>2663</v>
      </c>
      <c r="M1824" s="11">
        <v>40878</v>
      </c>
      <c r="N1824" s="11"/>
      <c r="O1824">
        <f>MONTH(M1824)</f>
        <v>12</v>
      </c>
      <c r="P1824" t="str">
        <f>LEFT(D1824,2)</f>
        <v>31</v>
      </c>
      <c r="R1824" t="str">
        <f>LEFT(C1824,4)</f>
        <v>3104</v>
      </c>
    </row>
    <row r="1825" spans="1:18">
      <c r="A1825" s="9">
        <v>259070</v>
      </c>
      <c r="B1825" s="9" t="s">
        <v>4167</v>
      </c>
      <c r="C1825" s="9" t="s">
        <v>2681</v>
      </c>
      <c r="D1825" s="9" t="s">
        <v>2685</v>
      </c>
      <c r="E1825" s="9" t="s">
        <v>229</v>
      </c>
      <c r="F1825" s="10">
        <v>1</v>
      </c>
      <c r="G1825" s="14">
        <v>13650</v>
      </c>
      <c r="H1825" s="9" t="s">
        <v>2683</v>
      </c>
      <c r="I1825" s="9" t="s">
        <v>2684</v>
      </c>
      <c r="J1825" s="9" t="s">
        <v>2592</v>
      </c>
      <c r="K1825" s="9" t="s">
        <v>4417</v>
      </c>
      <c r="L1825" s="9" t="s">
        <v>2663</v>
      </c>
      <c r="M1825" s="11">
        <v>39692</v>
      </c>
      <c r="N1825" s="11"/>
      <c r="O1825">
        <f>MONTH(M1825)</f>
        <v>9</v>
      </c>
      <c r="P1825" t="str">
        <f>LEFT(D1825,2)</f>
        <v>31</v>
      </c>
      <c r="R1825" t="str">
        <f>LEFT(C1825,4)</f>
        <v>3104</v>
      </c>
    </row>
    <row r="1826" spans="1:18">
      <c r="A1826" s="9">
        <v>420770</v>
      </c>
      <c r="B1826" s="9" t="s">
        <v>4043</v>
      </c>
      <c r="C1826" s="9" t="s">
        <v>2691</v>
      </c>
      <c r="D1826" s="9" t="s">
        <v>2702</v>
      </c>
      <c r="E1826" s="9" t="s">
        <v>229</v>
      </c>
      <c r="F1826" s="10">
        <v>1</v>
      </c>
      <c r="G1826" s="14">
        <v>22000</v>
      </c>
      <c r="H1826" s="9" t="s">
        <v>2693</v>
      </c>
      <c r="I1826" s="9" t="s">
        <v>2694</v>
      </c>
      <c r="J1826" s="9" t="s">
        <v>2592</v>
      </c>
      <c r="K1826" s="9" t="s">
        <v>4417</v>
      </c>
      <c r="L1826" s="9" t="s">
        <v>2663</v>
      </c>
      <c r="M1826" s="11">
        <v>38139</v>
      </c>
      <c r="N1826" s="11"/>
      <c r="O1826">
        <f>MONTH(M1826)</f>
        <v>6</v>
      </c>
      <c r="P1826" t="str">
        <f>LEFT(D1826,2)</f>
        <v>31</v>
      </c>
      <c r="R1826" t="str">
        <f>LEFT(C1826,4)</f>
        <v>3104</v>
      </c>
    </row>
    <row r="1827" spans="1:18">
      <c r="A1827" s="9">
        <v>420154</v>
      </c>
      <c r="B1827" s="9" t="s">
        <v>4091</v>
      </c>
      <c r="C1827" s="9" t="s">
        <v>2691</v>
      </c>
      <c r="D1827" s="9" t="s">
        <v>2697</v>
      </c>
      <c r="E1827" s="9" t="s">
        <v>46</v>
      </c>
      <c r="F1827" s="10">
        <v>1</v>
      </c>
      <c r="G1827" s="14">
        <v>9625</v>
      </c>
      <c r="H1827" s="9" t="s">
        <v>2693</v>
      </c>
      <c r="I1827" s="9" t="s">
        <v>2694</v>
      </c>
      <c r="J1827" s="9" t="s">
        <v>2592</v>
      </c>
      <c r="K1827" s="9" t="s">
        <v>4417</v>
      </c>
      <c r="L1827" s="9" t="s">
        <v>2663</v>
      </c>
      <c r="M1827" s="11">
        <v>35916</v>
      </c>
      <c r="N1827" s="11"/>
      <c r="O1827">
        <f>MONTH(M1827)</f>
        <v>5</v>
      </c>
      <c r="P1827" t="str">
        <f>LEFT(D1827,2)</f>
        <v>31</v>
      </c>
      <c r="R1827" t="str">
        <f>LEFT(C1827,4)</f>
        <v>3104</v>
      </c>
    </row>
    <row r="1828" spans="1:18">
      <c r="A1828" s="9">
        <v>420126</v>
      </c>
      <c r="B1828" s="9" t="s">
        <v>4069</v>
      </c>
      <c r="C1828" s="9" t="s">
        <v>2691</v>
      </c>
      <c r="D1828" s="9" t="s">
        <v>2692</v>
      </c>
      <c r="E1828" s="9" t="s">
        <v>46</v>
      </c>
      <c r="F1828" s="10">
        <v>1</v>
      </c>
      <c r="G1828" s="14">
        <v>13750</v>
      </c>
      <c r="H1828" s="9" t="s">
        <v>2693</v>
      </c>
      <c r="I1828" s="9" t="s">
        <v>2694</v>
      </c>
      <c r="J1828" s="9" t="s">
        <v>2592</v>
      </c>
      <c r="K1828" s="9" t="s">
        <v>4417</v>
      </c>
      <c r="L1828" s="9" t="s">
        <v>2663</v>
      </c>
      <c r="M1828" s="11">
        <v>35674</v>
      </c>
      <c r="N1828" s="11"/>
      <c r="O1828">
        <f>MONTH(M1828)</f>
        <v>9</v>
      </c>
      <c r="P1828" t="str">
        <f>LEFT(D1828,2)</f>
        <v>31</v>
      </c>
      <c r="R1828" t="str">
        <f>LEFT(C1828,4)</f>
        <v>3104</v>
      </c>
    </row>
    <row r="1829" spans="1:18">
      <c r="A1829" s="9">
        <v>83622</v>
      </c>
      <c r="B1829" s="9" t="s">
        <v>4071</v>
      </c>
      <c r="C1829" s="9" t="s">
        <v>2691</v>
      </c>
      <c r="D1829" s="9" t="s">
        <v>2703</v>
      </c>
      <c r="E1829" s="9" t="s">
        <v>46</v>
      </c>
      <c r="F1829" s="10">
        <v>1</v>
      </c>
      <c r="G1829" s="14">
        <v>11750</v>
      </c>
      <c r="H1829" s="9" t="s">
        <v>2693</v>
      </c>
      <c r="I1829" s="9" t="s">
        <v>2694</v>
      </c>
      <c r="J1829" s="9" t="s">
        <v>2592</v>
      </c>
      <c r="K1829" s="9" t="s">
        <v>4417</v>
      </c>
      <c r="L1829" s="9" t="s">
        <v>2663</v>
      </c>
      <c r="M1829" s="11">
        <v>39570</v>
      </c>
      <c r="N1829" s="11"/>
      <c r="O1829">
        <f>MONTH(M1829)</f>
        <v>5</v>
      </c>
      <c r="P1829" t="str">
        <f>LEFT(D1829,2)</f>
        <v>31</v>
      </c>
      <c r="R1829" t="str">
        <f>LEFT(C1829,4)</f>
        <v>3104</v>
      </c>
    </row>
    <row r="1830" spans="1:18">
      <c r="A1830" s="9">
        <v>670306</v>
      </c>
      <c r="B1830" s="9" t="s">
        <v>4111</v>
      </c>
      <c r="C1830" s="9" t="s">
        <v>2691</v>
      </c>
      <c r="D1830" s="9" t="s">
        <v>2700</v>
      </c>
      <c r="E1830" s="9" t="s">
        <v>229</v>
      </c>
      <c r="F1830" s="10">
        <v>1</v>
      </c>
      <c r="G1830" s="14">
        <v>16450</v>
      </c>
      <c r="H1830" s="9" t="s">
        <v>2693</v>
      </c>
      <c r="I1830" s="9" t="s">
        <v>2694</v>
      </c>
      <c r="J1830" s="9" t="s">
        <v>2592</v>
      </c>
      <c r="K1830" s="9" t="s">
        <v>4417</v>
      </c>
      <c r="L1830" s="9" t="s">
        <v>2663</v>
      </c>
      <c r="M1830" s="11">
        <v>38687</v>
      </c>
      <c r="N1830" s="11"/>
      <c r="O1830">
        <f>MONTH(M1830)</f>
        <v>12</v>
      </c>
      <c r="P1830" t="str">
        <f>LEFT(D1830,2)</f>
        <v>31</v>
      </c>
      <c r="R1830" t="str">
        <f>LEFT(C1830,4)</f>
        <v>3104</v>
      </c>
    </row>
    <row r="1831" spans="1:18">
      <c r="A1831" s="9">
        <v>261345</v>
      </c>
      <c r="B1831" s="9" t="s">
        <v>4056</v>
      </c>
      <c r="C1831" s="9" t="s">
        <v>2691</v>
      </c>
      <c r="D1831" s="9" t="s">
        <v>2698</v>
      </c>
      <c r="E1831" s="9" t="s">
        <v>229</v>
      </c>
      <c r="F1831" s="10">
        <v>1</v>
      </c>
      <c r="G1831" s="14">
        <v>20000</v>
      </c>
      <c r="H1831" s="9" t="s">
        <v>2693</v>
      </c>
      <c r="I1831" s="9" t="s">
        <v>2694</v>
      </c>
      <c r="J1831" s="9" t="s">
        <v>2592</v>
      </c>
      <c r="K1831" s="9" t="s">
        <v>4417</v>
      </c>
      <c r="L1831" s="9" t="s">
        <v>2663</v>
      </c>
      <c r="M1831" s="11">
        <v>39965</v>
      </c>
      <c r="N1831" s="11"/>
      <c r="O1831">
        <f>MONTH(M1831)</f>
        <v>6</v>
      </c>
      <c r="P1831" t="str">
        <f>LEFT(D1831,2)</f>
        <v>31</v>
      </c>
      <c r="R1831" t="str">
        <f>LEFT(C1831,4)</f>
        <v>3104</v>
      </c>
    </row>
    <row r="1832" spans="1:18">
      <c r="A1832" s="9">
        <v>666190</v>
      </c>
      <c r="B1832" s="9" t="s">
        <v>4050</v>
      </c>
      <c r="C1832" s="9" t="s">
        <v>2691</v>
      </c>
      <c r="D1832" s="9" t="s">
        <v>2699</v>
      </c>
      <c r="E1832" s="9" t="s">
        <v>229</v>
      </c>
      <c r="F1832" s="10">
        <v>1</v>
      </c>
      <c r="G1832" s="14">
        <v>32000</v>
      </c>
      <c r="H1832" s="9" t="s">
        <v>2693</v>
      </c>
      <c r="I1832" s="9" t="s">
        <v>2694</v>
      </c>
      <c r="J1832" s="9" t="s">
        <v>2592</v>
      </c>
      <c r="K1832" s="9" t="s">
        <v>4417</v>
      </c>
      <c r="L1832" s="9" t="s">
        <v>2663</v>
      </c>
      <c r="M1832" s="11">
        <v>36962</v>
      </c>
      <c r="N1832" s="11"/>
      <c r="O1832">
        <f>MONTH(M1832)</f>
        <v>3</v>
      </c>
      <c r="P1832" t="str">
        <f>LEFT(D1832,2)</f>
        <v>31</v>
      </c>
      <c r="R1832" t="str">
        <f>LEFT(C1832,4)</f>
        <v>3104</v>
      </c>
    </row>
    <row r="1833" spans="1:18">
      <c r="A1833" s="9">
        <v>420196</v>
      </c>
      <c r="B1833" s="9" t="s">
        <v>4108</v>
      </c>
      <c r="C1833" s="9" t="s">
        <v>2691</v>
      </c>
      <c r="D1833" s="9" t="s">
        <v>2695</v>
      </c>
      <c r="E1833" s="9" t="s">
        <v>229</v>
      </c>
      <c r="F1833" s="10">
        <v>1</v>
      </c>
      <c r="G1833" s="14">
        <v>35200</v>
      </c>
      <c r="H1833" s="9" t="s">
        <v>2693</v>
      </c>
      <c r="I1833" s="9" t="s">
        <v>2694</v>
      </c>
      <c r="J1833" s="9" t="s">
        <v>2592</v>
      </c>
      <c r="K1833" s="9" t="s">
        <v>4417</v>
      </c>
      <c r="L1833" s="9" t="s">
        <v>2663</v>
      </c>
      <c r="M1833" s="11">
        <v>36161</v>
      </c>
      <c r="N1833" s="11"/>
      <c r="O1833">
        <f>MONTH(M1833)</f>
        <v>1</v>
      </c>
      <c r="P1833" t="str">
        <f>LEFT(D1833,2)</f>
        <v>31</v>
      </c>
      <c r="R1833" t="str">
        <f>LEFT(C1833,4)</f>
        <v>3104</v>
      </c>
    </row>
    <row r="1834" spans="1:18">
      <c r="A1834" s="9">
        <v>246190</v>
      </c>
      <c r="B1834" s="9" t="s">
        <v>4097</v>
      </c>
      <c r="C1834" s="9" t="s">
        <v>2691</v>
      </c>
      <c r="D1834" s="9" t="s">
        <v>2696</v>
      </c>
      <c r="E1834" s="9" t="s">
        <v>229</v>
      </c>
      <c r="F1834" s="10">
        <v>1</v>
      </c>
      <c r="G1834" s="14">
        <v>31000</v>
      </c>
      <c r="H1834" s="9" t="s">
        <v>2693</v>
      </c>
      <c r="I1834" s="9" t="s">
        <v>2694</v>
      </c>
      <c r="J1834" s="9" t="s">
        <v>2592</v>
      </c>
      <c r="K1834" s="9" t="s">
        <v>4417</v>
      </c>
      <c r="L1834" s="9" t="s">
        <v>2663</v>
      </c>
      <c r="M1834" s="11">
        <v>38203</v>
      </c>
      <c r="N1834" s="11"/>
      <c r="O1834">
        <f>MONTH(M1834)</f>
        <v>8</v>
      </c>
      <c r="P1834" t="str">
        <f>LEFT(D1834,2)</f>
        <v>31</v>
      </c>
      <c r="R1834" t="str">
        <f>LEFT(C1834,4)</f>
        <v>3104</v>
      </c>
    </row>
    <row r="1835" spans="1:18">
      <c r="A1835" s="9">
        <v>665455</v>
      </c>
      <c r="B1835" s="9" t="s">
        <v>4083</v>
      </c>
      <c r="C1835" s="9" t="s">
        <v>2691</v>
      </c>
      <c r="D1835" s="9" t="s">
        <v>2701</v>
      </c>
      <c r="E1835" s="9" t="s">
        <v>229</v>
      </c>
      <c r="F1835" s="10">
        <v>1</v>
      </c>
      <c r="G1835" s="14">
        <v>18150</v>
      </c>
      <c r="H1835" s="9" t="s">
        <v>2693</v>
      </c>
      <c r="I1835" s="9" t="s">
        <v>2694</v>
      </c>
      <c r="J1835" s="9" t="s">
        <v>2592</v>
      </c>
      <c r="K1835" s="9" t="s">
        <v>4417</v>
      </c>
      <c r="L1835" s="9" t="s">
        <v>2663</v>
      </c>
      <c r="M1835" s="11">
        <v>36161</v>
      </c>
      <c r="N1835" s="11"/>
      <c r="O1835">
        <f>MONTH(M1835)</f>
        <v>1</v>
      </c>
      <c r="P1835" t="str">
        <f>LEFT(D1835,2)</f>
        <v>31</v>
      </c>
      <c r="R1835" t="str">
        <f>LEFT(C1835,4)</f>
        <v>3104</v>
      </c>
    </row>
    <row r="1836" spans="1:18">
      <c r="A1836" s="9">
        <v>74802</v>
      </c>
      <c r="B1836" s="9" t="s">
        <v>4184</v>
      </c>
      <c r="C1836" s="9" t="s">
        <v>2704</v>
      </c>
      <c r="D1836" s="9" t="s">
        <v>2712</v>
      </c>
      <c r="E1836" s="9" t="s">
        <v>229</v>
      </c>
      <c r="F1836" s="10">
        <v>1</v>
      </c>
      <c r="G1836" s="14">
        <v>12000</v>
      </c>
      <c r="H1836" s="9" t="s">
        <v>2706</v>
      </c>
      <c r="I1836" s="9" t="s">
        <v>2707</v>
      </c>
      <c r="J1836" s="9" t="s">
        <v>2592</v>
      </c>
      <c r="K1836" s="9" t="s">
        <v>4417</v>
      </c>
      <c r="L1836" s="9" t="s">
        <v>2663</v>
      </c>
      <c r="M1836" s="11">
        <v>40087</v>
      </c>
      <c r="N1836" s="11"/>
      <c r="O1836">
        <f>MONTH(M1836)</f>
        <v>10</v>
      </c>
      <c r="P1836" t="str">
        <f>LEFT(D1836,2)</f>
        <v>31</v>
      </c>
      <c r="R1836" t="str">
        <f>LEFT(C1836,4)</f>
        <v>3104</v>
      </c>
    </row>
    <row r="1837" spans="1:18">
      <c r="A1837" s="9">
        <v>630049</v>
      </c>
      <c r="B1837" s="9" t="s">
        <v>4090</v>
      </c>
      <c r="C1837" s="9" t="s">
        <v>2704</v>
      </c>
      <c r="D1837" s="9" t="s">
        <v>2711</v>
      </c>
      <c r="E1837" s="9" t="s">
        <v>229</v>
      </c>
      <c r="F1837" s="10">
        <v>1</v>
      </c>
      <c r="G1837" s="14">
        <v>26675</v>
      </c>
      <c r="H1837" s="9" t="s">
        <v>2706</v>
      </c>
      <c r="I1837" s="9" t="s">
        <v>2707</v>
      </c>
      <c r="J1837" s="9" t="s">
        <v>2592</v>
      </c>
      <c r="K1837" s="9" t="s">
        <v>4417</v>
      </c>
      <c r="L1837" s="9" t="s">
        <v>2663</v>
      </c>
      <c r="M1837" s="11">
        <v>35674</v>
      </c>
      <c r="N1837" s="11"/>
      <c r="O1837">
        <f>MONTH(M1837)</f>
        <v>9</v>
      </c>
      <c r="P1837" t="str">
        <f>LEFT(D1837,2)</f>
        <v>31</v>
      </c>
      <c r="R1837" t="str">
        <f>LEFT(C1837,4)</f>
        <v>3104</v>
      </c>
    </row>
    <row r="1838" spans="1:18">
      <c r="A1838" s="9">
        <v>420693</v>
      </c>
      <c r="B1838" s="9" t="s">
        <v>4139</v>
      </c>
      <c r="C1838" s="9" t="s">
        <v>2704</v>
      </c>
      <c r="D1838" s="9" t="s">
        <v>2709</v>
      </c>
      <c r="E1838" s="9" t="s">
        <v>46</v>
      </c>
      <c r="F1838" s="10">
        <v>1</v>
      </c>
      <c r="G1838" s="14">
        <v>10350</v>
      </c>
      <c r="H1838" s="9" t="s">
        <v>2706</v>
      </c>
      <c r="I1838" s="9" t="s">
        <v>2707</v>
      </c>
      <c r="J1838" s="9" t="s">
        <v>2592</v>
      </c>
      <c r="K1838" s="9" t="s">
        <v>4417</v>
      </c>
      <c r="L1838" s="9" t="s">
        <v>2663</v>
      </c>
      <c r="M1838" s="11">
        <v>38930</v>
      </c>
      <c r="N1838" s="11"/>
      <c r="O1838">
        <f>MONTH(M1838)</f>
        <v>8</v>
      </c>
      <c r="P1838" t="str">
        <f>LEFT(D1838,2)</f>
        <v>31</v>
      </c>
      <c r="R1838" t="str">
        <f>LEFT(C1838,4)</f>
        <v>3104</v>
      </c>
    </row>
    <row r="1839" spans="1:18">
      <c r="A1839" s="9">
        <v>630056</v>
      </c>
      <c r="B1839" s="9" t="s">
        <v>4126</v>
      </c>
      <c r="C1839" s="9" t="s">
        <v>2704</v>
      </c>
      <c r="D1839" s="9" t="s">
        <v>2708</v>
      </c>
      <c r="E1839" s="9" t="s">
        <v>229</v>
      </c>
      <c r="F1839" s="10">
        <v>1</v>
      </c>
      <c r="G1839" s="14">
        <v>25000</v>
      </c>
      <c r="H1839" s="9" t="s">
        <v>2706</v>
      </c>
      <c r="I1839" s="9" t="s">
        <v>2707</v>
      </c>
      <c r="J1839" s="9" t="s">
        <v>2592</v>
      </c>
      <c r="K1839" s="9" t="s">
        <v>4417</v>
      </c>
      <c r="L1839" s="9" t="s">
        <v>2663</v>
      </c>
      <c r="M1839" s="11">
        <v>35796</v>
      </c>
      <c r="N1839" s="11"/>
      <c r="O1839">
        <f>MONTH(M1839)</f>
        <v>1</v>
      </c>
      <c r="P1839" t="str">
        <f>LEFT(D1839,2)</f>
        <v>31</v>
      </c>
      <c r="R1839" t="str">
        <f>LEFT(C1839,4)</f>
        <v>3104</v>
      </c>
    </row>
    <row r="1840" spans="1:18">
      <c r="A1840" s="9">
        <v>668115</v>
      </c>
      <c r="B1840" s="9" t="s">
        <v>4177</v>
      </c>
      <c r="C1840" s="9" t="s">
        <v>2704</v>
      </c>
      <c r="D1840" s="9" t="s">
        <v>2713</v>
      </c>
      <c r="E1840" s="9" t="s">
        <v>229</v>
      </c>
      <c r="F1840" s="10">
        <v>1</v>
      </c>
      <c r="G1840" s="14">
        <v>22500</v>
      </c>
      <c r="H1840" s="9" t="s">
        <v>2706</v>
      </c>
      <c r="I1840" s="9" t="s">
        <v>2707</v>
      </c>
      <c r="J1840" s="9" t="s">
        <v>2592</v>
      </c>
      <c r="K1840" s="9" t="s">
        <v>4417</v>
      </c>
      <c r="L1840" s="9" t="s">
        <v>2663</v>
      </c>
      <c r="M1840" s="11">
        <v>37895</v>
      </c>
      <c r="N1840" s="11"/>
      <c r="O1840">
        <f>MONTH(M1840)</f>
        <v>10</v>
      </c>
      <c r="P1840" t="str">
        <f>LEFT(D1840,2)</f>
        <v>31</v>
      </c>
      <c r="R1840" t="str">
        <f>LEFT(C1840,4)</f>
        <v>3104</v>
      </c>
    </row>
    <row r="1841" spans="1:18">
      <c r="A1841" s="9">
        <v>630028</v>
      </c>
      <c r="B1841" s="9" t="s">
        <v>4083</v>
      </c>
      <c r="C1841" s="9" t="s">
        <v>2704</v>
      </c>
      <c r="D1841" s="9" t="s">
        <v>2705</v>
      </c>
      <c r="E1841" s="9" t="s">
        <v>2599</v>
      </c>
      <c r="F1841" s="10">
        <v>1</v>
      </c>
      <c r="G1841" s="14">
        <v>41250</v>
      </c>
      <c r="H1841" s="9" t="s">
        <v>2706</v>
      </c>
      <c r="I1841" s="9" t="s">
        <v>2707</v>
      </c>
      <c r="J1841" s="9" t="s">
        <v>2592</v>
      </c>
      <c r="K1841" s="9" t="s">
        <v>4417</v>
      </c>
      <c r="L1841" s="9" t="s">
        <v>2663</v>
      </c>
      <c r="M1841" s="11">
        <v>35674</v>
      </c>
      <c r="N1841" s="11"/>
      <c r="O1841">
        <f>MONTH(M1841)</f>
        <v>9</v>
      </c>
      <c r="P1841" t="str">
        <f>LEFT(D1841,2)</f>
        <v>31</v>
      </c>
      <c r="R1841" t="str">
        <f>LEFT(C1841,4)</f>
        <v>3104</v>
      </c>
    </row>
    <row r="1842" spans="1:18">
      <c r="A1842" s="9">
        <v>630063</v>
      </c>
      <c r="B1842" s="9" t="s">
        <v>4060</v>
      </c>
      <c r="C1842" s="9" t="s">
        <v>2704</v>
      </c>
      <c r="D1842" s="9" t="s">
        <v>2710</v>
      </c>
      <c r="E1842" s="9" t="s">
        <v>229</v>
      </c>
      <c r="F1842" s="10">
        <v>1</v>
      </c>
      <c r="G1842" s="14">
        <v>22734</v>
      </c>
      <c r="H1842" s="9" t="s">
        <v>2706</v>
      </c>
      <c r="I1842" s="9" t="s">
        <v>2707</v>
      </c>
      <c r="J1842" s="9" t="s">
        <v>2592</v>
      </c>
      <c r="K1842" s="9" t="s">
        <v>4417</v>
      </c>
      <c r="L1842" s="9" t="s">
        <v>2663</v>
      </c>
      <c r="M1842" s="11">
        <v>35977</v>
      </c>
      <c r="N1842" s="11"/>
      <c r="O1842">
        <f>MONTH(M1842)</f>
        <v>7</v>
      </c>
      <c r="P1842" t="str">
        <f>LEFT(D1842,2)</f>
        <v>31</v>
      </c>
      <c r="R1842" t="str">
        <f>LEFT(C1842,4)</f>
        <v>3104</v>
      </c>
    </row>
    <row r="1843" spans="1:18">
      <c r="A1843" s="9">
        <v>268184</v>
      </c>
      <c r="B1843" s="9" t="s">
        <v>4076</v>
      </c>
      <c r="C1843" s="9" t="s">
        <v>2714</v>
      </c>
      <c r="D1843" s="9" t="s">
        <v>2716</v>
      </c>
      <c r="E1843" s="9" t="s">
        <v>46</v>
      </c>
      <c r="F1843" s="10">
        <v>1</v>
      </c>
      <c r="G1843" s="14">
        <v>33000</v>
      </c>
      <c r="H1843" s="9" t="s">
        <v>2590</v>
      </c>
      <c r="I1843" s="9" t="s">
        <v>2591</v>
      </c>
      <c r="J1843" s="9" t="s">
        <v>2592</v>
      </c>
      <c r="K1843" s="9" t="s">
        <v>4417</v>
      </c>
      <c r="L1843" s="9" t="s">
        <v>2714</v>
      </c>
      <c r="M1843" s="11">
        <v>40644</v>
      </c>
      <c r="N1843" s="11"/>
      <c r="O1843">
        <f>MONTH(M1843)</f>
        <v>4</v>
      </c>
      <c r="P1843" t="str">
        <f>LEFT(D1843,2)</f>
        <v>31</v>
      </c>
      <c r="R1843" t="str">
        <f>LEFT(C1843,4)</f>
        <v>3104</v>
      </c>
    </row>
    <row r="1844" spans="1:18">
      <c r="A1844" s="9">
        <v>667261</v>
      </c>
      <c r="B1844" s="9" t="s">
        <v>4227</v>
      </c>
      <c r="C1844" s="9" t="s">
        <v>2714</v>
      </c>
      <c r="D1844" s="9" t="s">
        <v>2715</v>
      </c>
      <c r="E1844" s="9" t="s">
        <v>74</v>
      </c>
      <c r="F1844" s="10">
        <v>1</v>
      </c>
      <c r="G1844" s="14">
        <v>54000</v>
      </c>
      <c r="H1844" s="9" t="s">
        <v>2590</v>
      </c>
      <c r="I1844" s="9" t="s">
        <v>2591</v>
      </c>
      <c r="J1844" s="9" t="s">
        <v>2592</v>
      </c>
      <c r="K1844" s="9" t="s">
        <v>4417</v>
      </c>
      <c r="L1844" s="9" t="s">
        <v>2714</v>
      </c>
      <c r="M1844" s="11">
        <v>37655</v>
      </c>
      <c r="N1844" s="11"/>
      <c r="O1844">
        <f>MONTH(M1844)</f>
        <v>2</v>
      </c>
      <c r="P1844" t="str">
        <f>LEFT(D1844,2)</f>
        <v>31</v>
      </c>
      <c r="R1844" t="str">
        <f>LEFT(C1844,4)</f>
        <v>3104</v>
      </c>
    </row>
    <row r="1845" spans="1:18">
      <c r="A1845" s="9">
        <v>490847</v>
      </c>
      <c r="B1845" s="9" t="s">
        <v>4179</v>
      </c>
      <c r="C1845" s="9" t="s">
        <v>2717</v>
      </c>
      <c r="D1845" s="9" t="s">
        <v>2718</v>
      </c>
      <c r="E1845" s="9" t="s">
        <v>229</v>
      </c>
      <c r="F1845" s="10">
        <v>1</v>
      </c>
      <c r="G1845" s="14">
        <v>21600</v>
      </c>
      <c r="H1845" s="9" t="s">
        <v>2719</v>
      </c>
      <c r="I1845" s="9" t="s">
        <v>2720</v>
      </c>
      <c r="J1845" s="9" t="s">
        <v>2592</v>
      </c>
      <c r="K1845" s="9" t="s">
        <v>4417</v>
      </c>
      <c r="L1845" s="9" t="s">
        <v>2714</v>
      </c>
      <c r="M1845" s="11">
        <v>37226</v>
      </c>
      <c r="N1845" s="11"/>
      <c r="O1845">
        <f>MONTH(M1845)</f>
        <v>12</v>
      </c>
      <c r="P1845" t="str">
        <f>LEFT(D1845,2)</f>
        <v>31</v>
      </c>
      <c r="R1845" t="str">
        <f>LEFT(C1845,4)</f>
        <v>3104</v>
      </c>
    </row>
    <row r="1846" spans="1:18">
      <c r="A1846" s="9">
        <v>669102</v>
      </c>
      <c r="B1846" s="9" t="s">
        <v>4069</v>
      </c>
      <c r="C1846" s="9" t="s">
        <v>2717</v>
      </c>
      <c r="D1846" s="9" t="s">
        <v>2725</v>
      </c>
      <c r="E1846" s="9" t="s">
        <v>229</v>
      </c>
      <c r="F1846" s="10">
        <v>1</v>
      </c>
      <c r="G1846" s="14">
        <v>20240</v>
      </c>
      <c r="H1846" s="9" t="s">
        <v>2726</v>
      </c>
      <c r="I1846" s="9" t="s">
        <v>2727</v>
      </c>
      <c r="J1846" s="9" t="s">
        <v>2592</v>
      </c>
      <c r="K1846" s="9" t="s">
        <v>4417</v>
      </c>
      <c r="L1846" s="9" t="s">
        <v>2714</v>
      </c>
      <c r="M1846" s="11">
        <v>38110</v>
      </c>
      <c r="N1846" s="11"/>
      <c r="O1846">
        <f>MONTH(M1846)</f>
        <v>5</v>
      </c>
      <c r="P1846" t="str">
        <f>LEFT(D1846,2)</f>
        <v>31</v>
      </c>
      <c r="R1846" t="str">
        <f>LEFT(C1846,4)</f>
        <v>3104</v>
      </c>
    </row>
    <row r="1847" spans="1:18">
      <c r="A1847" s="9">
        <v>269255</v>
      </c>
      <c r="B1847" s="9" t="s">
        <v>4047</v>
      </c>
      <c r="C1847" s="9" t="s">
        <v>2717</v>
      </c>
      <c r="D1847" s="9" t="s">
        <v>2729</v>
      </c>
      <c r="E1847" s="9" t="s">
        <v>229</v>
      </c>
      <c r="F1847" s="10">
        <v>1</v>
      </c>
      <c r="G1847" s="14">
        <v>15750</v>
      </c>
      <c r="H1847" s="9" t="s">
        <v>2719</v>
      </c>
      <c r="I1847" s="9" t="s">
        <v>2720</v>
      </c>
      <c r="J1847" s="9" t="s">
        <v>2592</v>
      </c>
      <c r="K1847" s="9" t="s">
        <v>4417</v>
      </c>
      <c r="L1847" s="9" t="s">
        <v>2714</v>
      </c>
      <c r="M1847" s="11">
        <v>40725</v>
      </c>
      <c r="N1847" s="11"/>
      <c r="O1847">
        <f>MONTH(M1847)</f>
        <v>7</v>
      </c>
      <c r="P1847" t="str">
        <f>LEFT(D1847,2)</f>
        <v>31</v>
      </c>
      <c r="R1847" t="str">
        <f>LEFT(C1847,4)</f>
        <v>3104</v>
      </c>
    </row>
    <row r="1848" spans="1:18">
      <c r="A1848" s="9">
        <v>667814</v>
      </c>
      <c r="B1848" s="9" t="s">
        <v>4137</v>
      </c>
      <c r="C1848" s="9" t="s">
        <v>2717</v>
      </c>
      <c r="D1848" s="9" t="s">
        <v>2722</v>
      </c>
      <c r="E1848" s="9" t="s">
        <v>46</v>
      </c>
      <c r="F1848" s="10">
        <v>1</v>
      </c>
      <c r="G1848" s="14">
        <v>19750</v>
      </c>
      <c r="H1848" s="9" t="s">
        <v>2719</v>
      </c>
      <c r="I1848" s="9" t="s">
        <v>2720</v>
      </c>
      <c r="J1848" s="9" t="s">
        <v>2592</v>
      </c>
      <c r="K1848" s="9" t="s">
        <v>4417</v>
      </c>
      <c r="L1848" s="9" t="s">
        <v>2714</v>
      </c>
      <c r="M1848" s="11">
        <v>37834</v>
      </c>
      <c r="N1848" s="11"/>
      <c r="O1848">
        <f>MONTH(M1848)</f>
        <v>8</v>
      </c>
      <c r="P1848" t="str">
        <f>LEFT(D1848,2)</f>
        <v>31</v>
      </c>
      <c r="R1848" t="str">
        <f>LEFT(C1848,4)</f>
        <v>3104</v>
      </c>
    </row>
    <row r="1849" spans="1:18">
      <c r="A1849" s="9">
        <v>667765</v>
      </c>
      <c r="B1849" s="9" t="s">
        <v>4054</v>
      </c>
      <c r="C1849" s="9" t="s">
        <v>2717</v>
      </c>
      <c r="D1849" s="9" t="s">
        <v>2728</v>
      </c>
      <c r="E1849" s="9" t="s">
        <v>229</v>
      </c>
      <c r="F1849" s="10">
        <v>1</v>
      </c>
      <c r="G1849" s="14">
        <v>30800</v>
      </c>
      <c r="H1849" s="9" t="s">
        <v>2726</v>
      </c>
      <c r="I1849" s="9" t="s">
        <v>2727</v>
      </c>
      <c r="J1849" s="9" t="s">
        <v>2592</v>
      </c>
      <c r="K1849" s="9" t="s">
        <v>4417</v>
      </c>
      <c r="L1849" s="9" t="s">
        <v>2714</v>
      </c>
      <c r="M1849" s="11">
        <v>37834</v>
      </c>
      <c r="N1849" s="11"/>
      <c r="O1849">
        <f>MONTH(M1849)</f>
        <v>8</v>
      </c>
      <c r="P1849" t="str">
        <f>LEFT(D1849,2)</f>
        <v>31</v>
      </c>
      <c r="R1849" t="str">
        <f>LEFT(C1849,4)</f>
        <v>3104</v>
      </c>
    </row>
    <row r="1850" spans="1:18">
      <c r="A1850" s="9">
        <v>671517</v>
      </c>
      <c r="B1850" s="9" t="s">
        <v>4054</v>
      </c>
      <c r="C1850" s="9" t="s">
        <v>2717</v>
      </c>
      <c r="D1850" s="9" t="s">
        <v>2724</v>
      </c>
      <c r="E1850" s="9" t="s">
        <v>229</v>
      </c>
      <c r="F1850" s="10">
        <v>1</v>
      </c>
      <c r="G1850" s="14">
        <v>24750</v>
      </c>
      <c r="H1850" s="9" t="s">
        <v>2719</v>
      </c>
      <c r="I1850" s="9" t="s">
        <v>2720</v>
      </c>
      <c r="J1850" s="9" t="s">
        <v>2592</v>
      </c>
      <c r="K1850" s="9" t="s">
        <v>4417</v>
      </c>
      <c r="L1850" s="9" t="s">
        <v>2714</v>
      </c>
      <c r="M1850" s="11">
        <v>39052</v>
      </c>
      <c r="N1850" s="11"/>
      <c r="O1850">
        <f>MONTH(M1850)</f>
        <v>12</v>
      </c>
      <c r="P1850" t="str">
        <f>LEFT(D1850,2)</f>
        <v>31</v>
      </c>
      <c r="R1850" t="str">
        <f>LEFT(C1850,4)</f>
        <v>3104</v>
      </c>
    </row>
    <row r="1851" spans="1:18">
      <c r="A1851" s="9">
        <v>668822</v>
      </c>
      <c r="B1851" s="9" t="s">
        <v>4061</v>
      </c>
      <c r="C1851" s="9" t="s">
        <v>2717</v>
      </c>
      <c r="D1851" s="9" t="s">
        <v>2723</v>
      </c>
      <c r="E1851" s="9" t="s">
        <v>46</v>
      </c>
      <c r="F1851" s="10">
        <v>1</v>
      </c>
      <c r="G1851" s="14">
        <v>15000</v>
      </c>
      <c r="H1851" s="9" t="s">
        <v>2719</v>
      </c>
      <c r="I1851" s="9" t="s">
        <v>2720</v>
      </c>
      <c r="J1851" s="9" t="s">
        <v>2592</v>
      </c>
      <c r="K1851" s="9" t="s">
        <v>4417</v>
      </c>
      <c r="L1851" s="9" t="s">
        <v>2714</v>
      </c>
      <c r="M1851" s="11">
        <v>38047</v>
      </c>
      <c r="N1851" s="11"/>
      <c r="O1851">
        <f>MONTH(M1851)</f>
        <v>3</v>
      </c>
      <c r="P1851" t="str">
        <f>LEFT(D1851,2)</f>
        <v>31</v>
      </c>
      <c r="R1851" t="str">
        <f>LEFT(C1851,4)</f>
        <v>3104</v>
      </c>
    </row>
    <row r="1852" spans="1:18">
      <c r="A1852" s="9">
        <v>670208</v>
      </c>
      <c r="B1852" s="9" t="s">
        <v>4046</v>
      </c>
      <c r="C1852" s="9" t="s">
        <v>2717</v>
      </c>
      <c r="D1852" s="9" t="s">
        <v>2721</v>
      </c>
      <c r="E1852" s="9" t="s">
        <v>229</v>
      </c>
      <c r="F1852" s="10">
        <v>1</v>
      </c>
      <c r="G1852" s="14">
        <v>22320</v>
      </c>
      <c r="H1852" s="9" t="s">
        <v>2719</v>
      </c>
      <c r="I1852" s="9" t="s">
        <v>2720</v>
      </c>
      <c r="J1852" s="9" t="s">
        <v>2592</v>
      </c>
      <c r="K1852" s="9" t="s">
        <v>4417</v>
      </c>
      <c r="L1852" s="9" t="s">
        <v>2714</v>
      </c>
      <c r="M1852" s="11">
        <v>38628</v>
      </c>
      <c r="N1852" s="11"/>
      <c r="O1852">
        <f>MONTH(M1852)</f>
        <v>10</v>
      </c>
      <c r="P1852" t="str">
        <f>LEFT(D1852,2)</f>
        <v>31</v>
      </c>
      <c r="R1852" t="str">
        <f>LEFT(C1852,4)</f>
        <v>3104</v>
      </c>
    </row>
    <row r="1853" spans="1:18">
      <c r="A1853" s="9">
        <v>254702</v>
      </c>
      <c r="B1853" s="9" t="s">
        <v>4048</v>
      </c>
      <c r="C1853" s="9" t="s">
        <v>2730</v>
      </c>
      <c r="D1853" s="9" t="s">
        <v>2735</v>
      </c>
      <c r="E1853" s="9" t="s">
        <v>229</v>
      </c>
      <c r="F1853" s="10">
        <v>1</v>
      </c>
      <c r="G1853" s="14">
        <v>26400</v>
      </c>
      <c r="H1853" s="9" t="s">
        <v>2732</v>
      </c>
      <c r="I1853" s="9" t="s">
        <v>2733</v>
      </c>
      <c r="J1853" s="9" t="s">
        <v>2592</v>
      </c>
      <c r="K1853" s="9" t="s">
        <v>4417</v>
      </c>
      <c r="L1853" s="9" t="s">
        <v>2714</v>
      </c>
      <c r="M1853" s="11">
        <v>39328</v>
      </c>
      <c r="N1853" s="11"/>
      <c r="O1853">
        <f>MONTH(M1853)</f>
        <v>9</v>
      </c>
      <c r="P1853" t="str">
        <f>LEFT(D1853,2)</f>
        <v>31</v>
      </c>
      <c r="R1853" t="str">
        <f>LEFT(C1853,4)</f>
        <v>3104</v>
      </c>
    </row>
    <row r="1854" spans="1:18">
      <c r="A1854" s="9">
        <v>668017</v>
      </c>
      <c r="B1854" s="9" t="s">
        <v>4061</v>
      </c>
      <c r="C1854" s="9" t="s">
        <v>2730</v>
      </c>
      <c r="D1854" s="9" t="s">
        <v>2745</v>
      </c>
      <c r="E1854" s="9" t="s">
        <v>46</v>
      </c>
      <c r="F1854" s="10">
        <v>1</v>
      </c>
      <c r="G1854" s="14">
        <v>11270</v>
      </c>
      <c r="H1854" s="9" t="s">
        <v>2732</v>
      </c>
      <c r="I1854" s="9" t="s">
        <v>2733</v>
      </c>
      <c r="J1854" s="9" t="s">
        <v>2592</v>
      </c>
      <c r="K1854" s="9" t="s">
        <v>4417</v>
      </c>
      <c r="L1854" s="9" t="s">
        <v>2714</v>
      </c>
      <c r="M1854" s="11">
        <v>37879</v>
      </c>
      <c r="N1854" s="11"/>
      <c r="O1854">
        <f>MONTH(M1854)</f>
        <v>9</v>
      </c>
      <c r="P1854" t="str">
        <f>LEFT(D1854,2)</f>
        <v>31</v>
      </c>
      <c r="R1854" t="str">
        <f>LEFT(C1854,4)</f>
        <v>3104</v>
      </c>
    </row>
    <row r="1855" spans="1:18">
      <c r="A1855" s="9">
        <v>248675</v>
      </c>
      <c r="B1855" s="9" t="s">
        <v>4138</v>
      </c>
      <c r="C1855" s="9" t="s">
        <v>2730</v>
      </c>
      <c r="D1855" s="9" t="s">
        <v>2731</v>
      </c>
      <c r="E1855" s="9" t="s">
        <v>2599</v>
      </c>
      <c r="F1855" s="10">
        <v>1</v>
      </c>
      <c r="G1855" s="14">
        <v>41265</v>
      </c>
      <c r="H1855" s="9" t="s">
        <v>2732</v>
      </c>
      <c r="I1855" s="9" t="s">
        <v>2733</v>
      </c>
      <c r="J1855" s="9" t="s">
        <v>2592</v>
      </c>
      <c r="K1855" s="9" t="s">
        <v>4417</v>
      </c>
      <c r="L1855" s="9" t="s">
        <v>2714</v>
      </c>
      <c r="M1855" s="11">
        <v>38565</v>
      </c>
      <c r="N1855" s="11"/>
      <c r="O1855">
        <f>MONTH(M1855)</f>
        <v>8</v>
      </c>
      <c r="P1855" t="str">
        <f>LEFT(D1855,2)</f>
        <v>31</v>
      </c>
      <c r="R1855" t="str">
        <f>LEFT(C1855,4)</f>
        <v>3104</v>
      </c>
    </row>
    <row r="1856" spans="1:18">
      <c r="A1856" s="9">
        <v>490140</v>
      </c>
      <c r="B1856" s="9" t="s">
        <v>4252</v>
      </c>
      <c r="C1856" s="9" t="s">
        <v>2730</v>
      </c>
      <c r="D1856" s="9" t="s">
        <v>2734</v>
      </c>
      <c r="E1856" s="9" t="s">
        <v>229</v>
      </c>
      <c r="F1856" s="10">
        <v>1</v>
      </c>
      <c r="G1856" s="14">
        <v>17150</v>
      </c>
      <c r="H1856" s="9" t="s">
        <v>2732</v>
      </c>
      <c r="I1856" s="9" t="s">
        <v>2733</v>
      </c>
      <c r="J1856" s="9" t="s">
        <v>2592</v>
      </c>
      <c r="K1856" s="9" t="s">
        <v>4417</v>
      </c>
      <c r="L1856" s="9" t="s">
        <v>2714</v>
      </c>
      <c r="M1856" s="11">
        <v>38565</v>
      </c>
      <c r="N1856" s="11"/>
      <c r="O1856">
        <f>MONTH(M1856)</f>
        <v>8</v>
      </c>
      <c r="P1856" t="str">
        <f>LEFT(D1856,2)</f>
        <v>31</v>
      </c>
      <c r="R1856" t="str">
        <f>LEFT(C1856,4)</f>
        <v>3104</v>
      </c>
    </row>
    <row r="1857" spans="1:18">
      <c r="A1857" s="9">
        <v>670348</v>
      </c>
      <c r="B1857" s="9" t="s">
        <v>4066</v>
      </c>
      <c r="C1857" s="9" t="s">
        <v>2730</v>
      </c>
      <c r="D1857" s="9" t="s">
        <v>2741</v>
      </c>
      <c r="E1857" s="9" t="s">
        <v>229</v>
      </c>
      <c r="F1857" s="10">
        <v>1</v>
      </c>
      <c r="G1857" s="14">
        <v>15400</v>
      </c>
      <c r="H1857" s="9" t="s">
        <v>2742</v>
      </c>
      <c r="I1857" s="9" t="s">
        <v>2743</v>
      </c>
      <c r="J1857" s="9" t="s">
        <v>2592</v>
      </c>
      <c r="K1857" s="9" t="s">
        <v>4417</v>
      </c>
      <c r="L1857" s="9" t="s">
        <v>2714</v>
      </c>
      <c r="M1857" s="11">
        <v>38749</v>
      </c>
      <c r="N1857" s="11"/>
      <c r="O1857">
        <f>MONTH(M1857)</f>
        <v>2</v>
      </c>
      <c r="P1857" t="str">
        <f>LEFT(D1857,2)</f>
        <v>31</v>
      </c>
      <c r="R1857" t="str">
        <f>LEFT(C1857,4)</f>
        <v>3104</v>
      </c>
    </row>
    <row r="1858" spans="1:18">
      <c r="A1858" s="9">
        <v>254695</v>
      </c>
      <c r="B1858" s="9" t="s">
        <v>4051</v>
      </c>
      <c r="C1858" s="9" t="s">
        <v>2730</v>
      </c>
      <c r="D1858" s="9" t="s">
        <v>2736</v>
      </c>
      <c r="E1858" s="9" t="s">
        <v>229</v>
      </c>
      <c r="F1858" s="10">
        <v>1</v>
      </c>
      <c r="G1858" s="14">
        <v>35750</v>
      </c>
      <c r="H1858" s="9" t="s">
        <v>2732</v>
      </c>
      <c r="I1858" s="9" t="s">
        <v>2733</v>
      </c>
      <c r="J1858" s="9" t="s">
        <v>2592</v>
      </c>
      <c r="K1858" s="9" t="s">
        <v>4417</v>
      </c>
      <c r="L1858" s="9" t="s">
        <v>2714</v>
      </c>
      <c r="M1858" s="11">
        <v>39328</v>
      </c>
      <c r="N1858" s="11"/>
      <c r="O1858">
        <f>MONTH(M1858)</f>
        <v>9</v>
      </c>
      <c r="P1858" t="str">
        <f>LEFT(D1858,2)</f>
        <v>31</v>
      </c>
      <c r="R1858" t="str">
        <f>LEFT(C1858,4)</f>
        <v>3104</v>
      </c>
    </row>
    <row r="1859" spans="1:18">
      <c r="A1859" s="9">
        <v>668542</v>
      </c>
      <c r="B1859" s="9" t="s">
        <v>4111</v>
      </c>
      <c r="C1859" s="9" t="s">
        <v>2730</v>
      </c>
      <c r="D1859" s="9" t="s">
        <v>2739</v>
      </c>
      <c r="E1859" s="9" t="s">
        <v>46</v>
      </c>
      <c r="F1859" s="10">
        <v>1</v>
      </c>
      <c r="G1859" s="14">
        <v>15400</v>
      </c>
      <c r="H1859" s="9" t="s">
        <v>2732</v>
      </c>
      <c r="I1859" s="9" t="s">
        <v>2733</v>
      </c>
      <c r="J1859" s="9" t="s">
        <v>2592</v>
      </c>
      <c r="K1859" s="9" t="s">
        <v>4417</v>
      </c>
      <c r="L1859" s="9" t="s">
        <v>2714</v>
      </c>
      <c r="M1859" s="11">
        <v>37988</v>
      </c>
      <c r="N1859" s="11"/>
      <c r="O1859">
        <f>MONTH(M1859)</f>
        <v>1</v>
      </c>
      <c r="P1859" t="str">
        <f>LEFT(D1859,2)</f>
        <v>31</v>
      </c>
      <c r="R1859" t="str">
        <f>LEFT(C1859,4)</f>
        <v>3104</v>
      </c>
    </row>
    <row r="1860" spans="1:18">
      <c r="A1860" s="9">
        <v>667534</v>
      </c>
      <c r="B1860" s="9" t="s">
        <v>4227</v>
      </c>
      <c r="C1860" s="9" t="s">
        <v>2730</v>
      </c>
      <c r="D1860" s="9" t="s">
        <v>2744</v>
      </c>
      <c r="E1860" s="9" t="s">
        <v>229</v>
      </c>
      <c r="F1860" s="10">
        <v>1</v>
      </c>
      <c r="G1860" s="14">
        <v>24075</v>
      </c>
      <c r="H1860" s="9" t="s">
        <v>2742</v>
      </c>
      <c r="I1860" s="9" t="s">
        <v>2743</v>
      </c>
      <c r="J1860" s="9" t="s">
        <v>2592</v>
      </c>
      <c r="K1860" s="9" t="s">
        <v>4417</v>
      </c>
      <c r="L1860" s="9" t="s">
        <v>2714</v>
      </c>
      <c r="M1860" s="11">
        <v>37743</v>
      </c>
      <c r="N1860" s="11"/>
      <c r="O1860">
        <f>MONTH(M1860)</f>
        <v>5</v>
      </c>
      <c r="P1860" t="str">
        <f>LEFT(D1860,2)</f>
        <v>31</v>
      </c>
      <c r="R1860" t="str">
        <f>LEFT(C1860,4)</f>
        <v>3104</v>
      </c>
    </row>
    <row r="1861" spans="1:18">
      <c r="A1861" s="9">
        <v>665910</v>
      </c>
      <c r="B1861" s="9" t="s">
        <v>4296</v>
      </c>
      <c r="C1861" s="9" t="s">
        <v>2730</v>
      </c>
      <c r="D1861" s="9" t="s">
        <v>2740</v>
      </c>
      <c r="E1861" s="9" t="s">
        <v>229</v>
      </c>
      <c r="F1861" s="10">
        <v>1</v>
      </c>
      <c r="G1861" s="14">
        <v>22400</v>
      </c>
      <c r="H1861" s="9" t="s">
        <v>2732</v>
      </c>
      <c r="I1861" s="9" t="s">
        <v>2733</v>
      </c>
      <c r="J1861" s="9" t="s">
        <v>2592</v>
      </c>
      <c r="K1861" s="9" t="s">
        <v>4417</v>
      </c>
      <c r="L1861" s="9" t="s">
        <v>2714</v>
      </c>
      <c r="M1861" s="11">
        <v>36831</v>
      </c>
      <c r="N1861" s="11"/>
      <c r="O1861">
        <f>MONTH(M1861)</f>
        <v>11</v>
      </c>
      <c r="P1861" t="str">
        <f>LEFT(D1861,2)</f>
        <v>31</v>
      </c>
      <c r="R1861" t="str">
        <f>LEFT(C1861,4)</f>
        <v>3104</v>
      </c>
    </row>
    <row r="1862" spans="1:18">
      <c r="A1862" s="9">
        <v>490252</v>
      </c>
      <c r="B1862" s="9" t="s">
        <v>4097</v>
      </c>
      <c r="C1862" s="9" t="s">
        <v>2730</v>
      </c>
      <c r="D1862" s="9" t="s">
        <v>2737</v>
      </c>
      <c r="E1862" s="9" t="s">
        <v>229</v>
      </c>
      <c r="F1862" s="10">
        <v>1</v>
      </c>
      <c r="G1862" s="14">
        <v>26000</v>
      </c>
      <c r="H1862" s="9" t="s">
        <v>2732</v>
      </c>
      <c r="I1862" s="9" t="s">
        <v>2733</v>
      </c>
      <c r="J1862" s="9" t="s">
        <v>2592</v>
      </c>
      <c r="K1862" s="9" t="s">
        <v>4417</v>
      </c>
      <c r="L1862" s="9" t="s">
        <v>2714</v>
      </c>
      <c r="M1862" s="11">
        <v>36418</v>
      </c>
      <c r="N1862" s="11"/>
      <c r="O1862">
        <f>MONTH(M1862)</f>
        <v>9</v>
      </c>
      <c r="P1862" t="str">
        <f>LEFT(D1862,2)</f>
        <v>31</v>
      </c>
      <c r="R1862" t="str">
        <f>LEFT(C1862,4)</f>
        <v>3104</v>
      </c>
    </row>
    <row r="1863" spans="1:18">
      <c r="A1863" s="9">
        <v>235270</v>
      </c>
      <c r="B1863" s="9" t="s">
        <v>4340</v>
      </c>
      <c r="C1863" s="9" t="s">
        <v>2730</v>
      </c>
      <c r="D1863" s="9" t="s">
        <v>2738</v>
      </c>
      <c r="E1863" s="9" t="s">
        <v>46</v>
      </c>
      <c r="F1863" s="10">
        <v>1</v>
      </c>
      <c r="G1863" s="14">
        <v>15400</v>
      </c>
      <c r="H1863" s="9" t="s">
        <v>2732</v>
      </c>
      <c r="I1863" s="9" t="s">
        <v>2733</v>
      </c>
      <c r="J1863" s="9" t="s">
        <v>2592</v>
      </c>
      <c r="K1863" s="9" t="s">
        <v>4417</v>
      </c>
      <c r="L1863" s="9" t="s">
        <v>2714</v>
      </c>
      <c r="M1863" s="11">
        <v>39548</v>
      </c>
      <c r="N1863" s="11"/>
      <c r="O1863">
        <f>MONTH(M1863)</f>
        <v>4</v>
      </c>
      <c r="P1863" t="str">
        <f>LEFT(D1863,2)</f>
        <v>31</v>
      </c>
      <c r="R1863" t="str">
        <f>LEFT(C1863,4)</f>
        <v>3104</v>
      </c>
    </row>
    <row r="1864" spans="1:18">
      <c r="A1864" s="9">
        <v>82299</v>
      </c>
      <c r="B1864" s="9" t="s">
        <v>4115</v>
      </c>
      <c r="C1864" s="9" t="s">
        <v>2746</v>
      </c>
      <c r="D1864" s="9" t="s">
        <v>2750</v>
      </c>
      <c r="E1864" s="9" t="s">
        <v>229</v>
      </c>
      <c r="F1864" s="10">
        <v>1</v>
      </c>
      <c r="G1864" s="14">
        <v>23000</v>
      </c>
      <c r="H1864" s="9" t="s">
        <v>2748</v>
      </c>
      <c r="I1864" s="9" t="s">
        <v>2749</v>
      </c>
      <c r="J1864" s="9" t="s">
        <v>2592</v>
      </c>
      <c r="K1864" s="9" t="s">
        <v>4417</v>
      </c>
      <c r="L1864" s="9" t="s">
        <v>2714</v>
      </c>
      <c r="M1864" s="11">
        <v>39449</v>
      </c>
      <c r="N1864" s="11"/>
      <c r="O1864">
        <f>MONTH(M1864)</f>
        <v>1</v>
      </c>
      <c r="P1864" t="str">
        <f>LEFT(D1864,2)</f>
        <v>31</v>
      </c>
      <c r="R1864" t="str">
        <f>LEFT(C1864,4)</f>
        <v>3104</v>
      </c>
    </row>
    <row r="1865" spans="1:18">
      <c r="A1865" s="9">
        <v>670880</v>
      </c>
      <c r="B1865" s="9" t="s">
        <v>4098</v>
      </c>
      <c r="C1865" s="9" t="s">
        <v>2746</v>
      </c>
      <c r="D1865" s="9" t="s">
        <v>2755</v>
      </c>
      <c r="E1865" s="9" t="s">
        <v>46</v>
      </c>
      <c r="F1865" s="10">
        <v>1</v>
      </c>
      <c r="G1865" s="14">
        <v>12750</v>
      </c>
      <c r="H1865" s="9" t="s">
        <v>2748</v>
      </c>
      <c r="I1865" s="9" t="s">
        <v>2749</v>
      </c>
      <c r="J1865" s="9" t="s">
        <v>2592</v>
      </c>
      <c r="K1865" s="9" t="s">
        <v>4417</v>
      </c>
      <c r="L1865" s="9" t="s">
        <v>2714</v>
      </c>
      <c r="M1865" s="11">
        <v>38901</v>
      </c>
      <c r="N1865" s="11"/>
      <c r="O1865">
        <f>MONTH(M1865)</f>
        <v>7</v>
      </c>
      <c r="P1865" t="str">
        <f>LEFT(D1865,2)</f>
        <v>31</v>
      </c>
      <c r="R1865" t="str">
        <f>LEFT(C1865,4)</f>
        <v>3104</v>
      </c>
    </row>
    <row r="1866" spans="1:18">
      <c r="A1866" s="9">
        <v>667821</v>
      </c>
      <c r="B1866" s="9" t="s">
        <v>4102</v>
      </c>
      <c r="C1866" s="9" t="s">
        <v>2746</v>
      </c>
      <c r="D1866" s="9" t="s">
        <v>2751</v>
      </c>
      <c r="E1866" s="9" t="s">
        <v>229</v>
      </c>
      <c r="F1866" s="10">
        <v>1</v>
      </c>
      <c r="G1866" s="14">
        <v>14000</v>
      </c>
      <c r="H1866" s="9" t="s">
        <v>2748</v>
      </c>
      <c r="I1866" s="9" t="s">
        <v>2749</v>
      </c>
      <c r="J1866" s="9" t="s">
        <v>2592</v>
      </c>
      <c r="K1866" s="9" t="s">
        <v>4417</v>
      </c>
      <c r="L1866" s="9" t="s">
        <v>2714</v>
      </c>
      <c r="M1866" s="11">
        <v>37834</v>
      </c>
      <c r="N1866" s="11"/>
      <c r="O1866">
        <f>MONTH(M1866)</f>
        <v>8</v>
      </c>
      <c r="P1866" t="str">
        <f>LEFT(D1866,2)</f>
        <v>31</v>
      </c>
      <c r="R1866" t="str">
        <f>LEFT(C1866,4)</f>
        <v>3104</v>
      </c>
    </row>
    <row r="1867" spans="1:18">
      <c r="A1867" s="9">
        <v>667912</v>
      </c>
      <c r="B1867" s="9" t="s">
        <v>4047</v>
      </c>
      <c r="C1867" s="9" t="s">
        <v>2746</v>
      </c>
      <c r="D1867" s="9" t="s">
        <v>2747</v>
      </c>
      <c r="E1867" s="9" t="s">
        <v>2599</v>
      </c>
      <c r="F1867" s="10">
        <v>1</v>
      </c>
      <c r="G1867" s="14">
        <v>31500</v>
      </c>
      <c r="H1867" s="9" t="s">
        <v>2748</v>
      </c>
      <c r="I1867" s="9" t="s">
        <v>2749</v>
      </c>
      <c r="J1867" s="9" t="s">
        <v>2592</v>
      </c>
      <c r="K1867" s="9" t="s">
        <v>4417</v>
      </c>
      <c r="L1867" s="9" t="s">
        <v>2714</v>
      </c>
      <c r="M1867" s="11">
        <v>37865</v>
      </c>
      <c r="N1867" s="11"/>
      <c r="O1867">
        <f>MONTH(M1867)</f>
        <v>9</v>
      </c>
      <c r="P1867" t="str">
        <f>LEFT(D1867,2)</f>
        <v>31</v>
      </c>
      <c r="R1867" t="str">
        <f>LEFT(C1867,4)</f>
        <v>3104</v>
      </c>
    </row>
    <row r="1868" spans="1:18">
      <c r="A1868" s="9">
        <v>71533</v>
      </c>
      <c r="B1868" s="9" t="s">
        <v>4061</v>
      </c>
      <c r="C1868" s="9" t="s">
        <v>2746</v>
      </c>
      <c r="D1868" s="9" t="s">
        <v>2752</v>
      </c>
      <c r="E1868" s="9" t="s">
        <v>229</v>
      </c>
      <c r="F1868" s="10">
        <v>1</v>
      </c>
      <c r="G1868" s="14">
        <v>18720</v>
      </c>
      <c r="H1868" s="9" t="s">
        <v>2753</v>
      </c>
      <c r="I1868" s="9" t="s">
        <v>2754</v>
      </c>
      <c r="J1868" s="9" t="s">
        <v>2592</v>
      </c>
      <c r="K1868" s="9" t="s">
        <v>4417</v>
      </c>
      <c r="L1868" s="9" t="s">
        <v>2714</v>
      </c>
      <c r="M1868" s="11">
        <v>39142</v>
      </c>
      <c r="N1868" s="11"/>
      <c r="O1868">
        <f>MONTH(M1868)</f>
        <v>3</v>
      </c>
      <c r="P1868" t="str">
        <f>LEFT(D1868,2)</f>
        <v>31</v>
      </c>
      <c r="R1868" t="str">
        <f>LEFT(C1868,4)</f>
        <v>3104</v>
      </c>
    </row>
    <row r="1869" spans="1:18">
      <c r="A1869" s="9">
        <v>667716</v>
      </c>
      <c r="B1869" s="9" t="s">
        <v>4090</v>
      </c>
      <c r="C1869" s="9" t="s">
        <v>2756</v>
      </c>
      <c r="D1869" s="9" t="s">
        <v>2766</v>
      </c>
      <c r="E1869" s="9" t="s">
        <v>46</v>
      </c>
      <c r="F1869" s="10">
        <v>1</v>
      </c>
      <c r="G1869" s="14">
        <v>16500</v>
      </c>
      <c r="H1869" s="9" t="s">
        <v>2758</v>
      </c>
      <c r="I1869" s="9" t="s">
        <v>2759</v>
      </c>
      <c r="J1869" s="9" t="s">
        <v>2592</v>
      </c>
      <c r="K1869" s="9" t="s">
        <v>4417</v>
      </c>
      <c r="L1869" s="9" t="s">
        <v>2714</v>
      </c>
      <c r="M1869" s="11">
        <v>37803</v>
      </c>
      <c r="N1869" s="11"/>
      <c r="O1869">
        <f>MONTH(M1869)</f>
        <v>7</v>
      </c>
      <c r="P1869" t="str">
        <f>LEFT(D1869,2)</f>
        <v>31</v>
      </c>
      <c r="R1869" t="str">
        <f>LEFT(C1869,4)</f>
        <v>3104</v>
      </c>
    </row>
    <row r="1870" spans="1:18">
      <c r="A1870" s="9">
        <v>164927</v>
      </c>
      <c r="B1870" s="9" t="s">
        <v>4115</v>
      </c>
      <c r="C1870" s="9" t="s">
        <v>2756</v>
      </c>
      <c r="D1870" s="9" t="s">
        <v>2762</v>
      </c>
      <c r="E1870" s="9" t="s">
        <v>229</v>
      </c>
      <c r="F1870" s="10">
        <v>1</v>
      </c>
      <c r="G1870" s="14">
        <v>17395</v>
      </c>
      <c r="H1870" s="9" t="s">
        <v>2758</v>
      </c>
      <c r="I1870" s="9" t="s">
        <v>2759</v>
      </c>
      <c r="J1870" s="9" t="s">
        <v>2592</v>
      </c>
      <c r="K1870" s="9" t="s">
        <v>4417</v>
      </c>
      <c r="L1870" s="9" t="s">
        <v>2714</v>
      </c>
      <c r="M1870" s="11">
        <v>35886</v>
      </c>
      <c r="N1870" s="11"/>
      <c r="O1870">
        <f>MONTH(M1870)</f>
        <v>4</v>
      </c>
      <c r="P1870" t="str">
        <f>LEFT(D1870,2)</f>
        <v>31</v>
      </c>
      <c r="R1870" t="str">
        <f>LEFT(C1870,4)</f>
        <v>3104</v>
      </c>
    </row>
    <row r="1871" spans="1:18">
      <c r="A1871" s="9">
        <v>164766</v>
      </c>
      <c r="B1871" s="9" t="s">
        <v>4066</v>
      </c>
      <c r="C1871" s="9" t="s">
        <v>2756</v>
      </c>
      <c r="D1871" s="9" t="s">
        <v>2765</v>
      </c>
      <c r="E1871" s="9" t="s">
        <v>229</v>
      </c>
      <c r="F1871" s="10">
        <v>1</v>
      </c>
      <c r="G1871" s="14">
        <v>13790</v>
      </c>
      <c r="H1871" s="9" t="s">
        <v>2758</v>
      </c>
      <c r="I1871" s="9" t="s">
        <v>2759</v>
      </c>
      <c r="J1871" s="9" t="s">
        <v>2592</v>
      </c>
      <c r="K1871" s="9" t="s">
        <v>4417</v>
      </c>
      <c r="L1871" s="9" t="s">
        <v>2714</v>
      </c>
      <c r="M1871" s="11">
        <v>38930</v>
      </c>
      <c r="N1871" s="11"/>
      <c r="O1871">
        <f>MONTH(M1871)</f>
        <v>8</v>
      </c>
      <c r="P1871" t="str">
        <f>LEFT(D1871,2)</f>
        <v>31</v>
      </c>
      <c r="R1871" t="str">
        <f>LEFT(C1871,4)</f>
        <v>3104</v>
      </c>
    </row>
    <row r="1872" spans="1:18">
      <c r="A1872" s="9">
        <v>679833</v>
      </c>
      <c r="B1872" s="9" t="s">
        <v>4043</v>
      </c>
      <c r="C1872" s="9" t="s">
        <v>2756</v>
      </c>
      <c r="D1872" s="9" t="s">
        <v>2764</v>
      </c>
      <c r="E1872" s="9" t="s">
        <v>46</v>
      </c>
      <c r="F1872" s="10">
        <v>1</v>
      </c>
      <c r="G1872" s="14">
        <v>17050</v>
      </c>
      <c r="H1872" s="9" t="s">
        <v>2758</v>
      </c>
      <c r="I1872" s="9" t="s">
        <v>2759</v>
      </c>
      <c r="J1872" s="9" t="s">
        <v>2592</v>
      </c>
      <c r="K1872" s="9" t="s">
        <v>4417</v>
      </c>
      <c r="L1872" s="9" t="s">
        <v>2714</v>
      </c>
      <c r="M1872" s="11">
        <v>39449</v>
      </c>
      <c r="N1872" s="11"/>
      <c r="O1872">
        <f>MONTH(M1872)</f>
        <v>1</v>
      </c>
      <c r="P1872" t="str">
        <f>LEFT(D1872,2)</f>
        <v>31</v>
      </c>
      <c r="R1872" t="str">
        <f>LEFT(C1872,4)</f>
        <v>3104</v>
      </c>
    </row>
    <row r="1873" spans="1:18">
      <c r="A1873" s="9">
        <v>667653</v>
      </c>
      <c r="B1873" s="9" t="s">
        <v>4120</v>
      </c>
      <c r="C1873" s="9" t="s">
        <v>2756</v>
      </c>
      <c r="D1873" s="9" t="s">
        <v>2767</v>
      </c>
      <c r="E1873" s="9" t="s">
        <v>229</v>
      </c>
      <c r="F1873" s="10">
        <v>1</v>
      </c>
      <c r="G1873" s="14">
        <v>24400</v>
      </c>
      <c r="H1873" s="9" t="s">
        <v>2758</v>
      </c>
      <c r="I1873" s="9" t="s">
        <v>2759</v>
      </c>
      <c r="J1873" s="9" t="s">
        <v>2592</v>
      </c>
      <c r="K1873" s="9" t="s">
        <v>4417</v>
      </c>
      <c r="L1873" s="9" t="s">
        <v>2714</v>
      </c>
      <c r="M1873" s="11">
        <v>37774</v>
      </c>
      <c r="N1873" s="11"/>
      <c r="O1873">
        <f>MONTH(M1873)</f>
        <v>6</v>
      </c>
      <c r="P1873" t="str">
        <f>LEFT(D1873,2)</f>
        <v>31</v>
      </c>
      <c r="R1873" t="str">
        <f>LEFT(C1873,4)</f>
        <v>3104</v>
      </c>
    </row>
    <row r="1874" spans="1:18">
      <c r="A1874" s="9">
        <v>670565</v>
      </c>
      <c r="B1874" s="9" t="s">
        <v>4043</v>
      </c>
      <c r="C1874" s="9" t="s">
        <v>2756</v>
      </c>
      <c r="D1874" s="9" t="s">
        <v>2761</v>
      </c>
      <c r="E1874" s="9" t="s">
        <v>229</v>
      </c>
      <c r="F1874" s="10">
        <v>1</v>
      </c>
      <c r="G1874" s="14">
        <v>31350</v>
      </c>
      <c r="H1874" s="9" t="s">
        <v>2758</v>
      </c>
      <c r="I1874" s="9" t="s">
        <v>2759</v>
      </c>
      <c r="J1874" s="9" t="s">
        <v>2592</v>
      </c>
      <c r="K1874" s="9" t="s">
        <v>4417</v>
      </c>
      <c r="L1874" s="9" t="s">
        <v>2714</v>
      </c>
      <c r="M1874" s="11">
        <v>38810</v>
      </c>
      <c r="N1874" s="11"/>
      <c r="O1874">
        <f>MONTH(M1874)</f>
        <v>4</v>
      </c>
      <c r="P1874" t="str">
        <f>LEFT(D1874,2)</f>
        <v>31</v>
      </c>
      <c r="R1874" t="str">
        <f>LEFT(C1874,4)</f>
        <v>3104</v>
      </c>
    </row>
    <row r="1875" spans="1:18">
      <c r="A1875" s="9">
        <v>267309</v>
      </c>
      <c r="B1875" s="9" t="s">
        <v>4259</v>
      </c>
      <c r="C1875" s="9" t="s">
        <v>2756</v>
      </c>
      <c r="D1875" s="9" t="s">
        <v>2760</v>
      </c>
      <c r="E1875" s="9" t="s">
        <v>229</v>
      </c>
      <c r="F1875" s="10">
        <v>1</v>
      </c>
      <c r="G1875" s="14">
        <v>28500</v>
      </c>
      <c r="H1875" s="9" t="s">
        <v>2758</v>
      </c>
      <c r="I1875" s="9" t="s">
        <v>2759</v>
      </c>
      <c r="J1875" s="9" t="s">
        <v>2592</v>
      </c>
      <c r="K1875" s="9" t="s">
        <v>4417</v>
      </c>
      <c r="L1875" s="9" t="s">
        <v>2714</v>
      </c>
      <c r="M1875" s="11">
        <v>40571</v>
      </c>
      <c r="N1875" s="11"/>
      <c r="O1875">
        <f>MONTH(M1875)</f>
        <v>1</v>
      </c>
      <c r="P1875" t="str">
        <f>LEFT(D1875,2)</f>
        <v>31</v>
      </c>
      <c r="R1875" t="str">
        <f>LEFT(C1875,4)</f>
        <v>3104</v>
      </c>
    </row>
    <row r="1876" spans="1:18">
      <c r="A1876" s="9">
        <v>667415</v>
      </c>
      <c r="B1876" s="9" t="s">
        <v>4044</v>
      </c>
      <c r="C1876" s="9" t="s">
        <v>2756</v>
      </c>
      <c r="D1876" s="9" t="s">
        <v>2757</v>
      </c>
      <c r="E1876" s="9" t="s">
        <v>2599</v>
      </c>
      <c r="F1876" s="10">
        <v>1</v>
      </c>
      <c r="G1876" s="14">
        <v>39600</v>
      </c>
      <c r="H1876" s="9" t="s">
        <v>2758</v>
      </c>
      <c r="I1876" s="9" t="s">
        <v>2759</v>
      </c>
      <c r="J1876" s="9" t="s">
        <v>2592</v>
      </c>
      <c r="K1876" s="9" t="s">
        <v>4417</v>
      </c>
      <c r="L1876" s="9" t="s">
        <v>2714</v>
      </c>
      <c r="M1876" s="11">
        <v>37712</v>
      </c>
      <c r="N1876" s="11"/>
      <c r="O1876">
        <f>MONTH(M1876)</f>
        <v>4</v>
      </c>
      <c r="P1876" t="str">
        <f>LEFT(D1876,2)</f>
        <v>31</v>
      </c>
      <c r="R1876" t="str">
        <f>LEFT(C1876,4)</f>
        <v>3104</v>
      </c>
    </row>
    <row r="1877" spans="1:18">
      <c r="A1877" s="9">
        <v>679840</v>
      </c>
      <c r="B1877" s="9" t="s">
        <v>4124</v>
      </c>
      <c r="C1877" s="9" t="s">
        <v>2756</v>
      </c>
      <c r="D1877" s="9" t="s">
        <v>2763</v>
      </c>
      <c r="E1877" s="9" t="s">
        <v>229</v>
      </c>
      <c r="F1877" s="10">
        <v>1</v>
      </c>
      <c r="G1877" s="14">
        <v>23750</v>
      </c>
      <c r="H1877" s="9" t="s">
        <v>2758</v>
      </c>
      <c r="I1877" s="9" t="s">
        <v>2759</v>
      </c>
      <c r="J1877" s="9" t="s">
        <v>2592</v>
      </c>
      <c r="K1877" s="9" t="s">
        <v>4417</v>
      </c>
      <c r="L1877" s="9" t="s">
        <v>2714</v>
      </c>
      <c r="M1877" s="11">
        <v>39449</v>
      </c>
      <c r="N1877" s="11"/>
      <c r="O1877">
        <f>MONTH(M1877)</f>
        <v>1</v>
      </c>
      <c r="P1877" t="str">
        <f>LEFT(D1877,2)</f>
        <v>31</v>
      </c>
      <c r="R1877" t="str">
        <f>LEFT(C1877,4)</f>
        <v>3104</v>
      </c>
    </row>
    <row r="1878" spans="1:18">
      <c r="A1878" s="9">
        <v>270144</v>
      </c>
      <c r="B1878" s="9" t="s">
        <v>4288</v>
      </c>
      <c r="C1878" s="9" t="s">
        <v>2768</v>
      </c>
      <c r="D1878" s="9" t="s">
        <v>2770</v>
      </c>
      <c r="E1878" s="9" t="s">
        <v>46</v>
      </c>
      <c r="F1878" s="10">
        <v>1</v>
      </c>
      <c r="G1878" s="14">
        <v>27500</v>
      </c>
      <c r="H1878" s="9" t="s">
        <v>2590</v>
      </c>
      <c r="I1878" s="9" t="s">
        <v>2591</v>
      </c>
      <c r="J1878" s="9" t="s">
        <v>2592</v>
      </c>
      <c r="K1878" s="9" t="s">
        <v>4417</v>
      </c>
      <c r="L1878" s="9" t="s">
        <v>2768</v>
      </c>
      <c r="M1878" s="11">
        <v>40756</v>
      </c>
      <c r="N1878" s="11"/>
      <c r="O1878">
        <f>MONTH(M1878)</f>
        <v>8</v>
      </c>
      <c r="P1878" t="str">
        <f>LEFT(D1878,2)</f>
        <v>31</v>
      </c>
      <c r="R1878" t="str">
        <f>LEFT(C1878,4)</f>
        <v>3104</v>
      </c>
    </row>
    <row r="1879" spans="1:18">
      <c r="A1879" s="9">
        <v>70203</v>
      </c>
      <c r="B1879" s="9" t="s">
        <v>4048</v>
      </c>
      <c r="C1879" s="9" t="s">
        <v>2768</v>
      </c>
      <c r="D1879" s="9" t="s">
        <v>2769</v>
      </c>
      <c r="E1879" s="9" t="s">
        <v>74</v>
      </c>
      <c r="F1879" s="10">
        <v>1</v>
      </c>
      <c r="G1879" s="14">
        <v>52200</v>
      </c>
      <c r="H1879" s="9" t="s">
        <v>2590</v>
      </c>
      <c r="I1879" s="9" t="s">
        <v>2591</v>
      </c>
      <c r="J1879" s="9" t="s">
        <v>2592</v>
      </c>
      <c r="K1879" s="9" t="s">
        <v>4417</v>
      </c>
      <c r="L1879" s="9" t="s">
        <v>2768</v>
      </c>
      <c r="M1879" s="11">
        <v>36297</v>
      </c>
      <c r="N1879" s="11"/>
      <c r="O1879">
        <f>MONTH(M1879)</f>
        <v>5</v>
      </c>
      <c r="P1879" t="str">
        <f>LEFT(D1879,2)</f>
        <v>31</v>
      </c>
      <c r="R1879" t="str">
        <f>LEFT(C1879,4)</f>
        <v>3104</v>
      </c>
    </row>
    <row r="1880" spans="1:18">
      <c r="A1880" s="9">
        <v>669137</v>
      </c>
      <c r="B1880" s="9" t="s">
        <v>4073</v>
      </c>
      <c r="C1880" s="9" t="s">
        <v>2771</v>
      </c>
      <c r="D1880" s="9" t="s">
        <v>2777</v>
      </c>
      <c r="E1880" s="9" t="s">
        <v>229</v>
      </c>
      <c r="F1880" s="10">
        <v>1</v>
      </c>
      <c r="G1880" s="14">
        <v>27995</v>
      </c>
      <c r="H1880" s="9" t="s">
        <v>2773</v>
      </c>
      <c r="I1880" s="9" t="s">
        <v>2774</v>
      </c>
      <c r="J1880" s="9" t="s">
        <v>2592</v>
      </c>
      <c r="K1880" s="9" t="s">
        <v>4417</v>
      </c>
      <c r="L1880" s="9" t="s">
        <v>2768</v>
      </c>
      <c r="M1880" s="11">
        <v>38139</v>
      </c>
      <c r="N1880" s="11"/>
      <c r="O1880">
        <f>MONTH(M1880)</f>
        <v>6</v>
      </c>
      <c r="P1880" t="str">
        <f>LEFT(D1880,2)</f>
        <v>31</v>
      </c>
      <c r="R1880" t="str">
        <f>LEFT(C1880,4)</f>
        <v>3104</v>
      </c>
    </row>
    <row r="1881" spans="1:18">
      <c r="A1881" s="9">
        <v>665336</v>
      </c>
      <c r="B1881" s="9" t="s">
        <v>4120</v>
      </c>
      <c r="C1881" s="9" t="s">
        <v>2771</v>
      </c>
      <c r="D1881" s="9" t="s">
        <v>2779</v>
      </c>
      <c r="E1881" s="9" t="s">
        <v>229</v>
      </c>
      <c r="F1881" s="10">
        <v>1</v>
      </c>
      <c r="G1881" s="14">
        <v>21040</v>
      </c>
      <c r="H1881" s="9" t="s">
        <v>2773</v>
      </c>
      <c r="I1881" s="9" t="s">
        <v>2774</v>
      </c>
      <c r="J1881" s="9" t="s">
        <v>2592</v>
      </c>
      <c r="K1881" s="9" t="s">
        <v>4417</v>
      </c>
      <c r="L1881" s="9" t="s">
        <v>2768</v>
      </c>
      <c r="M1881" s="11">
        <v>35947</v>
      </c>
      <c r="N1881" s="11"/>
      <c r="O1881">
        <f>MONTH(M1881)</f>
        <v>6</v>
      </c>
      <c r="P1881" t="str">
        <f>LEFT(D1881,2)</f>
        <v>31</v>
      </c>
      <c r="R1881" t="str">
        <f>LEFT(C1881,4)</f>
        <v>3104</v>
      </c>
    </row>
    <row r="1882" spans="1:18">
      <c r="A1882" s="9">
        <v>268100</v>
      </c>
      <c r="B1882" s="9" t="s">
        <v>4043</v>
      </c>
      <c r="C1882" s="9" t="s">
        <v>2771</v>
      </c>
      <c r="D1882" s="9" t="s">
        <v>2780</v>
      </c>
      <c r="E1882" s="9" t="s">
        <v>229</v>
      </c>
      <c r="F1882" s="10">
        <v>1</v>
      </c>
      <c r="G1882" s="14">
        <v>24750</v>
      </c>
      <c r="H1882" s="9" t="s">
        <v>2773</v>
      </c>
      <c r="I1882" s="9" t="s">
        <v>2774</v>
      </c>
      <c r="J1882" s="9" t="s">
        <v>2592</v>
      </c>
      <c r="K1882" s="9" t="s">
        <v>4417</v>
      </c>
      <c r="L1882" s="9" t="s">
        <v>2768</v>
      </c>
      <c r="M1882" s="11">
        <v>40634</v>
      </c>
      <c r="N1882" s="11"/>
      <c r="O1882">
        <f>MONTH(M1882)</f>
        <v>4</v>
      </c>
      <c r="P1882" t="str">
        <f>LEFT(D1882,2)</f>
        <v>31</v>
      </c>
      <c r="R1882" t="str">
        <f>LEFT(C1882,4)</f>
        <v>3104</v>
      </c>
    </row>
    <row r="1883" spans="1:18">
      <c r="A1883" s="9">
        <v>70084</v>
      </c>
      <c r="B1883" s="9" t="s">
        <v>4044</v>
      </c>
      <c r="C1883" s="9" t="s">
        <v>2771</v>
      </c>
      <c r="D1883" s="9" t="s">
        <v>2776</v>
      </c>
      <c r="E1883" s="9" t="s">
        <v>46</v>
      </c>
      <c r="F1883" s="10">
        <v>1</v>
      </c>
      <c r="G1883" s="14">
        <v>10500</v>
      </c>
      <c r="H1883" s="9" t="s">
        <v>2773</v>
      </c>
      <c r="I1883" s="9" t="s">
        <v>2774</v>
      </c>
      <c r="J1883" s="9" t="s">
        <v>2592</v>
      </c>
      <c r="K1883" s="9" t="s">
        <v>4417</v>
      </c>
      <c r="L1883" s="9" t="s">
        <v>2768</v>
      </c>
      <c r="M1883" s="11">
        <v>36039</v>
      </c>
      <c r="N1883" s="11"/>
      <c r="O1883">
        <f>MONTH(M1883)</f>
        <v>9</v>
      </c>
      <c r="P1883" t="str">
        <f>LEFT(D1883,2)</f>
        <v>31</v>
      </c>
      <c r="R1883" t="str">
        <f>LEFT(C1883,4)</f>
        <v>3104</v>
      </c>
    </row>
    <row r="1884" spans="1:18">
      <c r="A1884" s="9">
        <v>72135</v>
      </c>
      <c r="B1884" s="9" t="s">
        <v>4061</v>
      </c>
      <c r="C1884" s="9" t="s">
        <v>2771</v>
      </c>
      <c r="D1884" s="9" t="s">
        <v>2772</v>
      </c>
      <c r="E1884" s="9" t="s">
        <v>2599</v>
      </c>
      <c r="F1884" s="10">
        <v>1</v>
      </c>
      <c r="G1884" s="14">
        <v>33750</v>
      </c>
      <c r="H1884" s="9" t="s">
        <v>2773</v>
      </c>
      <c r="I1884" s="9" t="s">
        <v>2774</v>
      </c>
      <c r="J1884" s="9" t="s">
        <v>2592</v>
      </c>
      <c r="K1884" s="9" t="s">
        <v>4417</v>
      </c>
      <c r="L1884" s="9" t="s">
        <v>2768</v>
      </c>
      <c r="M1884" s="11">
        <v>39755</v>
      </c>
      <c r="N1884" s="11"/>
      <c r="O1884">
        <f>MONTH(M1884)</f>
        <v>11</v>
      </c>
      <c r="P1884" t="str">
        <f>LEFT(D1884,2)</f>
        <v>31</v>
      </c>
      <c r="R1884" t="str">
        <f>LEFT(C1884,4)</f>
        <v>3104</v>
      </c>
    </row>
    <row r="1885" spans="1:18">
      <c r="A1885" s="9">
        <v>671286</v>
      </c>
      <c r="B1885" s="9" t="s">
        <v>4087</v>
      </c>
      <c r="C1885" s="9" t="s">
        <v>2771</v>
      </c>
      <c r="D1885" s="9" t="s">
        <v>2778</v>
      </c>
      <c r="E1885" s="9" t="s">
        <v>229</v>
      </c>
      <c r="F1885" s="10">
        <v>1</v>
      </c>
      <c r="G1885" s="14">
        <v>21725</v>
      </c>
      <c r="H1885" s="9" t="s">
        <v>2773</v>
      </c>
      <c r="I1885" s="9" t="s">
        <v>2774</v>
      </c>
      <c r="J1885" s="9" t="s">
        <v>2592</v>
      </c>
      <c r="K1885" s="9" t="s">
        <v>4417</v>
      </c>
      <c r="L1885" s="9" t="s">
        <v>2768</v>
      </c>
      <c r="M1885" s="11">
        <v>38992</v>
      </c>
      <c r="N1885" s="11"/>
      <c r="O1885">
        <f>MONTH(M1885)</f>
        <v>10</v>
      </c>
      <c r="P1885" t="str">
        <f>LEFT(D1885,2)</f>
        <v>31</v>
      </c>
      <c r="R1885" t="str">
        <f>LEFT(C1885,4)</f>
        <v>3104</v>
      </c>
    </row>
    <row r="1886" spans="1:18">
      <c r="A1886" s="9">
        <v>632170</v>
      </c>
      <c r="B1886" s="9" t="s">
        <v>4246</v>
      </c>
      <c r="C1886" s="9" t="s">
        <v>2771</v>
      </c>
      <c r="D1886" s="9" t="s">
        <v>2775</v>
      </c>
      <c r="E1886" s="9" t="s">
        <v>229</v>
      </c>
      <c r="F1886" s="10">
        <v>1</v>
      </c>
      <c r="G1886" s="14">
        <v>26750</v>
      </c>
      <c r="H1886" s="9" t="s">
        <v>2773</v>
      </c>
      <c r="I1886" s="9" t="s">
        <v>2774</v>
      </c>
      <c r="J1886" s="9" t="s">
        <v>2592</v>
      </c>
      <c r="K1886" s="9" t="s">
        <v>4417</v>
      </c>
      <c r="L1886" s="9" t="s">
        <v>2768</v>
      </c>
      <c r="M1886" s="11">
        <v>39342</v>
      </c>
      <c r="N1886" s="11"/>
      <c r="O1886">
        <f>MONTH(M1886)</f>
        <v>9</v>
      </c>
      <c r="P1886" t="str">
        <f>LEFT(D1886,2)</f>
        <v>31</v>
      </c>
      <c r="R1886" t="str">
        <f>LEFT(C1886,4)</f>
        <v>3104</v>
      </c>
    </row>
    <row r="1887" spans="1:18">
      <c r="A1887" s="9">
        <v>70252</v>
      </c>
      <c r="B1887" s="9" t="s">
        <v>4089</v>
      </c>
      <c r="C1887" s="9" t="s">
        <v>2781</v>
      </c>
      <c r="D1887" s="9" t="s">
        <v>2788</v>
      </c>
      <c r="E1887" s="9" t="s">
        <v>229</v>
      </c>
      <c r="F1887" s="10">
        <v>1</v>
      </c>
      <c r="G1887" s="14">
        <v>22520</v>
      </c>
      <c r="H1887" s="9" t="s">
        <v>2783</v>
      </c>
      <c r="I1887" s="9" t="s">
        <v>2784</v>
      </c>
      <c r="J1887" s="9" t="s">
        <v>2592</v>
      </c>
      <c r="K1887" s="9" t="s">
        <v>4417</v>
      </c>
      <c r="L1887" s="9" t="s">
        <v>2768</v>
      </c>
      <c r="M1887" s="11">
        <v>36678</v>
      </c>
      <c r="N1887" s="11"/>
      <c r="O1887">
        <f>MONTH(M1887)</f>
        <v>6</v>
      </c>
      <c r="P1887" t="str">
        <f>LEFT(D1887,2)</f>
        <v>31</v>
      </c>
      <c r="R1887" t="str">
        <f>LEFT(C1887,4)</f>
        <v>3104</v>
      </c>
    </row>
    <row r="1888" spans="1:18">
      <c r="A1888" s="9">
        <v>70140</v>
      </c>
      <c r="B1888" s="9" t="s">
        <v>4051</v>
      </c>
      <c r="C1888" s="9" t="s">
        <v>2781</v>
      </c>
      <c r="D1888" s="9" t="s">
        <v>2789</v>
      </c>
      <c r="E1888" s="9" t="s">
        <v>229</v>
      </c>
      <c r="F1888" s="10">
        <v>1</v>
      </c>
      <c r="G1888" s="14">
        <v>16538</v>
      </c>
      <c r="H1888" s="9" t="s">
        <v>2783</v>
      </c>
      <c r="I1888" s="9" t="s">
        <v>2784</v>
      </c>
      <c r="J1888" s="9" t="s">
        <v>2592</v>
      </c>
      <c r="K1888" s="9" t="s">
        <v>4417</v>
      </c>
      <c r="L1888" s="9" t="s">
        <v>2768</v>
      </c>
      <c r="M1888" s="11">
        <v>34455</v>
      </c>
      <c r="N1888" s="11"/>
      <c r="O1888">
        <f>MONTH(M1888)</f>
        <v>5</v>
      </c>
      <c r="P1888" t="str">
        <f>LEFT(D1888,2)</f>
        <v>31</v>
      </c>
      <c r="R1888" t="str">
        <f>LEFT(C1888,4)</f>
        <v>3104</v>
      </c>
    </row>
    <row r="1889" spans="1:18">
      <c r="A1889" s="9">
        <v>72856</v>
      </c>
      <c r="B1889" s="9" t="s">
        <v>4109</v>
      </c>
      <c r="C1889" s="9" t="s">
        <v>2781</v>
      </c>
      <c r="D1889" s="9" t="s">
        <v>2786</v>
      </c>
      <c r="E1889" s="9" t="s">
        <v>46</v>
      </c>
      <c r="F1889" s="10">
        <v>1</v>
      </c>
      <c r="G1889" s="14">
        <v>13635</v>
      </c>
      <c r="H1889" s="9" t="s">
        <v>2783</v>
      </c>
      <c r="I1889" s="9" t="s">
        <v>2784</v>
      </c>
      <c r="J1889" s="9" t="s">
        <v>2592</v>
      </c>
      <c r="K1889" s="9" t="s">
        <v>4417</v>
      </c>
      <c r="L1889" s="9" t="s">
        <v>2768</v>
      </c>
      <c r="M1889" s="11">
        <v>37165</v>
      </c>
      <c r="N1889" s="11"/>
      <c r="O1889">
        <f>MONTH(M1889)</f>
        <v>10</v>
      </c>
      <c r="P1889" t="str">
        <f>LEFT(D1889,2)</f>
        <v>31</v>
      </c>
      <c r="R1889" t="str">
        <f>LEFT(C1889,4)</f>
        <v>3104</v>
      </c>
    </row>
    <row r="1890" spans="1:18">
      <c r="A1890" s="9">
        <v>70168</v>
      </c>
      <c r="B1890" s="9" t="s">
        <v>4219</v>
      </c>
      <c r="C1890" s="9" t="s">
        <v>2781</v>
      </c>
      <c r="D1890" s="9" t="s">
        <v>2782</v>
      </c>
      <c r="E1890" s="9" t="s">
        <v>2599</v>
      </c>
      <c r="F1890" s="10">
        <v>1</v>
      </c>
      <c r="G1890" s="14">
        <v>39060</v>
      </c>
      <c r="H1890" s="9" t="s">
        <v>2783</v>
      </c>
      <c r="I1890" s="9" t="s">
        <v>2784</v>
      </c>
      <c r="J1890" s="9" t="s">
        <v>2592</v>
      </c>
      <c r="K1890" s="9" t="s">
        <v>4417</v>
      </c>
      <c r="L1890" s="9" t="s">
        <v>2768</v>
      </c>
      <c r="M1890" s="11">
        <v>36269</v>
      </c>
      <c r="N1890" s="11"/>
      <c r="O1890">
        <f>MONTH(M1890)</f>
        <v>4</v>
      </c>
      <c r="P1890" t="str">
        <f>LEFT(D1890,2)</f>
        <v>31</v>
      </c>
      <c r="R1890" t="str">
        <f>LEFT(C1890,4)</f>
        <v>3104</v>
      </c>
    </row>
    <row r="1891" spans="1:18">
      <c r="A1891" s="9">
        <v>84945</v>
      </c>
      <c r="B1891" s="9" t="s">
        <v>4157</v>
      </c>
      <c r="C1891" s="9" t="s">
        <v>2781</v>
      </c>
      <c r="D1891" s="9" t="s">
        <v>2790</v>
      </c>
      <c r="E1891" s="9" t="s">
        <v>46</v>
      </c>
      <c r="F1891" s="10">
        <v>1</v>
      </c>
      <c r="G1891" s="14">
        <v>9030</v>
      </c>
      <c r="H1891" s="9" t="s">
        <v>2783</v>
      </c>
      <c r="I1891" s="9" t="s">
        <v>2784</v>
      </c>
      <c r="J1891" s="9" t="s">
        <v>2592</v>
      </c>
      <c r="K1891" s="9" t="s">
        <v>4417</v>
      </c>
      <c r="L1891" s="9" t="s">
        <v>2768</v>
      </c>
      <c r="M1891" s="11">
        <v>40546</v>
      </c>
      <c r="N1891" s="11"/>
      <c r="O1891">
        <f>MONTH(M1891)</f>
        <v>1</v>
      </c>
      <c r="P1891" t="str">
        <f>LEFT(D1891,2)</f>
        <v>31</v>
      </c>
      <c r="R1891" t="str">
        <f>LEFT(C1891,4)</f>
        <v>3104</v>
      </c>
    </row>
    <row r="1892" spans="1:18">
      <c r="A1892" s="9">
        <v>672084</v>
      </c>
      <c r="B1892" s="9" t="s">
        <v>4256</v>
      </c>
      <c r="C1892" s="9" t="s">
        <v>2781</v>
      </c>
      <c r="D1892" s="9" t="s">
        <v>2791</v>
      </c>
      <c r="E1892" s="9" t="s">
        <v>229</v>
      </c>
      <c r="F1892" s="10">
        <v>1</v>
      </c>
      <c r="G1892" s="14">
        <v>20475</v>
      </c>
      <c r="H1892" s="9" t="s">
        <v>2783</v>
      </c>
      <c r="I1892" s="9" t="s">
        <v>2784</v>
      </c>
      <c r="J1892" s="9" t="s">
        <v>2592</v>
      </c>
      <c r="K1892" s="9" t="s">
        <v>4417</v>
      </c>
      <c r="L1892" s="9" t="s">
        <v>2768</v>
      </c>
      <c r="M1892" s="11">
        <v>39295</v>
      </c>
      <c r="N1892" s="11"/>
      <c r="O1892">
        <f>MONTH(M1892)</f>
        <v>8</v>
      </c>
      <c r="P1892" t="str">
        <f>LEFT(D1892,2)</f>
        <v>31</v>
      </c>
      <c r="R1892" t="str">
        <f>LEFT(C1892,4)</f>
        <v>3104</v>
      </c>
    </row>
    <row r="1893" spans="1:18">
      <c r="A1893" s="9">
        <v>70217</v>
      </c>
      <c r="B1893" s="9" t="s">
        <v>4227</v>
      </c>
      <c r="C1893" s="9" t="s">
        <v>2781</v>
      </c>
      <c r="D1893" s="9" t="s">
        <v>2785</v>
      </c>
      <c r="E1893" s="9" t="s">
        <v>229</v>
      </c>
      <c r="F1893" s="10">
        <v>1</v>
      </c>
      <c r="G1893" s="14">
        <v>19463</v>
      </c>
      <c r="H1893" s="9" t="s">
        <v>2783</v>
      </c>
      <c r="I1893" s="9" t="s">
        <v>2784</v>
      </c>
      <c r="J1893" s="9" t="s">
        <v>2592</v>
      </c>
      <c r="K1893" s="9" t="s">
        <v>4417</v>
      </c>
      <c r="L1893" s="9" t="s">
        <v>2768</v>
      </c>
      <c r="M1893" s="11">
        <v>36404</v>
      </c>
      <c r="N1893" s="11"/>
      <c r="O1893">
        <f>MONTH(M1893)</f>
        <v>9</v>
      </c>
      <c r="P1893" t="str">
        <f>LEFT(D1893,2)</f>
        <v>31</v>
      </c>
      <c r="R1893" t="str">
        <f>LEFT(C1893,4)</f>
        <v>3104</v>
      </c>
    </row>
    <row r="1894" spans="1:18">
      <c r="A1894" s="9">
        <v>70196</v>
      </c>
      <c r="B1894" s="9" t="s">
        <v>4061</v>
      </c>
      <c r="C1894" s="9" t="s">
        <v>2781</v>
      </c>
      <c r="D1894" s="9" t="s">
        <v>2787</v>
      </c>
      <c r="E1894" s="9" t="s">
        <v>229</v>
      </c>
      <c r="F1894" s="10">
        <v>1</v>
      </c>
      <c r="G1894" s="14">
        <v>23800</v>
      </c>
      <c r="H1894" s="9" t="s">
        <v>2783</v>
      </c>
      <c r="I1894" s="9" t="s">
        <v>2784</v>
      </c>
      <c r="J1894" s="9" t="s">
        <v>2592</v>
      </c>
      <c r="K1894" s="9" t="s">
        <v>4417</v>
      </c>
      <c r="L1894" s="9" t="s">
        <v>2768</v>
      </c>
      <c r="M1894" s="11">
        <v>36281</v>
      </c>
      <c r="N1894" s="11"/>
      <c r="O1894">
        <f>MONTH(M1894)</f>
        <v>5</v>
      </c>
      <c r="P1894" t="str">
        <f>LEFT(D1894,2)</f>
        <v>31</v>
      </c>
      <c r="R1894" t="str">
        <f>LEFT(C1894,4)</f>
        <v>3104</v>
      </c>
    </row>
    <row r="1895" spans="1:18">
      <c r="A1895" s="9">
        <v>268471</v>
      </c>
      <c r="B1895" s="9" t="s">
        <v>4369</v>
      </c>
      <c r="C1895" s="9" t="s">
        <v>2792</v>
      </c>
      <c r="D1895" s="9" t="s">
        <v>2802</v>
      </c>
      <c r="E1895" s="9" t="s">
        <v>229</v>
      </c>
      <c r="F1895" s="10">
        <v>1</v>
      </c>
      <c r="G1895" s="14">
        <v>24750</v>
      </c>
      <c r="H1895" s="9" t="s">
        <v>2794</v>
      </c>
      <c r="I1895" s="9" t="s">
        <v>2795</v>
      </c>
      <c r="J1895" s="9" t="s">
        <v>2592</v>
      </c>
      <c r="K1895" s="9" t="s">
        <v>4417</v>
      </c>
      <c r="L1895" s="9" t="s">
        <v>2768</v>
      </c>
      <c r="M1895" s="11">
        <v>40665</v>
      </c>
      <c r="N1895" s="11"/>
      <c r="O1895">
        <f>MONTH(M1895)</f>
        <v>5</v>
      </c>
      <c r="P1895" t="str">
        <f>LEFT(D1895,2)</f>
        <v>31</v>
      </c>
      <c r="R1895" t="str">
        <f>LEFT(C1895,4)</f>
        <v>3104</v>
      </c>
    </row>
    <row r="1896" spans="1:18">
      <c r="A1896" s="9">
        <v>257432</v>
      </c>
      <c r="B1896" s="9" t="s">
        <v>4097</v>
      </c>
      <c r="C1896" s="9" t="s">
        <v>2792</v>
      </c>
      <c r="D1896" s="9" t="s">
        <v>2796</v>
      </c>
      <c r="E1896" s="9" t="s">
        <v>46</v>
      </c>
      <c r="F1896" s="10">
        <v>1</v>
      </c>
      <c r="G1896" s="14">
        <v>12000</v>
      </c>
      <c r="H1896" s="9" t="s">
        <v>2794</v>
      </c>
      <c r="I1896" s="9" t="s">
        <v>2795</v>
      </c>
      <c r="J1896" s="9" t="s">
        <v>2592</v>
      </c>
      <c r="K1896" s="9" t="s">
        <v>4417</v>
      </c>
      <c r="L1896" s="9" t="s">
        <v>2768</v>
      </c>
      <c r="M1896" s="11">
        <v>39570</v>
      </c>
      <c r="N1896" s="11"/>
      <c r="O1896">
        <f>MONTH(M1896)</f>
        <v>5</v>
      </c>
      <c r="P1896" t="str">
        <f>LEFT(D1896,2)</f>
        <v>31</v>
      </c>
      <c r="R1896" t="str">
        <f>LEFT(C1896,4)</f>
        <v>3104</v>
      </c>
    </row>
    <row r="1897" spans="1:18">
      <c r="A1897" s="9">
        <v>247639</v>
      </c>
      <c r="B1897" s="9" t="s">
        <v>4058</v>
      </c>
      <c r="C1897" s="9" t="s">
        <v>2792</v>
      </c>
      <c r="D1897" s="9" t="s">
        <v>2797</v>
      </c>
      <c r="E1897" s="9" t="s">
        <v>229</v>
      </c>
      <c r="F1897" s="10">
        <v>1</v>
      </c>
      <c r="G1897" s="14">
        <v>27775</v>
      </c>
      <c r="H1897" s="9" t="s">
        <v>2798</v>
      </c>
      <c r="I1897" s="9" t="s">
        <v>2799</v>
      </c>
      <c r="J1897" s="9" t="s">
        <v>2592</v>
      </c>
      <c r="K1897" s="9" t="s">
        <v>4417</v>
      </c>
      <c r="L1897" s="9" t="s">
        <v>2768</v>
      </c>
      <c r="M1897" s="11">
        <v>38384</v>
      </c>
      <c r="N1897" s="11"/>
      <c r="O1897">
        <f>MONTH(M1897)</f>
        <v>2</v>
      </c>
      <c r="P1897" t="str">
        <f>LEFT(D1897,2)</f>
        <v>31</v>
      </c>
      <c r="R1897" t="str">
        <f>LEFT(C1897,4)</f>
        <v>3104</v>
      </c>
    </row>
    <row r="1898" spans="1:18">
      <c r="A1898" s="9">
        <v>668696</v>
      </c>
      <c r="B1898" s="9" t="s">
        <v>4084</v>
      </c>
      <c r="C1898" s="9" t="s">
        <v>2792</v>
      </c>
      <c r="D1898" s="9" t="s">
        <v>2801</v>
      </c>
      <c r="E1898" s="9" t="s">
        <v>229</v>
      </c>
      <c r="F1898" s="10">
        <v>1</v>
      </c>
      <c r="G1898" s="14">
        <v>24400</v>
      </c>
      <c r="H1898" s="9" t="s">
        <v>2794</v>
      </c>
      <c r="I1898" s="9" t="s">
        <v>2795</v>
      </c>
      <c r="J1898" s="9" t="s">
        <v>2592</v>
      </c>
      <c r="K1898" s="9" t="s">
        <v>4417</v>
      </c>
      <c r="L1898" s="9" t="s">
        <v>2768</v>
      </c>
      <c r="M1898" s="11">
        <v>38047</v>
      </c>
      <c r="N1898" s="11"/>
      <c r="O1898">
        <f>MONTH(M1898)</f>
        <v>3</v>
      </c>
      <c r="P1898" t="str">
        <f>LEFT(D1898,2)</f>
        <v>31</v>
      </c>
      <c r="R1898" t="str">
        <f>LEFT(C1898,4)</f>
        <v>3104</v>
      </c>
    </row>
    <row r="1899" spans="1:18">
      <c r="A1899" s="9">
        <v>670901</v>
      </c>
      <c r="B1899" s="9" t="s">
        <v>4296</v>
      </c>
      <c r="C1899" s="9" t="s">
        <v>2792</v>
      </c>
      <c r="D1899" s="9" t="s">
        <v>2800</v>
      </c>
      <c r="E1899" s="9" t="s">
        <v>229</v>
      </c>
      <c r="F1899" s="10">
        <v>1</v>
      </c>
      <c r="G1899" s="14">
        <v>21720</v>
      </c>
      <c r="H1899" s="9" t="s">
        <v>2794</v>
      </c>
      <c r="I1899" s="9" t="s">
        <v>2795</v>
      </c>
      <c r="J1899" s="9" t="s">
        <v>2592</v>
      </c>
      <c r="K1899" s="9" t="s">
        <v>4417</v>
      </c>
      <c r="L1899" s="9" t="s">
        <v>2768</v>
      </c>
      <c r="M1899" s="11">
        <v>38908</v>
      </c>
      <c r="N1899" s="11"/>
      <c r="O1899">
        <f>MONTH(M1899)</f>
        <v>7</v>
      </c>
      <c r="P1899" t="str">
        <f>LEFT(D1899,2)</f>
        <v>31</v>
      </c>
      <c r="R1899" t="str">
        <f>LEFT(C1899,4)</f>
        <v>3104</v>
      </c>
    </row>
    <row r="1900" spans="1:18">
      <c r="A1900" s="9">
        <v>301357</v>
      </c>
      <c r="B1900" s="9" t="s">
        <v>4048</v>
      </c>
      <c r="C1900" s="9" t="s">
        <v>2792</v>
      </c>
      <c r="D1900" s="9" t="s">
        <v>2793</v>
      </c>
      <c r="E1900" s="9" t="s">
        <v>2599</v>
      </c>
      <c r="F1900" s="10">
        <v>1</v>
      </c>
      <c r="G1900" s="14">
        <v>34880</v>
      </c>
      <c r="H1900" s="9" t="s">
        <v>2794</v>
      </c>
      <c r="I1900" s="9" t="s">
        <v>2795</v>
      </c>
      <c r="J1900" s="9" t="s">
        <v>2592</v>
      </c>
      <c r="K1900" s="9" t="s">
        <v>4417</v>
      </c>
      <c r="L1900" s="9" t="s">
        <v>2768</v>
      </c>
      <c r="M1900" s="11">
        <v>36892</v>
      </c>
      <c r="N1900" s="11"/>
      <c r="O1900">
        <f>MONTH(M1900)</f>
        <v>1</v>
      </c>
      <c r="P1900" t="str">
        <f>LEFT(D1900,2)</f>
        <v>31</v>
      </c>
      <c r="R1900" t="str">
        <f>LEFT(C1900,4)</f>
        <v>3104</v>
      </c>
    </row>
    <row r="1901" spans="1:18">
      <c r="A1901" s="9">
        <v>269080</v>
      </c>
      <c r="B1901" s="9" t="s">
        <v>4048</v>
      </c>
      <c r="C1901" s="9" t="s">
        <v>2803</v>
      </c>
      <c r="D1901" s="9" t="s">
        <v>2804</v>
      </c>
      <c r="E1901" s="9" t="s">
        <v>46</v>
      </c>
      <c r="F1901" s="10">
        <v>1</v>
      </c>
      <c r="G1901" s="14">
        <v>20000</v>
      </c>
      <c r="H1901" s="9" t="s">
        <v>2590</v>
      </c>
      <c r="I1901" s="9" t="s">
        <v>2591</v>
      </c>
      <c r="J1901" s="9" t="s">
        <v>2592</v>
      </c>
      <c r="K1901" s="9" t="s">
        <v>4417</v>
      </c>
      <c r="L1901" s="9" t="s">
        <v>2803</v>
      </c>
      <c r="M1901" s="11">
        <v>40634</v>
      </c>
      <c r="N1901" s="11"/>
      <c r="O1901">
        <f>MONTH(M1901)</f>
        <v>4</v>
      </c>
      <c r="P1901" t="str">
        <f>LEFT(D1901,2)</f>
        <v>31</v>
      </c>
      <c r="R1901" t="str">
        <f>LEFT(C1901,4)</f>
        <v>3104</v>
      </c>
    </row>
    <row r="1902" spans="1:18">
      <c r="A1902" s="9">
        <v>668689</v>
      </c>
      <c r="B1902" s="9" t="s">
        <v>4071</v>
      </c>
      <c r="C1902" s="9" t="s">
        <v>2805</v>
      </c>
      <c r="D1902" s="9" t="s">
        <v>2818</v>
      </c>
      <c r="E1902" s="9" t="s">
        <v>229</v>
      </c>
      <c r="F1902" s="10">
        <v>1</v>
      </c>
      <c r="G1902" s="14">
        <v>25000</v>
      </c>
      <c r="H1902" s="9" t="s">
        <v>2807</v>
      </c>
      <c r="I1902" s="9" t="s">
        <v>2808</v>
      </c>
      <c r="J1902" s="9" t="s">
        <v>2592</v>
      </c>
      <c r="K1902" s="9" t="s">
        <v>4417</v>
      </c>
      <c r="L1902" s="9" t="s">
        <v>2803</v>
      </c>
      <c r="M1902" s="11">
        <v>38047</v>
      </c>
      <c r="N1902" s="11"/>
      <c r="O1902">
        <f>MONTH(M1902)</f>
        <v>3</v>
      </c>
      <c r="P1902" t="str">
        <f>LEFT(D1902,2)</f>
        <v>31</v>
      </c>
      <c r="R1902" t="str">
        <f>LEFT(C1902,4)</f>
        <v>3104</v>
      </c>
    </row>
    <row r="1903" spans="1:18">
      <c r="A1903" s="9">
        <v>666610</v>
      </c>
      <c r="B1903" s="9" t="s">
        <v>4043</v>
      </c>
      <c r="C1903" s="9" t="s">
        <v>2805</v>
      </c>
      <c r="D1903" s="9" t="s">
        <v>2814</v>
      </c>
      <c r="E1903" s="9" t="s">
        <v>229</v>
      </c>
      <c r="F1903" s="10">
        <v>0.625</v>
      </c>
      <c r="G1903" s="14">
        <v>15469</v>
      </c>
      <c r="H1903" s="9" t="s">
        <v>2807</v>
      </c>
      <c r="I1903" s="9" t="s">
        <v>2808</v>
      </c>
      <c r="J1903" s="9" t="s">
        <v>2592</v>
      </c>
      <c r="K1903" s="9" t="s">
        <v>4417</v>
      </c>
      <c r="L1903" s="9" t="s">
        <v>2803</v>
      </c>
      <c r="M1903" s="11">
        <v>37196</v>
      </c>
      <c r="N1903" s="11"/>
      <c r="O1903">
        <f>MONTH(M1903)</f>
        <v>11</v>
      </c>
      <c r="P1903" t="str">
        <f>LEFT(D1903,2)</f>
        <v>31</v>
      </c>
      <c r="R1903" t="str">
        <f>LEFT(C1903,4)</f>
        <v>3104</v>
      </c>
    </row>
    <row r="1904" spans="1:18">
      <c r="A1904" s="9">
        <v>75250</v>
      </c>
      <c r="B1904" s="9" t="s">
        <v>4094</v>
      </c>
      <c r="C1904" s="9" t="s">
        <v>2805</v>
      </c>
      <c r="D1904" s="9" t="s">
        <v>2812</v>
      </c>
      <c r="E1904" s="9" t="s">
        <v>46</v>
      </c>
      <c r="F1904" s="10">
        <v>1</v>
      </c>
      <c r="G1904" s="14">
        <v>15400</v>
      </c>
      <c r="H1904" s="9" t="s">
        <v>2807</v>
      </c>
      <c r="I1904" s="9" t="s">
        <v>2808</v>
      </c>
      <c r="J1904" s="9" t="s">
        <v>2592</v>
      </c>
      <c r="K1904" s="9" t="s">
        <v>4417</v>
      </c>
      <c r="L1904" s="9" t="s">
        <v>2803</v>
      </c>
      <c r="M1904" s="11">
        <v>40210</v>
      </c>
      <c r="N1904" s="11"/>
      <c r="O1904">
        <f>MONTH(M1904)</f>
        <v>2</v>
      </c>
      <c r="P1904" t="str">
        <f>LEFT(D1904,2)</f>
        <v>31</v>
      </c>
      <c r="R1904" t="str">
        <f>LEFT(C1904,4)</f>
        <v>3104</v>
      </c>
    </row>
    <row r="1905" spans="1:18">
      <c r="A1905" s="9">
        <v>665616</v>
      </c>
      <c r="B1905" s="9" t="s">
        <v>4070</v>
      </c>
      <c r="C1905" s="9" t="s">
        <v>2805</v>
      </c>
      <c r="D1905" s="9" t="s">
        <v>2806</v>
      </c>
      <c r="E1905" s="9" t="s">
        <v>2599</v>
      </c>
      <c r="F1905" s="10">
        <v>1</v>
      </c>
      <c r="G1905" s="14">
        <v>49500</v>
      </c>
      <c r="H1905" s="9" t="s">
        <v>2807</v>
      </c>
      <c r="I1905" s="9" t="s">
        <v>2808</v>
      </c>
      <c r="J1905" s="9" t="s">
        <v>2592</v>
      </c>
      <c r="K1905" s="9" t="s">
        <v>4417</v>
      </c>
      <c r="L1905" s="9" t="s">
        <v>2803</v>
      </c>
      <c r="M1905" s="11">
        <v>36448</v>
      </c>
      <c r="N1905" s="11"/>
      <c r="O1905">
        <f>MONTH(M1905)</f>
        <v>10</v>
      </c>
      <c r="P1905" t="str">
        <f>LEFT(D1905,2)</f>
        <v>31</v>
      </c>
      <c r="R1905" t="str">
        <f>LEFT(C1905,4)</f>
        <v>3104</v>
      </c>
    </row>
    <row r="1906" spans="1:18">
      <c r="A1906" s="9">
        <v>83573</v>
      </c>
      <c r="B1906" s="9" t="s">
        <v>4089</v>
      </c>
      <c r="C1906" s="9" t="s">
        <v>2805</v>
      </c>
      <c r="D1906" s="9" t="s">
        <v>2815</v>
      </c>
      <c r="E1906" s="9" t="s">
        <v>229</v>
      </c>
      <c r="F1906" s="10">
        <v>1</v>
      </c>
      <c r="G1906" s="14">
        <v>16000</v>
      </c>
      <c r="H1906" s="9" t="s">
        <v>2807</v>
      </c>
      <c r="I1906" s="9" t="s">
        <v>2808</v>
      </c>
      <c r="J1906" s="9" t="s">
        <v>2592</v>
      </c>
      <c r="K1906" s="9" t="s">
        <v>4417</v>
      </c>
      <c r="L1906" s="9" t="s">
        <v>2803</v>
      </c>
      <c r="M1906" s="11">
        <v>39570</v>
      </c>
      <c r="N1906" s="11"/>
      <c r="O1906">
        <f>MONTH(M1906)</f>
        <v>5</v>
      </c>
      <c r="P1906" t="str">
        <f>LEFT(D1906,2)</f>
        <v>31</v>
      </c>
      <c r="R1906" t="str">
        <f>LEFT(C1906,4)</f>
        <v>3104</v>
      </c>
    </row>
    <row r="1907" spans="1:18">
      <c r="A1907" s="9">
        <v>666211</v>
      </c>
      <c r="B1907" s="9" t="s">
        <v>4121</v>
      </c>
      <c r="C1907" s="9" t="s">
        <v>2805</v>
      </c>
      <c r="D1907" s="9" t="s">
        <v>2813</v>
      </c>
      <c r="E1907" s="9" t="s">
        <v>229</v>
      </c>
      <c r="F1907" s="10">
        <v>1</v>
      </c>
      <c r="G1907" s="14">
        <v>27750</v>
      </c>
      <c r="H1907" s="9" t="s">
        <v>2807</v>
      </c>
      <c r="I1907" s="9" t="s">
        <v>2808</v>
      </c>
      <c r="J1907" s="9" t="s">
        <v>2592</v>
      </c>
      <c r="K1907" s="9" t="s">
        <v>4417</v>
      </c>
      <c r="L1907" s="9" t="s">
        <v>2803</v>
      </c>
      <c r="M1907" s="11">
        <v>36951</v>
      </c>
      <c r="N1907" s="11"/>
      <c r="O1907">
        <f>MONTH(M1907)</f>
        <v>3</v>
      </c>
      <c r="P1907" t="str">
        <f>LEFT(D1907,2)</f>
        <v>31</v>
      </c>
      <c r="R1907" t="str">
        <f>LEFT(C1907,4)</f>
        <v>3104</v>
      </c>
    </row>
    <row r="1908" spans="1:18">
      <c r="A1908" s="9">
        <v>680078</v>
      </c>
      <c r="B1908" s="9" t="s">
        <v>4069</v>
      </c>
      <c r="C1908" s="9" t="s">
        <v>2805</v>
      </c>
      <c r="D1908" s="9" t="s">
        <v>2816</v>
      </c>
      <c r="E1908" s="9" t="s">
        <v>46</v>
      </c>
      <c r="F1908" s="10">
        <v>1</v>
      </c>
      <c r="G1908" s="14">
        <v>9100</v>
      </c>
      <c r="H1908" s="9" t="s">
        <v>2807</v>
      </c>
      <c r="I1908" s="9" t="s">
        <v>2808</v>
      </c>
      <c r="J1908" s="9" t="s">
        <v>2592</v>
      </c>
      <c r="K1908" s="9" t="s">
        <v>4417</v>
      </c>
      <c r="L1908" s="9" t="s">
        <v>2803</v>
      </c>
      <c r="M1908" s="11">
        <v>39449</v>
      </c>
      <c r="N1908" s="11"/>
      <c r="O1908">
        <f>MONTH(M1908)</f>
        <v>1</v>
      </c>
      <c r="P1908" t="str">
        <f>LEFT(D1908,2)</f>
        <v>31</v>
      </c>
      <c r="R1908" t="str">
        <f>LEFT(C1908,4)</f>
        <v>3104</v>
      </c>
    </row>
    <row r="1909" spans="1:18">
      <c r="A1909" s="9">
        <v>84308</v>
      </c>
      <c r="B1909" s="9" t="s">
        <v>4091</v>
      </c>
      <c r="C1909" s="9" t="s">
        <v>2805</v>
      </c>
      <c r="D1909" s="9" t="s">
        <v>2820</v>
      </c>
      <c r="E1909" s="9" t="s">
        <v>46</v>
      </c>
      <c r="F1909" s="10">
        <v>1</v>
      </c>
      <c r="G1909" s="14">
        <v>18250</v>
      </c>
      <c r="H1909" s="9" t="s">
        <v>2807</v>
      </c>
      <c r="I1909" s="9" t="s">
        <v>2808</v>
      </c>
      <c r="J1909" s="9" t="s">
        <v>2592</v>
      </c>
      <c r="K1909" s="9" t="s">
        <v>4417</v>
      </c>
      <c r="L1909" s="9" t="s">
        <v>2803</v>
      </c>
      <c r="M1909" s="11">
        <v>39643</v>
      </c>
      <c r="N1909" s="11"/>
      <c r="O1909">
        <f>MONTH(M1909)</f>
        <v>7</v>
      </c>
      <c r="P1909" t="str">
        <f>LEFT(D1909,2)</f>
        <v>31</v>
      </c>
      <c r="R1909" t="str">
        <f>LEFT(C1909,4)</f>
        <v>3104</v>
      </c>
    </row>
    <row r="1910" spans="1:18">
      <c r="A1910" s="9">
        <v>301329</v>
      </c>
      <c r="B1910" s="9" t="s">
        <v>4105</v>
      </c>
      <c r="C1910" s="9" t="s">
        <v>2805</v>
      </c>
      <c r="D1910" s="9" t="s">
        <v>2809</v>
      </c>
      <c r="E1910" s="9" t="s">
        <v>229</v>
      </c>
      <c r="F1910" s="10">
        <v>1</v>
      </c>
      <c r="G1910" s="14">
        <v>25200</v>
      </c>
      <c r="H1910" s="9" t="s">
        <v>2807</v>
      </c>
      <c r="I1910" s="9" t="s">
        <v>2808</v>
      </c>
      <c r="J1910" s="9" t="s">
        <v>2592</v>
      </c>
      <c r="K1910" s="9" t="s">
        <v>4417</v>
      </c>
      <c r="L1910" s="9" t="s">
        <v>2803</v>
      </c>
      <c r="M1910" s="11">
        <v>36586</v>
      </c>
      <c r="N1910" s="11"/>
      <c r="O1910">
        <f>MONTH(M1910)</f>
        <v>3</v>
      </c>
      <c r="P1910" t="str">
        <f>LEFT(D1910,2)</f>
        <v>31</v>
      </c>
      <c r="R1910" t="str">
        <f>LEFT(C1910,4)</f>
        <v>3104</v>
      </c>
    </row>
    <row r="1911" spans="1:18">
      <c r="A1911" s="9">
        <v>668703</v>
      </c>
      <c r="B1911" s="9" t="s">
        <v>4059</v>
      </c>
      <c r="C1911" s="9" t="s">
        <v>2805</v>
      </c>
      <c r="D1911" s="9" t="s">
        <v>2817</v>
      </c>
      <c r="E1911" s="9" t="s">
        <v>229</v>
      </c>
      <c r="F1911" s="10">
        <v>1</v>
      </c>
      <c r="G1911" s="14">
        <v>27500</v>
      </c>
      <c r="H1911" s="9" t="s">
        <v>2807</v>
      </c>
      <c r="I1911" s="9" t="s">
        <v>2808</v>
      </c>
      <c r="J1911" s="9" t="s">
        <v>2592</v>
      </c>
      <c r="K1911" s="9" t="s">
        <v>4417</v>
      </c>
      <c r="L1911" s="9" t="s">
        <v>2803</v>
      </c>
      <c r="M1911" s="11">
        <v>38047</v>
      </c>
      <c r="N1911" s="11"/>
      <c r="O1911">
        <f>MONTH(M1911)</f>
        <v>3</v>
      </c>
      <c r="P1911" t="str">
        <f>LEFT(D1911,2)</f>
        <v>31</v>
      </c>
      <c r="R1911" t="str">
        <f>LEFT(C1911,4)</f>
        <v>3104</v>
      </c>
    </row>
    <row r="1912" spans="1:18">
      <c r="A1912" s="9">
        <v>301539</v>
      </c>
      <c r="B1912" s="9" t="s">
        <v>4058</v>
      </c>
      <c r="C1912" s="9" t="s">
        <v>2805</v>
      </c>
      <c r="D1912" s="9" t="s">
        <v>2810</v>
      </c>
      <c r="E1912" s="9" t="s">
        <v>229</v>
      </c>
      <c r="F1912" s="10">
        <v>1</v>
      </c>
      <c r="G1912" s="14">
        <v>27500</v>
      </c>
      <c r="H1912" s="9" t="s">
        <v>2807</v>
      </c>
      <c r="I1912" s="9" t="s">
        <v>2808</v>
      </c>
      <c r="J1912" s="9" t="s">
        <v>2592</v>
      </c>
      <c r="K1912" s="9" t="s">
        <v>4417</v>
      </c>
      <c r="L1912" s="9" t="s">
        <v>2803</v>
      </c>
      <c r="M1912" s="11">
        <v>38628</v>
      </c>
      <c r="N1912" s="11"/>
      <c r="O1912">
        <f>MONTH(M1912)</f>
        <v>10</v>
      </c>
      <c r="P1912" t="str">
        <f>LEFT(D1912,2)</f>
        <v>31</v>
      </c>
      <c r="R1912" t="str">
        <f>LEFT(C1912,4)</f>
        <v>3104</v>
      </c>
    </row>
    <row r="1913" spans="1:18">
      <c r="A1913" s="9">
        <v>263137</v>
      </c>
      <c r="B1913" s="9" t="s">
        <v>4105</v>
      </c>
      <c r="C1913" s="9" t="s">
        <v>2805</v>
      </c>
      <c r="D1913" s="9" t="s">
        <v>2821</v>
      </c>
      <c r="E1913" s="9" t="s">
        <v>229</v>
      </c>
      <c r="F1913" s="10">
        <v>1</v>
      </c>
      <c r="G1913" s="14">
        <v>21150</v>
      </c>
      <c r="H1913" s="9" t="s">
        <v>2807</v>
      </c>
      <c r="I1913" s="9" t="s">
        <v>2808</v>
      </c>
      <c r="J1913" s="9" t="s">
        <v>2592</v>
      </c>
      <c r="K1913" s="9" t="s">
        <v>4417</v>
      </c>
      <c r="L1913" s="9" t="s">
        <v>2803</v>
      </c>
      <c r="M1913" s="11">
        <v>40210</v>
      </c>
      <c r="N1913" s="11"/>
      <c r="O1913">
        <f>MONTH(M1913)</f>
        <v>2</v>
      </c>
      <c r="P1913" t="str">
        <f>LEFT(D1913,2)</f>
        <v>31</v>
      </c>
      <c r="R1913" t="str">
        <f>LEFT(C1913,4)</f>
        <v>3104</v>
      </c>
    </row>
    <row r="1914" spans="1:18">
      <c r="A1914" s="9">
        <v>308049</v>
      </c>
      <c r="B1914" s="9" t="s">
        <v>4054</v>
      </c>
      <c r="C1914" s="9" t="s">
        <v>2805</v>
      </c>
      <c r="D1914" s="9" t="s">
        <v>2811</v>
      </c>
      <c r="E1914" s="9" t="s">
        <v>229</v>
      </c>
      <c r="F1914" s="10">
        <v>1</v>
      </c>
      <c r="G1914" s="14">
        <v>22950</v>
      </c>
      <c r="H1914" s="9" t="s">
        <v>2807</v>
      </c>
      <c r="I1914" s="9" t="s">
        <v>2808</v>
      </c>
      <c r="J1914" s="9" t="s">
        <v>2592</v>
      </c>
      <c r="K1914" s="9" t="s">
        <v>4417</v>
      </c>
      <c r="L1914" s="9" t="s">
        <v>2803</v>
      </c>
      <c r="M1914" s="11">
        <v>39022</v>
      </c>
      <c r="N1914" s="11"/>
      <c r="O1914">
        <f>MONTH(M1914)</f>
        <v>11</v>
      </c>
      <c r="P1914" t="str">
        <f>LEFT(D1914,2)</f>
        <v>31</v>
      </c>
      <c r="R1914" t="str">
        <f>LEFT(C1914,4)</f>
        <v>3104</v>
      </c>
    </row>
    <row r="1915" spans="1:18">
      <c r="A1915" s="9">
        <v>71666</v>
      </c>
      <c r="B1915" s="9" t="s">
        <v>4175</v>
      </c>
      <c r="C1915" s="9" t="s">
        <v>2805</v>
      </c>
      <c r="D1915" s="9" t="s">
        <v>2819</v>
      </c>
      <c r="E1915" s="9" t="s">
        <v>229</v>
      </c>
      <c r="F1915" s="10">
        <v>1</v>
      </c>
      <c r="G1915" s="14">
        <v>18000</v>
      </c>
      <c r="H1915" s="9" t="s">
        <v>2807</v>
      </c>
      <c r="I1915" s="9" t="s">
        <v>2808</v>
      </c>
      <c r="J1915" s="9" t="s">
        <v>2592</v>
      </c>
      <c r="K1915" s="9" t="s">
        <v>4417</v>
      </c>
      <c r="L1915" s="9" t="s">
        <v>2803</v>
      </c>
      <c r="M1915" s="11">
        <v>39722</v>
      </c>
      <c r="N1915" s="11"/>
      <c r="O1915">
        <f>MONTH(M1915)</f>
        <v>10</v>
      </c>
      <c r="P1915" t="str">
        <f>LEFT(D1915,2)</f>
        <v>31</v>
      </c>
      <c r="R1915" t="str">
        <f>LEFT(C1915,4)</f>
        <v>3104</v>
      </c>
    </row>
    <row r="1916" spans="1:18">
      <c r="A1916" s="9">
        <v>630742</v>
      </c>
      <c r="B1916" s="9" t="s">
        <v>4075</v>
      </c>
      <c r="C1916" s="9" t="s">
        <v>2822</v>
      </c>
      <c r="D1916" s="9" t="s">
        <v>2828</v>
      </c>
      <c r="E1916" s="9" t="s">
        <v>229</v>
      </c>
      <c r="F1916" s="10">
        <v>1</v>
      </c>
      <c r="G1916" s="14">
        <v>27280</v>
      </c>
      <c r="H1916" s="9" t="s">
        <v>2824</v>
      </c>
      <c r="I1916" s="9" t="s">
        <v>2825</v>
      </c>
      <c r="J1916" s="9" t="s">
        <v>2592</v>
      </c>
      <c r="K1916" s="9" t="s">
        <v>4417</v>
      </c>
      <c r="L1916" s="9" t="s">
        <v>2803</v>
      </c>
      <c r="M1916" s="11">
        <v>37135</v>
      </c>
      <c r="N1916" s="11"/>
      <c r="O1916">
        <f>MONTH(M1916)</f>
        <v>9</v>
      </c>
      <c r="P1916" t="str">
        <f>LEFT(D1916,2)</f>
        <v>31</v>
      </c>
      <c r="R1916" t="str">
        <f>LEFT(C1916,4)</f>
        <v>3104</v>
      </c>
    </row>
    <row r="1917" spans="1:18">
      <c r="A1917" s="9">
        <v>268695</v>
      </c>
      <c r="B1917" s="9" t="s">
        <v>4227</v>
      </c>
      <c r="C1917" s="9" t="s">
        <v>2822</v>
      </c>
      <c r="D1917" s="9" t="s">
        <v>2829</v>
      </c>
      <c r="E1917" s="9" t="s">
        <v>229</v>
      </c>
      <c r="F1917" s="10">
        <v>1</v>
      </c>
      <c r="G1917" s="14">
        <v>31350</v>
      </c>
      <c r="H1917" s="9" t="s">
        <v>2824</v>
      </c>
      <c r="I1917" s="9" t="s">
        <v>2825</v>
      </c>
      <c r="J1917" s="9" t="s">
        <v>2592</v>
      </c>
      <c r="K1917" s="9" t="s">
        <v>4417</v>
      </c>
      <c r="L1917" s="9" t="s">
        <v>2803</v>
      </c>
      <c r="M1917" s="11">
        <v>40665</v>
      </c>
      <c r="N1917" s="11"/>
      <c r="O1917">
        <f>MONTH(M1917)</f>
        <v>5</v>
      </c>
      <c r="P1917" t="str">
        <f>LEFT(D1917,2)</f>
        <v>31</v>
      </c>
      <c r="R1917" t="str">
        <f>LEFT(C1917,4)</f>
        <v>3104</v>
      </c>
    </row>
    <row r="1918" spans="1:18">
      <c r="A1918" s="9">
        <v>266448</v>
      </c>
      <c r="B1918" s="9" t="s">
        <v>4089</v>
      </c>
      <c r="C1918" s="9" t="s">
        <v>2822</v>
      </c>
      <c r="D1918" s="9" t="s">
        <v>2831</v>
      </c>
      <c r="E1918" s="9" t="s">
        <v>46</v>
      </c>
      <c r="F1918" s="10">
        <v>1</v>
      </c>
      <c r="G1918" s="14">
        <v>12400</v>
      </c>
      <c r="H1918" s="9" t="s">
        <v>2824</v>
      </c>
      <c r="I1918" s="9" t="s">
        <v>2825</v>
      </c>
      <c r="J1918" s="9" t="s">
        <v>2592</v>
      </c>
      <c r="K1918" s="9" t="s">
        <v>4417</v>
      </c>
      <c r="L1918" s="9" t="s">
        <v>2803</v>
      </c>
      <c r="M1918" s="11">
        <v>40546</v>
      </c>
      <c r="N1918" s="11"/>
      <c r="O1918">
        <f>MONTH(M1918)</f>
        <v>1</v>
      </c>
      <c r="P1918" t="str">
        <f>LEFT(D1918,2)</f>
        <v>31</v>
      </c>
      <c r="R1918" t="str">
        <f>LEFT(C1918,4)</f>
        <v>3104</v>
      </c>
    </row>
    <row r="1919" spans="1:18">
      <c r="A1919" s="9">
        <v>630791</v>
      </c>
      <c r="B1919" s="9" t="s">
        <v>4348</v>
      </c>
      <c r="C1919" s="9" t="s">
        <v>2822</v>
      </c>
      <c r="D1919" s="9" t="s">
        <v>2827</v>
      </c>
      <c r="E1919" s="9" t="s">
        <v>229</v>
      </c>
      <c r="F1919" s="10">
        <v>1</v>
      </c>
      <c r="G1919" s="14">
        <v>10500</v>
      </c>
      <c r="H1919" s="9" t="s">
        <v>2824</v>
      </c>
      <c r="I1919" s="9" t="s">
        <v>2825</v>
      </c>
      <c r="J1919" s="9" t="s">
        <v>2592</v>
      </c>
      <c r="K1919" s="9" t="s">
        <v>4417</v>
      </c>
      <c r="L1919" s="9" t="s">
        <v>2803</v>
      </c>
      <c r="M1919" s="11">
        <v>37226</v>
      </c>
      <c r="N1919" s="11"/>
      <c r="O1919">
        <f>MONTH(M1919)</f>
        <v>12</v>
      </c>
      <c r="P1919" t="str">
        <f>LEFT(D1919,2)</f>
        <v>31</v>
      </c>
      <c r="R1919" t="str">
        <f>LEFT(C1919,4)</f>
        <v>3104</v>
      </c>
    </row>
    <row r="1920" spans="1:18">
      <c r="A1920" s="9">
        <v>630770</v>
      </c>
      <c r="B1920" s="9" t="s">
        <v>4097</v>
      </c>
      <c r="C1920" s="9" t="s">
        <v>2822</v>
      </c>
      <c r="D1920" s="9" t="s">
        <v>2826</v>
      </c>
      <c r="E1920" s="9" t="s">
        <v>229</v>
      </c>
      <c r="F1920" s="10">
        <v>1</v>
      </c>
      <c r="G1920" s="14">
        <v>17675</v>
      </c>
      <c r="H1920" s="9" t="s">
        <v>2824</v>
      </c>
      <c r="I1920" s="9" t="s">
        <v>2825</v>
      </c>
      <c r="J1920" s="9" t="s">
        <v>2592</v>
      </c>
      <c r="K1920" s="9" t="s">
        <v>4417</v>
      </c>
      <c r="L1920" s="9" t="s">
        <v>2803</v>
      </c>
      <c r="M1920" s="11">
        <v>37196</v>
      </c>
      <c r="N1920" s="11"/>
      <c r="O1920">
        <f>MONTH(M1920)</f>
        <v>11</v>
      </c>
      <c r="P1920" t="str">
        <f>LEFT(D1920,2)</f>
        <v>31</v>
      </c>
      <c r="R1920" t="str">
        <f>LEFT(C1920,4)</f>
        <v>3104</v>
      </c>
    </row>
    <row r="1921" spans="1:18">
      <c r="A1921" s="9">
        <v>630847</v>
      </c>
      <c r="B1921" s="9" t="s">
        <v>4115</v>
      </c>
      <c r="C1921" s="9" t="s">
        <v>2822</v>
      </c>
      <c r="D1921" s="9" t="s">
        <v>2823</v>
      </c>
      <c r="E1921" s="9" t="s">
        <v>2599</v>
      </c>
      <c r="F1921" s="10">
        <v>1</v>
      </c>
      <c r="G1921" s="14">
        <v>36800</v>
      </c>
      <c r="H1921" s="9" t="s">
        <v>2824</v>
      </c>
      <c r="I1921" s="9" t="s">
        <v>2825</v>
      </c>
      <c r="J1921" s="9" t="s">
        <v>2592</v>
      </c>
      <c r="K1921" s="9" t="s">
        <v>4417</v>
      </c>
      <c r="L1921" s="9" t="s">
        <v>2803</v>
      </c>
      <c r="M1921" s="11">
        <v>37377</v>
      </c>
      <c r="N1921" s="11"/>
      <c r="O1921">
        <f>MONTH(M1921)</f>
        <v>5</v>
      </c>
      <c r="P1921" t="str">
        <f>LEFT(D1921,2)</f>
        <v>31</v>
      </c>
      <c r="R1921" t="str">
        <f>LEFT(C1921,4)</f>
        <v>3104</v>
      </c>
    </row>
    <row r="1922" spans="1:18">
      <c r="A1922" s="9">
        <v>264670</v>
      </c>
      <c r="B1922" s="9" t="s">
        <v>4105</v>
      </c>
      <c r="C1922" s="9" t="s">
        <v>2822</v>
      </c>
      <c r="D1922" s="9" t="s">
        <v>2830</v>
      </c>
      <c r="E1922" s="9" t="s">
        <v>229</v>
      </c>
      <c r="F1922" s="10">
        <v>1</v>
      </c>
      <c r="G1922" s="14">
        <v>23500</v>
      </c>
      <c r="H1922" s="9" t="s">
        <v>2824</v>
      </c>
      <c r="I1922" s="9" t="s">
        <v>2825</v>
      </c>
      <c r="J1922" s="9" t="s">
        <v>2592</v>
      </c>
      <c r="K1922" s="9" t="s">
        <v>4417</v>
      </c>
      <c r="L1922" s="9" t="s">
        <v>2803</v>
      </c>
      <c r="M1922" s="11">
        <v>40392</v>
      </c>
      <c r="N1922" s="11"/>
      <c r="O1922">
        <f>MONTH(M1922)</f>
        <v>8</v>
      </c>
      <c r="P1922" t="str">
        <f>LEFT(D1922,2)</f>
        <v>31</v>
      </c>
      <c r="R1922" t="str">
        <f>LEFT(C1922,4)</f>
        <v>3104</v>
      </c>
    </row>
    <row r="1923" spans="1:18">
      <c r="A1923" s="9">
        <v>630735</v>
      </c>
      <c r="B1923" s="9" t="s">
        <v>4100</v>
      </c>
      <c r="C1923" s="9" t="s">
        <v>2822</v>
      </c>
      <c r="D1923" s="9" t="s">
        <v>2832</v>
      </c>
      <c r="E1923" s="9" t="s">
        <v>46</v>
      </c>
      <c r="F1923" s="10">
        <v>1</v>
      </c>
      <c r="G1923" s="14">
        <v>12800</v>
      </c>
      <c r="H1923" s="9" t="s">
        <v>2824</v>
      </c>
      <c r="I1923" s="9" t="s">
        <v>2825</v>
      </c>
      <c r="J1923" s="9" t="s">
        <v>2592</v>
      </c>
      <c r="K1923" s="9" t="s">
        <v>4417</v>
      </c>
      <c r="L1923" s="9" t="s">
        <v>2803</v>
      </c>
      <c r="M1923" s="11">
        <v>37135</v>
      </c>
      <c r="N1923" s="11"/>
      <c r="O1923">
        <f>MONTH(M1923)</f>
        <v>9</v>
      </c>
      <c r="P1923" t="str">
        <f>LEFT(D1923,2)</f>
        <v>31</v>
      </c>
      <c r="R1923" t="str">
        <f>LEFT(C1923,4)</f>
        <v>3104</v>
      </c>
    </row>
    <row r="1924" spans="1:18">
      <c r="A1924" s="9">
        <v>264663</v>
      </c>
      <c r="B1924" s="9" t="s">
        <v>4079</v>
      </c>
      <c r="C1924" s="9" t="s">
        <v>2833</v>
      </c>
      <c r="D1924" s="9" t="s">
        <v>2834</v>
      </c>
      <c r="E1924" s="9" t="s">
        <v>2411</v>
      </c>
      <c r="F1924" s="10">
        <v>1</v>
      </c>
      <c r="G1924" s="14">
        <v>73500</v>
      </c>
      <c r="H1924" s="9" t="s">
        <v>2835</v>
      </c>
      <c r="I1924" s="9" t="s">
        <v>2836</v>
      </c>
      <c r="J1924" s="9" t="s">
        <v>2837</v>
      </c>
      <c r="K1924" s="9" t="s">
        <v>4418</v>
      </c>
      <c r="L1924" s="9" t="s">
        <v>2833</v>
      </c>
      <c r="M1924" s="11">
        <v>40330</v>
      </c>
      <c r="N1924" s="11"/>
      <c r="O1924">
        <f>MONTH(M1924)</f>
        <v>6</v>
      </c>
      <c r="P1924" t="str">
        <f>LEFT(D1924,2)</f>
        <v>31</v>
      </c>
      <c r="R1924" t="str">
        <f>LEFT(C1924,4)</f>
        <v>3105</v>
      </c>
    </row>
    <row r="1925" spans="1:18">
      <c r="A1925" s="9">
        <v>263613</v>
      </c>
      <c r="B1925" s="9" t="s">
        <v>4141</v>
      </c>
      <c r="C1925" s="9" t="s">
        <v>2838</v>
      </c>
      <c r="D1925" s="9" t="s">
        <v>2846</v>
      </c>
      <c r="E1925" s="9" t="s">
        <v>46</v>
      </c>
      <c r="F1925" s="10">
        <v>1</v>
      </c>
      <c r="G1925" s="14">
        <v>31500</v>
      </c>
      <c r="H1925" s="9" t="s">
        <v>2835</v>
      </c>
      <c r="I1925" s="9" t="s">
        <v>2836</v>
      </c>
      <c r="J1925" s="9" t="s">
        <v>2837</v>
      </c>
      <c r="K1925" s="9" t="s">
        <v>4418</v>
      </c>
      <c r="L1925" s="9" t="s">
        <v>2838</v>
      </c>
      <c r="M1925" s="11">
        <v>40301</v>
      </c>
      <c r="N1925" s="11"/>
      <c r="O1925">
        <f>MONTH(M1925)</f>
        <v>5</v>
      </c>
      <c r="P1925" t="str">
        <f>LEFT(D1925,2)</f>
        <v>31</v>
      </c>
      <c r="R1925" t="str">
        <f>LEFT(C1925,4)</f>
        <v>3105</v>
      </c>
    </row>
    <row r="1926" spans="1:18">
      <c r="A1926" s="9">
        <v>525098</v>
      </c>
      <c r="B1926" s="9" t="s">
        <v>4048</v>
      </c>
      <c r="C1926" s="9" t="s">
        <v>2838</v>
      </c>
      <c r="D1926" s="9" t="s">
        <v>2840</v>
      </c>
      <c r="E1926" s="9" t="s">
        <v>250</v>
      </c>
      <c r="F1926" s="10">
        <v>1</v>
      </c>
      <c r="G1926" s="14">
        <v>22330</v>
      </c>
      <c r="H1926" s="9" t="s">
        <v>2835</v>
      </c>
      <c r="I1926" s="9" t="s">
        <v>2836</v>
      </c>
      <c r="J1926" s="9" t="s">
        <v>2837</v>
      </c>
      <c r="K1926" s="9" t="s">
        <v>4418</v>
      </c>
      <c r="L1926" s="9" t="s">
        <v>2838</v>
      </c>
      <c r="M1926" s="11">
        <v>37043</v>
      </c>
      <c r="N1926" s="11"/>
      <c r="O1926">
        <f>MONTH(M1926)</f>
        <v>6</v>
      </c>
      <c r="P1926" t="str">
        <f>LEFT(D1926,2)</f>
        <v>31</v>
      </c>
      <c r="R1926" t="str">
        <f>LEFT(C1926,4)</f>
        <v>3105</v>
      </c>
    </row>
    <row r="1927" spans="1:18">
      <c r="A1927" s="9">
        <v>256207</v>
      </c>
      <c r="B1927" s="9" t="s">
        <v>4156</v>
      </c>
      <c r="C1927" s="9" t="s">
        <v>2838</v>
      </c>
      <c r="D1927" s="9" t="s">
        <v>2843</v>
      </c>
      <c r="E1927" s="9" t="s">
        <v>46</v>
      </c>
      <c r="F1927" s="10">
        <v>1</v>
      </c>
      <c r="G1927" s="14">
        <v>18000</v>
      </c>
      <c r="H1927" s="9" t="s">
        <v>2835</v>
      </c>
      <c r="I1927" s="9" t="s">
        <v>2836</v>
      </c>
      <c r="J1927" s="9" t="s">
        <v>2837</v>
      </c>
      <c r="K1927" s="9" t="s">
        <v>4418</v>
      </c>
      <c r="L1927" s="9" t="s">
        <v>2838</v>
      </c>
      <c r="M1927" s="11">
        <v>39328</v>
      </c>
      <c r="N1927" s="11"/>
      <c r="O1927">
        <f>MONTH(M1927)</f>
        <v>9</v>
      </c>
      <c r="P1927" t="str">
        <f>LEFT(D1927,2)</f>
        <v>31</v>
      </c>
      <c r="R1927" t="str">
        <f>LEFT(C1927,4)</f>
        <v>3105</v>
      </c>
    </row>
    <row r="1928" spans="1:18">
      <c r="A1928" s="9">
        <v>82145</v>
      </c>
      <c r="B1928" s="9" t="s">
        <v>4111</v>
      </c>
      <c r="C1928" s="9" t="s">
        <v>2838</v>
      </c>
      <c r="D1928" s="9" t="s">
        <v>2842</v>
      </c>
      <c r="E1928" s="9" t="s">
        <v>46</v>
      </c>
      <c r="F1928" s="10">
        <v>1</v>
      </c>
      <c r="G1928" s="14">
        <v>16000</v>
      </c>
      <c r="H1928" s="9" t="s">
        <v>2835</v>
      </c>
      <c r="I1928" s="9" t="s">
        <v>2836</v>
      </c>
      <c r="J1928" s="9" t="s">
        <v>2837</v>
      </c>
      <c r="K1928" s="9" t="s">
        <v>4418</v>
      </c>
      <c r="L1928" s="9" t="s">
        <v>2838</v>
      </c>
      <c r="M1928" s="11">
        <v>39401</v>
      </c>
      <c r="N1928" s="11"/>
      <c r="O1928">
        <f>MONTH(M1928)</f>
        <v>11</v>
      </c>
      <c r="P1928" t="str">
        <f>LEFT(D1928,2)</f>
        <v>31</v>
      </c>
      <c r="R1928" t="str">
        <f>LEFT(C1928,4)</f>
        <v>3105</v>
      </c>
    </row>
    <row r="1929" spans="1:18">
      <c r="A1929" s="9">
        <v>668773</v>
      </c>
      <c r="B1929" s="9" t="s">
        <v>4097</v>
      </c>
      <c r="C1929" s="9" t="s">
        <v>2838</v>
      </c>
      <c r="D1929" s="9" t="s">
        <v>2844</v>
      </c>
      <c r="E1929" s="9" t="s">
        <v>46</v>
      </c>
      <c r="F1929" s="10">
        <v>1</v>
      </c>
      <c r="G1929" s="14">
        <v>26720</v>
      </c>
      <c r="H1929" s="9" t="s">
        <v>2835</v>
      </c>
      <c r="I1929" s="9" t="s">
        <v>2836</v>
      </c>
      <c r="J1929" s="9" t="s">
        <v>2837</v>
      </c>
      <c r="K1929" s="9" t="s">
        <v>4418</v>
      </c>
      <c r="L1929" s="9" t="s">
        <v>2838</v>
      </c>
      <c r="M1929" s="11">
        <v>38047</v>
      </c>
      <c r="N1929" s="11"/>
      <c r="O1929">
        <f>MONTH(M1929)</f>
        <v>3</v>
      </c>
      <c r="P1929" t="str">
        <f>LEFT(D1929,2)</f>
        <v>31</v>
      </c>
      <c r="R1929" t="str">
        <f>LEFT(C1929,4)</f>
        <v>3105</v>
      </c>
    </row>
    <row r="1930" spans="1:18">
      <c r="A1930" s="9">
        <v>668724</v>
      </c>
      <c r="B1930" s="9" t="s">
        <v>4184</v>
      </c>
      <c r="C1930" s="9" t="s">
        <v>2838</v>
      </c>
      <c r="D1930" s="9" t="s">
        <v>2841</v>
      </c>
      <c r="E1930" s="9" t="s">
        <v>46</v>
      </c>
      <c r="F1930" s="10">
        <v>1</v>
      </c>
      <c r="G1930" s="14">
        <v>30000</v>
      </c>
      <c r="H1930" s="9" t="s">
        <v>2835</v>
      </c>
      <c r="I1930" s="9" t="s">
        <v>2836</v>
      </c>
      <c r="J1930" s="9" t="s">
        <v>2837</v>
      </c>
      <c r="K1930" s="9" t="s">
        <v>4418</v>
      </c>
      <c r="L1930" s="9" t="s">
        <v>2838</v>
      </c>
      <c r="M1930" s="11">
        <v>38047</v>
      </c>
      <c r="N1930" s="11"/>
      <c r="O1930">
        <f>MONTH(M1930)</f>
        <v>3</v>
      </c>
      <c r="P1930" t="str">
        <f>LEFT(D1930,2)</f>
        <v>31</v>
      </c>
      <c r="R1930" t="str">
        <f>LEFT(C1930,4)</f>
        <v>3105</v>
      </c>
    </row>
    <row r="1931" spans="1:18">
      <c r="A1931" s="9">
        <v>669130</v>
      </c>
      <c r="B1931" s="9" t="s">
        <v>4057</v>
      </c>
      <c r="C1931" s="9" t="s">
        <v>2838</v>
      </c>
      <c r="D1931" s="9" t="s">
        <v>2845</v>
      </c>
      <c r="E1931" s="9" t="s">
        <v>46</v>
      </c>
      <c r="F1931" s="10">
        <v>1</v>
      </c>
      <c r="G1931" s="14">
        <v>28000</v>
      </c>
      <c r="H1931" s="9" t="s">
        <v>2835</v>
      </c>
      <c r="I1931" s="9" t="s">
        <v>2836</v>
      </c>
      <c r="J1931" s="9" t="s">
        <v>2837</v>
      </c>
      <c r="K1931" s="9" t="s">
        <v>4418</v>
      </c>
      <c r="L1931" s="9" t="s">
        <v>2838</v>
      </c>
      <c r="M1931" s="11">
        <v>38120</v>
      </c>
      <c r="N1931" s="11"/>
      <c r="O1931">
        <f>MONTH(M1931)</f>
        <v>5</v>
      </c>
      <c r="P1931" t="str">
        <f>LEFT(D1931,2)</f>
        <v>31</v>
      </c>
      <c r="R1931" t="str">
        <f>LEFT(C1931,4)</f>
        <v>3105</v>
      </c>
    </row>
    <row r="1932" spans="1:18">
      <c r="A1932" s="9">
        <v>420364</v>
      </c>
      <c r="B1932" s="9" t="s">
        <v>4100</v>
      </c>
      <c r="C1932" s="9" t="s">
        <v>2838</v>
      </c>
      <c r="D1932" s="9" t="s">
        <v>2839</v>
      </c>
      <c r="E1932" s="9" t="s">
        <v>41</v>
      </c>
      <c r="F1932" s="10">
        <v>1</v>
      </c>
      <c r="G1932" s="14">
        <v>46575</v>
      </c>
      <c r="H1932" s="9" t="s">
        <v>2835</v>
      </c>
      <c r="I1932" s="9" t="s">
        <v>2836</v>
      </c>
      <c r="J1932" s="9" t="s">
        <v>2837</v>
      </c>
      <c r="K1932" s="9" t="s">
        <v>4418</v>
      </c>
      <c r="L1932" s="9" t="s">
        <v>2838</v>
      </c>
      <c r="M1932" s="11">
        <v>37257</v>
      </c>
      <c r="N1932" s="11"/>
      <c r="O1932">
        <f>MONTH(M1932)</f>
        <v>1</v>
      </c>
      <c r="P1932" t="str">
        <f>LEFT(D1932,2)</f>
        <v>31</v>
      </c>
      <c r="R1932" t="str">
        <f>LEFT(C1932,4)</f>
        <v>3105</v>
      </c>
    </row>
    <row r="1933" spans="1:18">
      <c r="A1933" s="9">
        <v>269892</v>
      </c>
      <c r="B1933" s="9" t="s">
        <v>4067</v>
      </c>
      <c r="C1933" s="9" t="s">
        <v>2847</v>
      </c>
      <c r="D1933" s="9" t="s">
        <v>2850</v>
      </c>
      <c r="E1933" s="9" t="s">
        <v>14</v>
      </c>
      <c r="F1933" s="10">
        <v>1</v>
      </c>
      <c r="G1933" s="14">
        <v>13200</v>
      </c>
      <c r="H1933" s="9" t="s">
        <v>2835</v>
      </c>
      <c r="I1933" s="9" t="s">
        <v>2836</v>
      </c>
      <c r="J1933" s="9" t="s">
        <v>2837</v>
      </c>
      <c r="K1933" s="9" t="s">
        <v>4418</v>
      </c>
      <c r="L1933" s="9" t="s">
        <v>2847</v>
      </c>
      <c r="M1933" s="11">
        <v>40735</v>
      </c>
      <c r="N1933" s="11"/>
      <c r="O1933">
        <f>MONTH(M1933)</f>
        <v>7</v>
      </c>
      <c r="P1933" t="str">
        <f>LEFT(D1933,2)</f>
        <v>31</v>
      </c>
      <c r="R1933" t="str">
        <f>LEFT(C1933,4)</f>
        <v>3105</v>
      </c>
    </row>
    <row r="1934" spans="1:18">
      <c r="A1934" s="9">
        <v>237692</v>
      </c>
      <c r="B1934" s="9" t="s">
        <v>4060</v>
      </c>
      <c r="C1934" s="9" t="s">
        <v>2847</v>
      </c>
      <c r="D1934" s="9" t="s">
        <v>2849</v>
      </c>
      <c r="E1934" s="9" t="s">
        <v>41</v>
      </c>
      <c r="F1934" s="10">
        <v>1</v>
      </c>
      <c r="G1934" s="14">
        <v>35200</v>
      </c>
      <c r="H1934" s="9" t="s">
        <v>2835</v>
      </c>
      <c r="I1934" s="9" t="s">
        <v>2836</v>
      </c>
      <c r="J1934" s="9" t="s">
        <v>2837</v>
      </c>
      <c r="K1934" s="9" t="s">
        <v>4418</v>
      </c>
      <c r="L1934" s="9" t="s">
        <v>2847</v>
      </c>
      <c r="M1934" s="11">
        <v>36770</v>
      </c>
      <c r="N1934" s="11"/>
      <c r="O1934">
        <f>MONTH(M1934)</f>
        <v>9</v>
      </c>
      <c r="P1934" t="str">
        <f>LEFT(D1934,2)</f>
        <v>31</v>
      </c>
      <c r="R1934" t="str">
        <f>LEFT(C1934,4)</f>
        <v>3105</v>
      </c>
    </row>
    <row r="1935" spans="1:18">
      <c r="A1935" s="9">
        <v>270326</v>
      </c>
      <c r="B1935" s="9" t="s">
        <v>4043</v>
      </c>
      <c r="C1935" s="9" t="s">
        <v>2847</v>
      </c>
      <c r="D1935" s="9" t="s">
        <v>2852</v>
      </c>
      <c r="E1935" s="9" t="s">
        <v>14</v>
      </c>
      <c r="F1935" s="10">
        <v>1</v>
      </c>
      <c r="G1935" s="14">
        <v>23200</v>
      </c>
      <c r="H1935" s="9" t="s">
        <v>2835</v>
      </c>
      <c r="I1935" s="9" t="s">
        <v>2836</v>
      </c>
      <c r="J1935" s="9" t="s">
        <v>2837</v>
      </c>
      <c r="K1935" s="9" t="s">
        <v>4418</v>
      </c>
      <c r="L1935" s="9" t="s">
        <v>2847</v>
      </c>
      <c r="M1935" s="11">
        <v>40787</v>
      </c>
      <c r="N1935" s="11"/>
      <c r="O1935">
        <f>MONTH(M1935)</f>
        <v>9</v>
      </c>
      <c r="P1935" t="str">
        <f>LEFT(D1935,2)</f>
        <v>31</v>
      </c>
      <c r="R1935" t="str">
        <f>LEFT(C1935,4)</f>
        <v>3105</v>
      </c>
    </row>
    <row r="1936" spans="1:18">
      <c r="A1936" s="9">
        <v>271404</v>
      </c>
      <c r="B1936" s="9" t="s">
        <v>4057</v>
      </c>
      <c r="C1936" s="9" t="s">
        <v>2847</v>
      </c>
      <c r="D1936" s="9" t="s">
        <v>2851</v>
      </c>
      <c r="E1936" s="9" t="s">
        <v>14</v>
      </c>
      <c r="F1936" s="10">
        <v>1</v>
      </c>
      <c r="G1936" s="14">
        <v>15400</v>
      </c>
      <c r="H1936" s="9" t="s">
        <v>2835</v>
      </c>
      <c r="I1936" s="9" t="s">
        <v>2836</v>
      </c>
      <c r="J1936" s="9" t="s">
        <v>2837</v>
      </c>
      <c r="K1936" s="9" t="s">
        <v>4418</v>
      </c>
      <c r="L1936" s="9" t="s">
        <v>2847</v>
      </c>
      <c r="M1936" s="11">
        <v>40940</v>
      </c>
      <c r="N1936" s="11"/>
      <c r="O1936">
        <f>MONTH(M1936)</f>
        <v>2</v>
      </c>
      <c r="P1936" t="str">
        <f>LEFT(D1936,2)</f>
        <v>31</v>
      </c>
      <c r="R1936" t="str">
        <f>LEFT(C1936,4)</f>
        <v>3105</v>
      </c>
    </row>
    <row r="1937" spans="1:18">
      <c r="A1937" s="9">
        <v>267757</v>
      </c>
      <c r="B1937" s="9" t="s">
        <v>4137</v>
      </c>
      <c r="C1937" s="9" t="s">
        <v>2847</v>
      </c>
      <c r="D1937" s="9" t="s">
        <v>2848</v>
      </c>
      <c r="E1937" s="9" t="s">
        <v>41</v>
      </c>
      <c r="F1937" s="10">
        <v>1</v>
      </c>
      <c r="G1937" s="14">
        <v>37500</v>
      </c>
      <c r="H1937" s="9" t="s">
        <v>2835</v>
      </c>
      <c r="I1937" s="9" t="s">
        <v>2836</v>
      </c>
      <c r="J1937" s="9" t="s">
        <v>2837</v>
      </c>
      <c r="K1937" s="9" t="s">
        <v>4418</v>
      </c>
      <c r="L1937" s="9" t="s">
        <v>2847</v>
      </c>
      <c r="M1937" s="11">
        <v>40651</v>
      </c>
      <c r="N1937" s="11"/>
      <c r="O1937">
        <f>MONTH(M1937)</f>
        <v>4</v>
      </c>
      <c r="P1937" t="str">
        <f>LEFT(D1937,2)</f>
        <v>31</v>
      </c>
      <c r="R1937" t="str">
        <f>LEFT(C1937,4)</f>
        <v>3105</v>
      </c>
    </row>
    <row r="1938" spans="1:18">
      <c r="A1938" s="9">
        <v>258629</v>
      </c>
      <c r="B1938" s="9" t="s">
        <v>4070</v>
      </c>
      <c r="C1938" s="9" t="s">
        <v>2853</v>
      </c>
      <c r="D1938" s="9" t="s">
        <v>2859</v>
      </c>
      <c r="E1938" s="9" t="s">
        <v>46</v>
      </c>
      <c r="F1938" s="10">
        <v>1</v>
      </c>
      <c r="G1938" s="14">
        <v>14175</v>
      </c>
      <c r="H1938" s="9" t="s">
        <v>2855</v>
      </c>
      <c r="I1938" s="9" t="s">
        <v>2856</v>
      </c>
      <c r="J1938" s="9" t="s">
        <v>2837</v>
      </c>
      <c r="K1938" s="9" t="s">
        <v>4418</v>
      </c>
      <c r="L1938" s="9" t="s">
        <v>2853</v>
      </c>
      <c r="M1938" s="11">
        <v>39722</v>
      </c>
      <c r="N1938" s="11"/>
      <c r="O1938">
        <f>MONTH(M1938)</f>
        <v>10</v>
      </c>
      <c r="P1938" t="str">
        <f>LEFT(D1938,2)</f>
        <v>31</v>
      </c>
      <c r="R1938" t="str">
        <f>LEFT(C1938,4)</f>
        <v>3105</v>
      </c>
    </row>
    <row r="1939" spans="1:18">
      <c r="A1939" s="9">
        <v>665343</v>
      </c>
      <c r="B1939" s="9" t="s">
        <v>4107</v>
      </c>
      <c r="C1939" s="9" t="s">
        <v>2853</v>
      </c>
      <c r="D1939" s="9" t="s">
        <v>2857</v>
      </c>
      <c r="E1939" s="9" t="s">
        <v>46</v>
      </c>
      <c r="F1939" s="10">
        <v>1</v>
      </c>
      <c r="G1939" s="14">
        <v>14350</v>
      </c>
      <c r="H1939" s="9" t="s">
        <v>2855</v>
      </c>
      <c r="I1939" s="9" t="s">
        <v>2856</v>
      </c>
      <c r="J1939" s="9" t="s">
        <v>2837</v>
      </c>
      <c r="K1939" s="9" t="s">
        <v>4418</v>
      </c>
      <c r="L1939" s="9" t="s">
        <v>2853</v>
      </c>
      <c r="M1939" s="11">
        <v>35954</v>
      </c>
      <c r="N1939" s="11"/>
      <c r="O1939">
        <f>MONTH(M1939)</f>
        <v>6</v>
      </c>
      <c r="P1939" t="str">
        <f>LEFT(D1939,2)</f>
        <v>31</v>
      </c>
      <c r="R1939" t="str">
        <f>LEFT(C1939,4)</f>
        <v>3105</v>
      </c>
    </row>
    <row r="1940" spans="1:18">
      <c r="A1940" s="9">
        <v>249697</v>
      </c>
      <c r="B1940" s="9" t="s">
        <v>4072</v>
      </c>
      <c r="C1940" s="9" t="s">
        <v>2853</v>
      </c>
      <c r="D1940" s="9" t="s">
        <v>2860</v>
      </c>
      <c r="E1940" s="9" t="s">
        <v>46</v>
      </c>
      <c r="F1940" s="10">
        <v>1</v>
      </c>
      <c r="G1940" s="14">
        <v>15400</v>
      </c>
      <c r="H1940" s="9" t="s">
        <v>2855</v>
      </c>
      <c r="I1940" s="9" t="s">
        <v>2856</v>
      </c>
      <c r="J1940" s="9" t="s">
        <v>2837</v>
      </c>
      <c r="K1940" s="9" t="s">
        <v>4418</v>
      </c>
      <c r="L1940" s="9" t="s">
        <v>2853</v>
      </c>
      <c r="M1940" s="11">
        <v>38698</v>
      </c>
      <c r="N1940" s="11"/>
      <c r="O1940">
        <f>MONTH(M1940)</f>
        <v>12</v>
      </c>
      <c r="P1940" t="str">
        <f>LEFT(D1940,2)</f>
        <v>31</v>
      </c>
      <c r="R1940" t="str">
        <f>LEFT(C1940,4)</f>
        <v>3105</v>
      </c>
    </row>
    <row r="1941" spans="1:18">
      <c r="A1941" s="9">
        <v>260778</v>
      </c>
      <c r="B1941" s="9" t="s">
        <v>4043</v>
      </c>
      <c r="C1941" s="9" t="s">
        <v>2853</v>
      </c>
      <c r="D1941" s="9" t="s">
        <v>2854</v>
      </c>
      <c r="E1941" s="9" t="s">
        <v>56</v>
      </c>
      <c r="F1941" s="10">
        <v>1</v>
      </c>
      <c r="G1941" s="14">
        <v>34650</v>
      </c>
      <c r="H1941" s="9" t="s">
        <v>2855</v>
      </c>
      <c r="I1941" s="9" t="s">
        <v>2856</v>
      </c>
      <c r="J1941" s="9" t="s">
        <v>2837</v>
      </c>
      <c r="K1941" s="9" t="s">
        <v>4418</v>
      </c>
      <c r="L1941" s="9" t="s">
        <v>2853</v>
      </c>
      <c r="M1941" s="11">
        <v>39888</v>
      </c>
      <c r="N1941" s="11"/>
      <c r="O1941">
        <f>MONTH(M1941)</f>
        <v>3</v>
      </c>
      <c r="P1941" t="str">
        <f>LEFT(D1941,2)</f>
        <v>31</v>
      </c>
      <c r="R1941" t="str">
        <f>LEFT(C1941,4)</f>
        <v>3105</v>
      </c>
    </row>
    <row r="1942" spans="1:18">
      <c r="A1942" s="9">
        <v>257691</v>
      </c>
      <c r="B1942" s="9" t="s">
        <v>4094</v>
      </c>
      <c r="C1942" s="9" t="s">
        <v>2853</v>
      </c>
      <c r="D1942" s="9" t="s">
        <v>2858</v>
      </c>
      <c r="E1942" s="9" t="s">
        <v>46</v>
      </c>
      <c r="F1942" s="10">
        <v>1</v>
      </c>
      <c r="G1942" s="14">
        <v>17325</v>
      </c>
      <c r="H1942" s="9" t="s">
        <v>2855</v>
      </c>
      <c r="I1942" s="9" t="s">
        <v>2856</v>
      </c>
      <c r="J1942" s="9" t="s">
        <v>2837</v>
      </c>
      <c r="K1942" s="9" t="s">
        <v>4418</v>
      </c>
      <c r="L1942" s="9" t="s">
        <v>2853</v>
      </c>
      <c r="M1942" s="11">
        <v>39630</v>
      </c>
      <c r="N1942" s="11"/>
      <c r="O1942">
        <f>MONTH(M1942)</f>
        <v>7</v>
      </c>
      <c r="P1942" t="str">
        <f>LEFT(D1942,2)</f>
        <v>31</v>
      </c>
      <c r="R1942" t="str">
        <f>LEFT(C1942,4)</f>
        <v>3105</v>
      </c>
    </row>
    <row r="1943" spans="1:18">
      <c r="A1943" s="9">
        <v>254429</v>
      </c>
      <c r="B1943" s="9" t="s">
        <v>4266</v>
      </c>
      <c r="C1943" s="9" t="s">
        <v>2861</v>
      </c>
      <c r="D1943" s="9" t="s">
        <v>2867</v>
      </c>
      <c r="E1943" s="9" t="s">
        <v>2260</v>
      </c>
      <c r="F1943" s="10">
        <v>1</v>
      </c>
      <c r="G1943" s="14">
        <v>25800</v>
      </c>
      <c r="H1943" s="9" t="s">
        <v>2863</v>
      </c>
      <c r="I1943" s="9" t="s">
        <v>2864</v>
      </c>
      <c r="J1943" s="9" t="s">
        <v>2865</v>
      </c>
      <c r="K1943" s="9" t="s">
        <v>4419</v>
      </c>
      <c r="L1943" s="9" t="s">
        <v>2861</v>
      </c>
      <c r="M1943" s="11">
        <v>39295</v>
      </c>
      <c r="N1943" s="11"/>
      <c r="O1943">
        <f>MONTH(M1943)</f>
        <v>8</v>
      </c>
      <c r="P1943" t="str">
        <f>LEFT(D1943,2)</f>
        <v>41</v>
      </c>
      <c r="R1943" t="str">
        <f>LEFT(C1943,4)</f>
        <v>4102</v>
      </c>
    </row>
    <row r="1944" spans="1:18">
      <c r="A1944" s="9">
        <v>249774</v>
      </c>
      <c r="B1944" s="9" t="s">
        <v>4043</v>
      </c>
      <c r="C1944" s="9" t="s">
        <v>2861</v>
      </c>
      <c r="D1944" s="9" t="s">
        <v>2862</v>
      </c>
      <c r="E1944" s="9" t="s">
        <v>33</v>
      </c>
      <c r="F1944" s="10">
        <v>1</v>
      </c>
      <c r="G1944" s="14">
        <v>58725</v>
      </c>
      <c r="H1944" s="9" t="s">
        <v>2863</v>
      </c>
      <c r="I1944" s="9" t="s">
        <v>2864</v>
      </c>
      <c r="J1944" s="9" t="s">
        <v>2865</v>
      </c>
      <c r="K1944" s="9" t="s">
        <v>4419</v>
      </c>
      <c r="L1944" s="9" t="s">
        <v>2861</v>
      </c>
      <c r="M1944" s="11">
        <v>38720</v>
      </c>
      <c r="N1944" s="11"/>
      <c r="O1944">
        <f>MONTH(M1944)</f>
        <v>1</v>
      </c>
      <c r="P1944" t="str">
        <f>LEFT(D1944,2)</f>
        <v>41</v>
      </c>
      <c r="R1944" t="str">
        <f>LEFT(C1944,4)</f>
        <v>4102</v>
      </c>
    </row>
    <row r="1945" spans="1:18">
      <c r="A1945" s="9">
        <v>251951</v>
      </c>
      <c r="B1945" s="9" t="s">
        <v>4178</v>
      </c>
      <c r="C1945" s="9" t="s">
        <v>2861</v>
      </c>
      <c r="D1945" s="9" t="s">
        <v>2866</v>
      </c>
      <c r="E1945" s="9" t="s">
        <v>66</v>
      </c>
      <c r="F1945" s="10">
        <v>1</v>
      </c>
      <c r="G1945" s="14">
        <v>32533</v>
      </c>
      <c r="H1945" s="9" t="s">
        <v>2863</v>
      </c>
      <c r="I1945" s="9" t="s">
        <v>2864</v>
      </c>
      <c r="J1945" s="9" t="s">
        <v>2865</v>
      </c>
      <c r="K1945" s="9" t="s">
        <v>4419</v>
      </c>
      <c r="L1945" s="9" t="s">
        <v>2861</v>
      </c>
      <c r="M1945" s="11">
        <v>39084</v>
      </c>
      <c r="N1945" s="11"/>
      <c r="O1945">
        <f>MONTH(M1945)</f>
        <v>1</v>
      </c>
      <c r="P1945" t="str">
        <f>LEFT(D1945,2)</f>
        <v>41</v>
      </c>
      <c r="R1945" t="str">
        <f>LEFT(C1945,4)</f>
        <v>4102</v>
      </c>
    </row>
    <row r="1946" spans="1:18">
      <c r="A1946" s="9">
        <v>666316</v>
      </c>
      <c r="B1946" s="9" t="s">
        <v>4048</v>
      </c>
      <c r="C1946" s="9" t="s">
        <v>2868</v>
      </c>
      <c r="D1946" s="9" t="s">
        <v>2872</v>
      </c>
      <c r="E1946" s="9" t="s">
        <v>2871</v>
      </c>
      <c r="F1946" s="10">
        <v>1</v>
      </c>
      <c r="G1946" s="14">
        <v>18865</v>
      </c>
      <c r="H1946" s="9" t="s">
        <v>2863</v>
      </c>
      <c r="I1946" s="9" t="s">
        <v>2864</v>
      </c>
      <c r="J1946" s="9" t="s">
        <v>2865</v>
      </c>
      <c r="K1946" s="9" t="s">
        <v>4419</v>
      </c>
      <c r="L1946" s="9" t="s">
        <v>2868</v>
      </c>
      <c r="M1946" s="11">
        <v>38231</v>
      </c>
      <c r="N1946" s="11"/>
      <c r="O1946">
        <f>MONTH(M1946)</f>
        <v>9</v>
      </c>
      <c r="P1946" t="str">
        <f>LEFT(D1946,2)</f>
        <v>41</v>
      </c>
      <c r="R1946" t="str">
        <f>LEFT(C1946,4)</f>
        <v>4102</v>
      </c>
    </row>
    <row r="1947" spans="1:18">
      <c r="A1947" s="9">
        <v>263942</v>
      </c>
      <c r="B1947" s="9" t="s">
        <v>4249</v>
      </c>
      <c r="C1947" s="9" t="s">
        <v>2868</v>
      </c>
      <c r="D1947" s="9" t="s">
        <v>2873</v>
      </c>
      <c r="E1947" s="9" t="s">
        <v>2871</v>
      </c>
      <c r="F1947" s="10">
        <v>1</v>
      </c>
      <c r="G1947" s="14">
        <v>10800</v>
      </c>
      <c r="H1947" s="9" t="s">
        <v>2863</v>
      </c>
      <c r="I1947" s="9" t="s">
        <v>2864</v>
      </c>
      <c r="J1947" s="9" t="s">
        <v>2865</v>
      </c>
      <c r="K1947" s="9" t="s">
        <v>4419</v>
      </c>
      <c r="L1947" s="9" t="s">
        <v>2868</v>
      </c>
      <c r="M1947" s="11">
        <v>40422</v>
      </c>
      <c r="N1947" s="11"/>
      <c r="O1947">
        <f>MONTH(M1947)</f>
        <v>9</v>
      </c>
      <c r="P1947" t="str">
        <f>LEFT(D1947,2)</f>
        <v>41</v>
      </c>
      <c r="R1947" t="str">
        <f>LEFT(C1947,4)</f>
        <v>4102</v>
      </c>
    </row>
    <row r="1948" spans="1:18">
      <c r="A1948" s="9">
        <v>245609</v>
      </c>
      <c r="B1948" s="9" t="s">
        <v>4071</v>
      </c>
      <c r="C1948" s="9" t="s">
        <v>2868</v>
      </c>
      <c r="D1948" s="9" t="s">
        <v>2874</v>
      </c>
      <c r="E1948" s="9" t="s">
        <v>2875</v>
      </c>
      <c r="F1948" s="10">
        <v>1</v>
      </c>
      <c r="G1948" s="14">
        <v>14135</v>
      </c>
      <c r="H1948" s="9" t="s">
        <v>2863</v>
      </c>
      <c r="I1948" s="9" t="s">
        <v>2864</v>
      </c>
      <c r="J1948" s="9" t="s">
        <v>2865</v>
      </c>
      <c r="K1948" s="9" t="s">
        <v>4419</v>
      </c>
      <c r="L1948" s="9" t="s">
        <v>2868</v>
      </c>
      <c r="M1948" s="11">
        <v>38124</v>
      </c>
      <c r="N1948" s="11"/>
      <c r="O1948">
        <f>MONTH(M1948)</f>
        <v>5</v>
      </c>
      <c r="P1948" t="str">
        <f>LEFT(D1948,2)</f>
        <v>41</v>
      </c>
      <c r="R1948" t="str">
        <f>LEFT(C1948,4)</f>
        <v>4102</v>
      </c>
    </row>
    <row r="1949" spans="1:18">
      <c r="A1949" s="9">
        <v>667016</v>
      </c>
      <c r="B1949" s="9" t="s">
        <v>4070</v>
      </c>
      <c r="C1949" s="9" t="s">
        <v>2868</v>
      </c>
      <c r="D1949" s="9" t="s">
        <v>2876</v>
      </c>
      <c r="E1949" s="9" t="s">
        <v>2871</v>
      </c>
      <c r="F1949" s="10">
        <v>1</v>
      </c>
      <c r="G1949" s="14">
        <v>24572</v>
      </c>
      <c r="H1949" s="9" t="s">
        <v>2863</v>
      </c>
      <c r="I1949" s="9" t="s">
        <v>2864</v>
      </c>
      <c r="J1949" s="9" t="s">
        <v>2865</v>
      </c>
      <c r="K1949" s="9" t="s">
        <v>4419</v>
      </c>
      <c r="L1949" s="9" t="s">
        <v>2868</v>
      </c>
      <c r="M1949" s="11">
        <v>37530</v>
      </c>
      <c r="N1949" s="11"/>
      <c r="O1949">
        <f>MONTH(M1949)</f>
        <v>10</v>
      </c>
      <c r="P1949" t="str">
        <f>LEFT(D1949,2)</f>
        <v>41</v>
      </c>
      <c r="R1949" t="str">
        <f>LEFT(C1949,4)</f>
        <v>4102</v>
      </c>
    </row>
    <row r="1950" spans="1:18">
      <c r="A1950" s="9">
        <v>257474</v>
      </c>
      <c r="B1950" s="9" t="s">
        <v>4055</v>
      </c>
      <c r="C1950" s="9" t="s">
        <v>2868</v>
      </c>
      <c r="D1950" s="9" t="s">
        <v>2869</v>
      </c>
      <c r="E1950" s="9" t="s">
        <v>41</v>
      </c>
      <c r="F1950" s="10">
        <v>1</v>
      </c>
      <c r="G1950" s="14">
        <v>26000</v>
      </c>
      <c r="H1950" s="9" t="s">
        <v>2863</v>
      </c>
      <c r="I1950" s="9" t="s">
        <v>2864</v>
      </c>
      <c r="J1950" s="9" t="s">
        <v>2865</v>
      </c>
      <c r="K1950" s="9" t="s">
        <v>4419</v>
      </c>
      <c r="L1950" s="9" t="s">
        <v>2868</v>
      </c>
      <c r="M1950" s="11">
        <v>39539</v>
      </c>
      <c r="N1950" s="11"/>
      <c r="O1950">
        <f>MONTH(M1950)</f>
        <v>4</v>
      </c>
      <c r="P1950" t="str">
        <f>LEFT(D1950,2)</f>
        <v>41</v>
      </c>
      <c r="R1950" t="str">
        <f>LEFT(C1950,4)</f>
        <v>4102</v>
      </c>
    </row>
    <row r="1951" spans="1:18">
      <c r="A1951" s="9">
        <v>260554</v>
      </c>
      <c r="B1951" s="9" t="s">
        <v>4103</v>
      </c>
      <c r="C1951" s="9" t="s">
        <v>2868</v>
      </c>
      <c r="D1951" s="9" t="s">
        <v>2870</v>
      </c>
      <c r="E1951" s="9" t="s">
        <v>2871</v>
      </c>
      <c r="F1951" s="10">
        <v>1</v>
      </c>
      <c r="G1951" s="14">
        <v>11500</v>
      </c>
      <c r="H1951" s="9" t="s">
        <v>2863</v>
      </c>
      <c r="I1951" s="9" t="s">
        <v>2864</v>
      </c>
      <c r="J1951" s="9" t="s">
        <v>2865</v>
      </c>
      <c r="K1951" s="9" t="s">
        <v>4419</v>
      </c>
      <c r="L1951" s="9" t="s">
        <v>2868</v>
      </c>
      <c r="M1951" s="11">
        <v>39846</v>
      </c>
      <c r="N1951" s="11"/>
      <c r="O1951">
        <f>MONTH(M1951)</f>
        <v>2</v>
      </c>
      <c r="P1951" t="str">
        <f>LEFT(D1951,2)</f>
        <v>41</v>
      </c>
      <c r="R1951" t="str">
        <f>LEFT(C1951,4)</f>
        <v>4102</v>
      </c>
    </row>
    <row r="1952" spans="1:18">
      <c r="A1952" s="9">
        <v>667688</v>
      </c>
      <c r="B1952" s="9" t="s">
        <v>4237</v>
      </c>
      <c r="C1952" s="9" t="s">
        <v>2877</v>
      </c>
      <c r="D1952" s="9" t="s">
        <v>2885</v>
      </c>
      <c r="E1952" s="9" t="s">
        <v>2881</v>
      </c>
      <c r="F1952" s="10">
        <v>1</v>
      </c>
      <c r="G1952" s="14">
        <v>22525</v>
      </c>
      <c r="H1952" s="9" t="s">
        <v>2863</v>
      </c>
      <c r="I1952" s="9" t="s">
        <v>2864</v>
      </c>
      <c r="J1952" s="9" t="s">
        <v>2865</v>
      </c>
      <c r="K1952" s="9" t="s">
        <v>4419</v>
      </c>
      <c r="L1952" s="9" t="s">
        <v>2877</v>
      </c>
      <c r="M1952" s="11">
        <v>37795</v>
      </c>
      <c r="N1952" s="11"/>
      <c r="O1952">
        <f>MONTH(M1952)</f>
        <v>6</v>
      </c>
      <c r="P1952" t="str">
        <f>LEFT(D1952,2)</f>
        <v>41</v>
      </c>
      <c r="R1952" t="str">
        <f>LEFT(C1952,4)</f>
        <v>4102</v>
      </c>
    </row>
    <row r="1953" spans="1:18">
      <c r="A1953" s="9">
        <v>259938</v>
      </c>
      <c r="B1953" s="9" t="s">
        <v>4165</v>
      </c>
      <c r="C1953" s="9" t="s">
        <v>2877</v>
      </c>
      <c r="D1953" s="9" t="s">
        <v>2878</v>
      </c>
      <c r="E1953" s="9" t="s">
        <v>41</v>
      </c>
      <c r="F1953" s="10">
        <v>1</v>
      </c>
      <c r="G1953" s="14">
        <v>49500</v>
      </c>
      <c r="H1953" s="9" t="s">
        <v>2863</v>
      </c>
      <c r="I1953" s="9" t="s">
        <v>2864</v>
      </c>
      <c r="J1953" s="9" t="s">
        <v>2865</v>
      </c>
      <c r="K1953" s="9" t="s">
        <v>4419</v>
      </c>
      <c r="L1953" s="9" t="s">
        <v>2877</v>
      </c>
      <c r="M1953" s="11">
        <v>39776</v>
      </c>
      <c r="N1953" s="11"/>
      <c r="O1953">
        <f>MONTH(M1953)</f>
        <v>11</v>
      </c>
      <c r="P1953" t="str">
        <f>LEFT(D1953,2)</f>
        <v>41</v>
      </c>
      <c r="R1953" t="str">
        <f>LEFT(C1953,4)</f>
        <v>4102</v>
      </c>
    </row>
    <row r="1954" spans="1:18">
      <c r="A1954" s="9">
        <v>271075</v>
      </c>
      <c r="B1954" s="9" t="s">
        <v>4104</v>
      </c>
      <c r="C1954" s="9" t="s">
        <v>2877</v>
      </c>
      <c r="D1954" s="9" t="s">
        <v>2884</v>
      </c>
      <c r="E1954" s="9" t="s">
        <v>2881</v>
      </c>
      <c r="F1954" s="10">
        <v>1</v>
      </c>
      <c r="G1954" s="14">
        <v>26000</v>
      </c>
      <c r="H1954" s="9" t="s">
        <v>2863</v>
      </c>
      <c r="I1954" s="9" t="s">
        <v>2864</v>
      </c>
      <c r="J1954" s="9" t="s">
        <v>2865</v>
      </c>
      <c r="K1954" s="9" t="s">
        <v>4419</v>
      </c>
      <c r="L1954" s="9" t="s">
        <v>2877</v>
      </c>
      <c r="M1954" s="11">
        <v>40910</v>
      </c>
      <c r="N1954" s="11"/>
      <c r="O1954">
        <f>MONTH(M1954)</f>
        <v>1</v>
      </c>
      <c r="P1954" t="str">
        <f>LEFT(D1954,2)</f>
        <v>41</v>
      </c>
      <c r="R1954" t="str">
        <f>LEFT(C1954,4)</f>
        <v>4102</v>
      </c>
    </row>
    <row r="1955" spans="1:18">
      <c r="A1955" s="9">
        <v>257782</v>
      </c>
      <c r="B1955" s="9" t="s">
        <v>4043</v>
      </c>
      <c r="C1955" s="9" t="s">
        <v>2877</v>
      </c>
      <c r="D1955" s="9" t="s">
        <v>2879</v>
      </c>
      <c r="E1955" s="9" t="s">
        <v>46</v>
      </c>
      <c r="F1955" s="10">
        <v>1</v>
      </c>
      <c r="G1955" s="14">
        <v>11400</v>
      </c>
      <c r="H1955" s="9" t="s">
        <v>2863</v>
      </c>
      <c r="I1955" s="9" t="s">
        <v>2864</v>
      </c>
      <c r="J1955" s="9" t="s">
        <v>2865</v>
      </c>
      <c r="K1955" s="9" t="s">
        <v>4419</v>
      </c>
      <c r="L1955" s="9" t="s">
        <v>2877</v>
      </c>
      <c r="M1955" s="11">
        <v>39601</v>
      </c>
      <c r="N1955" s="11"/>
      <c r="O1955">
        <f>MONTH(M1955)</f>
        <v>6</v>
      </c>
      <c r="P1955" t="str">
        <f>LEFT(D1955,2)</f>
        <v>41</v>
      </c>
      <c r="R1955" t="str">
        <f>LEFT(C1955,4)</f>
        <v>4102</v>
      </c>
    </row>
    <row r="1956" spans="1:18">
      <c r="A1956" s="9">
        <v>259399</v>
      </c>
      <c r="B1956" s="9" t="s">
        <v>4094</v>
      </c>
      <c r="C1956" s="9" t="s">
        <v>2877</v>
      </c>
      <c r="D1956" s="9" t="s">
        <v>2880</v>
      </c>
      <c r="E1956" s="9" t="s">
        <v>2881</v>
      </c>
      <c r="F1956" s="10">
        <v>1</v>
      </c>
      <c r="G1956" s="14">
        <v>21910</v>
      </c>
      <c r="H1956" s="9" t="s">
        <v>2863</v>
      </c>
      <c r="I1956" s="9" t="s">
        <v>2864</v>
      </c>
      <c r="J1956" s="9" t="s">
        <v>2865</v>
      </c>
      <c r="K1956" s="9" t="s">
        <v>4419</v>
      </c>
      <c r="L1956" s="9" t="s">
        <v>2877</v>
      </c>
      <c r="M1956" s="11">
        <v>39755</v>
      </c>
      <c r="N1956" s="11"/>
      <c r="O1956">
        <f>MONTH(M1956)</f>
        <v>11</v>
      </c>
      <c r="P1956" t="str">
        <f>LEFT(D1956,2)</f>
        <v>41</v>
      </c>
      <c r="R1956" t="str">
        <f>LEFT(C1956,4)</f>
        <v>4102</v>
      </c>
    </row>
    <row r="1957" spans="1:18">
      <c r="A1957" s="9">
        <v>266658</v>
      </c>
      <c r="B1957" s="9" t="s">
        <v>4061</v>
      </c>
      <c r="C1957" s="9" t="s">
        <v>2877</v>
      </c>
      <c r="D1957" s="9" t="s">
        <v>2882</v>
      </c>
      <c r="E1957" s="9" t="s">
        <v>2881</v>
      </c>
      <c r="F1957" s="10">
        <v>1</v>
      </c>
      <c r="G1957" s="14">
        <v>27500</v>
      </c>
      <c r="H1957" s="9" t="s">
        <v>2863</v>
      </c>
      <c r="I1957" s="9" t="s">
        <v>2864</v>
      </c>
      <c r="J1957" s="9" t="s">
        <v>2865</v>
      </c>
      <c r="K1957" s="9" t="s">
        <v>4419</v>
      </c>
      <c r="L1957" s="9" t="s">
        <v>2877</v>
      </c>
      <c r="M1957" s="11">
        <v>40575</v>
      </c>
      <c r="N1957" s="11"/>
      <c r="O1957">
        <f>MONTH(M1957)</f>
        <v>2</v>
      </c>
      <c r="P1957" t="str">
        <f>LEFT(D1957,2)</f>
        <v>41</v>
      </c>
      <c r="R1957" t="str">
        <f>LEFT(C1957,4)</f>
        <v>4102</v>
      </c>
    </row>
    <row r="1958" spans="1:18">
      <c r="A1958" s="9">
        <v>249312</v>
      </c>
      <c r="B1958" s="9" t="s">
        <v>4111</v>
      </c>
      <c r="C1958" s="9" t="s">
        <v>2877</v>
      </c>
      <c r="D1958" s="9" t="s">
        <v>2883</v>
      </c>
      <c r="E1958" s="9" t="s">
        <v>2881</v>
      </c>
      <c r="F1958" s="10">
        <v>1</v>
      </c>
      <c r="G1958" s="14">
        <v>22280</v>
      </c>
      <c r="H1958" s="9" t="s">
        <v>2863</v>
      </c>
      <c r="I1958" s="9" t="s">
        <v>2864</v>
      </c>
      <c r="J1958" s="9" t="s">
        <v>2865</v>
      </c>
      <c r="K1958" s="9" t="s">
        <v>4419</v>
      </c>
      <c r="L1958" s="9" t="s">
        <v>2877</v>
      </c>
      <c r="M1958" s="11">
        <v>38649</v>
      </c>
      <c r="N1958" s="11"/>
      <c r="O1958">
        <f>MONTH(M1958)</f>
        <v>10</v>
      </c>
      <c r="P1958" t="str">
        <f>LEFT(D1958,2)</f>
        <v>41</v>
      </c>
      <c r="R1958" t="str">
        <f>LEFT(C1958,4)</f>
        <v>4102</v>
      </c>
    </row>
    <row r="1959" spans="1:18">
      <c r="A1959" s="9">
        <v>256872</v>
      </c>
      <c r="B1959" s="9" t="s">
        <v>4070</v>
      </c>
      <c r="C1959" s="9" t="s">
        <v>2886</v>
      </c>
      <c r="D1959" s="9" t="s">
        <v>2889</v>
      </c>
      <c r="E1959" s="9" t="s">
        <v>14</v>
      </c>
      <c r="F1959" s="10">
        <v>1</v>
      </c>
      <c r="G1959" s="14">
        <v>21560</v>
      </c>
      <c r="H1959" s="9" t="s">
        <v>2863</v>
      </c>
      <c r="I1959" s="9" t="s">
        <v>2864</v>
      </c>
      <c r="J1959" s="9" t="s">
        <v>2865</v>
      </c>
      <c r="K1959" s="9" t="s">
        <v>4419</v>
      </c>
      <c r="L1959" s="9" t="s">
        <v>2886</v>
      </c>
      <c r="M1959" s="11">
        <v>39479</v>
      </c>
      <c r="N1959" s="11"/>
      <c r="O1959">
        <f>MONTH(M1959)</f>
        <v>2</v>
      </c>
      <c r="P1959" t="str">
        <f>LEFT(D1959,2)</f>
        <v>41</v>
      </c>
      <c r="R1959" t="str">
        <f>LEFT(C1959,4)</f>
        <v>4102</v>
      </c>
    </row>
    <row r="1960" spans="1:18">
      <c r="A1960" s="9">
        <v>670341</v>
      </c>
      <c r="B1960" s="9" t="s">
        <v>4126</v>
      </c>
      <c r="C1960" s="9" t="s">
        <v>2886</v>
      </c>
      <c r="D1960" s="9" t="s">
        <v>2890</v>
      </c>
      <c r="E1960" s="9" t="s">
        <v>14</v>
      </c>
      <c r="F1960" s="10">
        <v>1</v>
      </c>
      <c r="G1960" s="14">
        <v>26600</v>
      </c>
      <c r="H1960" s="9" t="s">
        <v>2863</v>
      </c>
      <c r="I1960" s="9" t="s">
        <v>2864</v>
      </c>
      <c r="J1960" s="9" t="s">
        <v>2865</v>
      </c>
      <c r="K1960" s="9" t="s">
        <v>4419</v>
      </c>
      <c r="L1960" s="9" t="s">
        <v>2886</v>
      </c>
      <c r="M1960" s="11">
        <v>38719</v>
      </c>
      <c r="N1960" s="11"/>
      <c r="O1960">
        <f>MONTH(M1960)</f>
        <v>1</v>
      </c>
      <c r="P1960" t="str">
        <f>LEFT(D1960,2)</f>
        <v>41</v>
      </c>
      <c r="R1960" t="str">
        <f>LEFT(C1960,4)</f>
        <v>4102</v>
      </c>
    </row>
    <row r="1961" spans="1:18">
      <c r="A1961" s="9">
        <v>268205</v>
      </c>
      <c r="B1961" s="9" t="s">
        <v>4111</v>
      </c>
      <c r="C1961" s="9" t="s">
        <v>2886</v>
      </c>
      <c r="D1961" s="9" t="s">
        <v>2887</v>
      </c>
      <c r="E1961" s="9" t="s">
        <v>41</v>
      </c>
      <c r="F1961" s="10">
        <v>1</v>
      </c>
      <c r="G1961" s="14">
        <v>44000</v>
      </c>
      <c r="H1961" s="9" t="s">
        <v>2863</v>
      </c>
      <c r="I1961" s="9" t="s">
        <v>2864</v>
      </c>
      <c r="J1961" s="9" t="s">
        <v>2865</v>
      </c>
      <c r="K1961" s="9" t="s">
        <v>4419</v>
      </c>
      <c r="L1961" s="9" t="s">
        <v>2886</v>
      </c>
      <c r="M1961" s="11">
        <v>40634</v>
      </c>
      <c r="N1961" s="11"/>
      <c r="O1961">
        <f>MONTH(M1961)</f>
        <v>4</v>
      </c>
      <c r="P1961" t="str">
        <f>LEFT(D1961,2)</f>
        <v>41</v>
      </c>
      <c r="R1961" t="str">
        <f>LEFT(C1961,4)</f>
        <v>4102</v>
      </c>
    </row>
    <row r="1962" spans="1:18">
      <c r="A1962" s="9">
        <v>266770</v>
      </c>
      <c r="B1962" s="9" t="s">
        <v>4134</v>
      </c>
      <c r="C1962" s="9" t="s">
        <v>2886</v>
      </c>
      <c r="D1962" s="9" t="s">
        <v>2888</v>
      </c>
      <c r="E1962" s="9" t="s">
        <v>14</v>
      </c>
      <c r="F1962" s="10">
        <v>1</v>
      </c>
      <c r="G1962" s="14">
        <v>13650</v>
      </c>
      <c r="H1962" s="9" t="s">
        <v>2863</v>
      </c>
      <c r="I1962" s="9" t="s">
        <v>2864</v>
      </c>
      <c r="J1962" s="9" t="s">
        <v>2865</v>
      </c>
      <c r="K1962" s="9" t="s">
        <v>4419</v>
      </c>
      <c r="L1962" s="9" t="s">
        <v>2886</v>
      </c>
      <c r="M1962" s="11">
        <v>40522</v>
      </c>
      <c r="N1962" s="11"/>
      <c r="O1962">
        <f>MONTH(M1962)</f>
        <v>12</v>
      </c>
      <c r="P1962" t="str">
        <f>LEFT(D1962,2)</f>
        <v>41</v>
      </c>
      <c r="R1962" t="str">
        <f>LEFT(C1962,4)</f>
        <v>4102</v>
      </c>
    </row>
    <row r="1963" spans="1:18">
      <c r="A1963" s="9">
        <v>254268</v>
      </c>
      <c r="B1963" s="9" t="s">
        <v>4048</v>
      </c>
      <c r="C1963" s="9" t="s">
        <v>2891</v>
      </c>
      <c r="D1963" s="9" t="s">
        <v>2895</v>
      </c>
      <c r="E1963" s="9" t="s">
        <v>2871</v>
      </c>
      <c r="F1963" s="10">
        <v>1</v>
      </c>
      <c r="G1963" s="14">
        <v>16610</v>
      </c>
      <c r="H1963" s="9" t="s">
        <v>2863</v>
      </c>
      <c r="I1963" s="9" t="s">
        <v>2864</v>
      </c>
      <c r="J1963" s="9" t="s">
        <v>2865</v>
      </c>
      <c r="K1963" s="9" t="s">
        <v>4419</v>
      </c>
      <c r="L1963" s="9" t="s">
        <v>2886</v>
      </c>
      <c r="M1963" s="11">
        <v>39259</v>
      </c>
      <c r="N1963" s="11"/>
      <c r="O1963">
        <f>MONTH(M1963)</f>
        <v>6</v>
      </c>
      <c r="P1963" t="str">
        <f>LEFT(D1963,2)</f>
        <v>41</v>
      </c>
      <c r="R1963" t="str">
        <f>LEFT(C1963,4)</f>
        <v>4102</v>
      </c>
    </row>
    <row r="1964" spans="1:18">
      <c r="A1964" s="9">
        <v>239288</v>
      </c>
      <c r="B1964" s="9" t="s">
        <v>4097</v>
      </c>
      <c r="C1964" s="9" t="s">
        <v>2891</v>
      </c>
      <c r="D1964" s="9" t="s">
        <v>2892</v>
      </c>
      <c r="E1964" s="9" t="s">
        <v>56</v>
      </c>
      <c r="F1964" s="10">
        <v>1</v>
      </c>
      <c r="G1964" s="14">
        <v>14700</v>
      </c>
      <c r="H1964" s="9" t="s">
        <v>2863</v>
      </c>
      <c r="I1964" s="9" t="s">
        <v>2864</v>
      </c>
      <c r="J1964" s="9" t="s">
        <v>2865</v>
      </c>
      <c r="K1964" s="9" t="s">
        <v>4419</v>
      </c>
      <c r="L1964" s="9" t="s">
        <v>2886</v>
      </c>
      <c r="M1964" s="11">
        <v>37144</v>
      </c>
      <c r="N1964" s="11"/>
      <c r="O1964">
        <f>MONTH(M1964)</f>
        <v>9</v>
      </c>
      <c r="P1964" t="str">
        <f>LEFT(D1964,2)</f>
        <v>41</v>
      </c>
      <c r="R1964" t="str">
        <f>LEFT(C1964,4)</f>
        <v>4102</v>
      </c>
    </row>
    <row r="1965" spans="1:18">
      <c r="A1965" s="9">
        <v>669697</v>
      </c>
      <c r="B1965" s="9" t="s">
        <v>4099</v>
      </c>
      <c r="C1965" s="9" t="s">
        <v>2891</v>
      </c>
      <c r="D1965" s="9" t="s">
        <v>2893</v>
      </c>
      <c r="E1965" s="9" t="s">
        <v>2871</v>
      </c>
      <c r="F1965" s="10">
        <v>1</v>
      </c>
      <c r="G1965" s="14">
        <v>14240</v>
      </c>
      <c r="H1965" s="9" t="s">
        <v>2863</v>
      </c>
      <c r="I1965" s="9" t="s">
        <v>2864</v>
      </c>
      <c r="J1965" s="9" t="s">
        <v>2865</v>
      </c>
      <c r="K1965" s="9" t="s">
        <v>4419</v>
      </c>
      <c r="L1965" s="9" t="s">
        <v>2886</v>
      </c>
      <c r="M1965" s="11">
        <v>38412</v>
      </c>
      <c r="N1965" s="11"/>
      <c r="O1965">
        <f>MONTH(M1965)</f>
        <v>3</v>
      </c>
      <c r="P1965" t="str">
        <f>LEFT(D1965,2)</f>
        <v>41</v>
      </c>
      <c r="R1965" t="str">
        <f>LEFT(C1965,4)</f>
        <v>4102</v>
      </c>
    </row>
    <row r="1966" spans="1:18">
      <c r="A1966" s="9">
        <v>268744</v>
      </c>
      <c r="B1966" s="9" t="s">
        <v>4050</v>
      </c>
      <c r="C1966" s="9" t="s">
        <v>2891</v>
      </c>
      <c r="D1966" s="9" t="s">
        <v>2894</v>
      </c>
      <c r="E1966" s="9" t="s">
        <v>2871</v>
      </c>
      <c r="F1966" s="10">
        <v>1</v>
      </c>
      <c r="G1966" s="14">
        <v>7875</v>
      </c>
      <c r="H1966" s="9" t="s">
        <v>2863</v>
      </c>
      <c r="I1966" s="9" t="s">
        <v>2864</v>
      </c>
      <c r="J1966" s="9" t="s">
        <v>2865</v>
      </c>
      <c r="K1966" s="9" t="s">
        <v>4419</v>
      </c>
      <c r="L1966" s="9" t="s">
        <v>2886</v>
      </c>
      <c r="M1966" s="11">
        <v>40665</v>
      </c>
      <c r="N1966" s="11"/>
      <c r="O1966">
        <f>MONTH(M1966)</f>
        <v>5</v>
      </c>
      <c r="P1966" t="str">
        <f>LEFT(D1966,2)</f>
        <v>41</v>
      </c>
      <c r="R1966" t="str">
        <f>LEFT(C1966,4)</f>
        <v>4102</v>
      </c>
    </row>
    <row r="1967" spans="1:18">
      <c r="A1967" s="9">
        <v>248423</v>
      </c>
      <c r="B1967" s="9" t="s">
        <v>4097</v>
      </c>
      <c r="C1967" s="9" t="s">
        <v>2896</v>
      </c>
      <c r="D1967" s="9" t="s">
        <v>2897</v>
      </c>
      <c r="E1967" s="9" t="s">
        <v>33</v>
      </c>
      <c r="F1967" s="10">
        <v>1</v>
      </c>
      <c r="G1967" s="14">
        <v>81000</v>
      </c>
      <c r="H1967" s="9" t="s">
        <v>2898</v>
      </c>
      <c r="I1967" s="9" t="s">
        <v>2899</v>
      </c>
      <c r="J1967" s="9" t="s">
        <v>2900</v>
      </c>
      <c r="K1967" s="9" t="s">
        <v>4420</v>
      </c>
      <c r="L1967" s="9" t="s">
        <v>2896</v>
      </c>
      <c r="M1967" s="11">
        <v>38534</v>
      </c>
      <c r="N1967" s="11"/>
      <c r="O1967">
        <f>MONTH(M1967)</f>
        <v>7</v>
      </c>
      <c r="P1967" t="str">
        <f>LEFT(D1967,2)</f>
        <v>41</v>
      </c>
      <c r="R1967" t="str">
        <f>LEFT(C1967,4)</f>
        <v>4103</v>
      </c>
    </row>
    <row r="1968" spans="1:18">
      <c r="A1968" s="9">
        <v>233268</v>
      </c>
      <c r="B1968" s="9" t="s">
        <v>4072</v>
      </c>
      <c r="C1968" s="9" t="s">
        <v>2901</v>
      </c>
      <c r="D1968" s="9" t="s">
        <v>2902</v>
      </c>
      <c r="E1968" s="9" t="s">
        <v>56</v>
      </c>
      <c r="F1968" s="10">
        <v>1</v>
      </c>
      <c r="G1968" s="14">
        <v>40000</v>
      </c>
      <c r="H1968" s="9" t="s">
        <v>2903</v>
      </c>
      <c r="I1968" s="9" t="s">
        <v>2904</v>
      </c>
      <c r="J1968" s="9" t="s">
        <v>2900</v>
      </c>
      <c r="K1968" s="9" t="s">
        <v>4420</v>
      </c>
      <c r="L1968" s="9" t="s">
        <v>2901</v>
      </c>
      <c r="M1968" s="11">
        <v>34060</v>
      </c>
      <c r="N1968" s="11"/>
      <c r="O1968">
        <f>MONTH(M1968)</f>
        <v>4</v>
      </c>
      <c r="P1968" t="str">
        <f>LEFT(D1968,2)</f>
        <v>41</v>
      </c>
      <c r="R1968" t="str">
        <f>LEFT(C1968,4)</f>
        <v>4103</v>
      </c>
    </row>
    <row r="1969" spans="1:18">
      <c r="A1969" s="9">
        <v>243663</v>
      </c>
      <c r="B1969" s="9" t="s">
        <v>4083</v>
      </c>
      <c r="C1969" s="9" t="s">
        <v>2905</v>
      </c>
      <c r="D1969" s="9" t="s">
        <v>2909</v>
      </c>
      <c r="E1969" s="9" t="s">
        <v>46</v>
      </c>
      <c r="F1969" s="10">
        <v>1</v>
      </c>
      <c r="G1969" s="14">
        <v>21000</v>
      </c>
      <c r="H1969" s="9" t="s">
        <v>2903</v>
      </c>
      <c r="I1969" s="9" t="s">
        <v>2904</v>
      </c>
      <c r="J1969" s="9" t="s">
        <v>2900</v>
      </c>
      <c r="K1969" s="9" t="s">
        <v>4420</v>
      </c>
      <c r="L1969" s="9" t="s">
        <v>2901</v>
      </c>
      <c r="M1969" s="11">
        <v>37803</v>
      </c>
      <c r="N1969" s="11"/>
      <c r="O1969">
        <f>MONTH(M1969)</f>
        <v>7</v>
      </c>
      <c r="P1969" t="str">
        <f>LEFT(D1969,2)</f>
        <v>41</v>
      </c>
      <c r="R1969" t="str">
        <f>LEFT(C1969,4)</f>
        <v>4103</v>
      </c>
    </row>
    <row r="1970" spans="1:18">
      <c r="A1970" s="9">
        <v>248325</v>
      </c>
      <c r="B1970" s="9" t="s">
        <v>4072</v>
      </c>
      <c r="C1970" s="9" t="s">
        <v>2905</v>
      </c>
      <c r="D1970" s="9" t="s">
        <v>2906</v>
      </c>
      <c r="E1970" s="9" t="s">
        <v>41</v>
      </c>
      <c r="F1970" s="10">
        <v>1</v>
      </c>
      <c r="G1970" s="14">
        <v>27500</v>
      </c>
      <c r="H1970" s="9" t="s">
        <v>2903</v>
      </c>
      <c r="I1970" s="9" t="s">
        <v>2904</v>
      </c>
      <c r="J1970" s="9" t="s">
        <v>2900</v>
      </c>
      <c r="K1970" s="9" t="s">
        <v>4420</v>
      </c>
      <c r="L1970" s="9" t="s">
        <v>2901</v>
      </c>
      <c r="M1970" s="11">
        <v>38518</v>
      </c>
      <c r="N1970" s="11"/>
      <c r="O1970">
        <f>MONTH(M1970)</f>
        <v>6</v>
      </c>
      <c r="P1970" t="str">
        <f>LEFT(D1970,2)</f>
        <v>41</v>
      </c>
      <c r="R1970" t="str">
        <f>LEFT(C1970,4)</f>
        <v>4103</v>
      </c>
    </row>
    <row r="1971" spans="1:18">
      <c r="A1971" s="9">
        <v>257327</v>
      </c>
      <c r="B1971" s="9" t="s">
        <v>4057</v>
      </c>
      <c r="C1971" s="9" t="s">
        <v>2905</v>
      </c>
      <c r="D1971" s="9" t="s">
        <v>2908</v>
      </c>
      <c r="E1971" s="9" t="s">
        <v>46</v>
      </c>
      <c r="F1971" s="10">
        <v>1</v>
      </c>
      <c r="G1971" s="14">
        <v>10500</v>
      </c>
      <c r="H1971" s="9" t="s">
        <v>2903</v>
      </c>
      <c r="I1971" s="9" t="s">
        <v>2904</v>
      </c>
      <c r="J1971" s="9" t="s">
        <v>2900</v>
      </c>
      <c r="K1971" s="9" t="s">
        <v>4420</v>
      </c>
      <c r="L1971" s="9" t="s">
        <v>2901</v>
      </c>
      <c r="M1971" s="11">
        <v>39539</v>
      </c>
      <c r="N1971" s="11"/>
      <c r="O1971">
        <f>MONTH(M1971)</f>
        <v>4</v>
      </c>
      <c r="P1971" t="str">
        <f>LEFT(D1971,2)</f>
        <v>41</v>
      </c>
      <c r="R1971" t="str">
        <f>LEFT(C1971,4)</f>
        <v>4103</v>
      </c>
    </row>
    <row r="1972" spans="1:18">
      <c r="A1972" s="9">
        <v>271663</v>
      </c>
      <c r="B1972" s="9" t="s">
        <v>4083</v>
      </c>
      <c r="C1972" s="9" t="s">
        <v>2905</v>
      </c>
      <c r="D1972" s="9" t="s">
        <v>2910</v>
      </c>
      <c r="E1972" s="9" t="s">
        <v>46</v>
      </c>
      <c r="F1972" s="10">
        <v>1</v>
      </c>
      <c r="G1972" s="14">
        <v>9450</v>
      </c>
      <c r="H1972" s="9" t="s">
        <v>2903</v>
      </c>
      <c r="I1972" s="9" t="s">
        <v>2904</v>
      </c>
      <c r="J1972" s="9" t="s">
        <v>2900</v>
      </c>
      <c r="K1972" s="9" t="s">
        <v>4420</v>
      </c>
      <c r="L1972" s="9" t="s">
        <v>2901</v>
      </c>
      <c r="M1972" s="11">
        <v>40969</v>
      </c>
      <c r="N1972" s="11"/>
      <c r="O1972">
        <f>MONTH(M1972)</f>
        <v>3</v>
      </c>
      <c r="P1972" t="str">
        <f>LEFT(D1972,2)</f>
        <v>41</v>
      </c>
      <c r="R1972" t="str">
        <f>LEFT(C1972,4)</f>
        <v>4103</v>
      </c>
    </row>
    <row r="1973" spans="1:18">
      <c r="A1973" s="9">
        <v>236789</v>
      </c>
      <c r="B1973" s="9" t="s">
        <v>4242</v>
      </c>
      <c r="C1973" s="9" t="s">
        <v>2905</v>
      </c>
      <c r="D1973" s="9" t="s">
        <v>2907</v>
      </c>
      <c r="E1973" s="9" t="s">
        <v>46</v>
      </c>
      <c r="F1973" s="10">
        <v>1</v>
      </c>
      <c r="G1973" s="14">
        <v>19000</v>
      </c>
      <c r="H1973" s="9" t="s">
        <v>2903</v>
      </c>
      <c r="I1973" s="9" t="s">
        <v>2904</v>
      </c>
      <c r="J1973" s="9" t="s">
        <v>2900</v>
      </c>
      <c r="K1973" s="9" t="s">
        <v>4420</v>
      </c>
      <c r="L1973" s="9" t="s">
        <v>2901</v>
      </c>
      <c r="M1973" s="11">
        <v>36434</v>
      </c>
      <c r="N1973" s="11"/>
      <c r="O1973">
        <f>MONTH(M1973)</f>
        <v>10</v>
      </c>
      <c r="P1973" t="str">
        <f>LEFT(D1973,2)</f>
        <v>41</v>
      </c>
      <c r="R1973" t="str">
        <f>LEFT(C1973,4)</f>
        <v>4103</v>
      </c>
    </row>
    <row r="1974" spans="1:18">
      <c r="A1974" s="9">
        <v>256438</v>
      </c>
      <c r="B1974" s="9" t="s">
        <v>4245</v>
      </c>
      <c r="C1974" s="9" t="s">
        <v>2905</v>
      </c>
      <c r="D1974" s="9" t="s">
        <v>2912</v>
      </c>
      <c r="E1974" s="9" t="s">
        <v>46</v>
      </c>
      <c r="F1974" s="10">
        <v>1</v>
      </c>
      <c r="G1974" s="14">
        <v>12200</v>
      </c>
      <c r="H1974" s="9" t="s">
        <v>2903</v>
      </c>
      <c r="I1974" s="9" t="s">
        <v>2904</v>
      </c>
      <c r="J1974" s="9" t="s">
        <v>2900</v>
      </c>
      <c r="K1974" s="9" t="s">
        <v>4420</v>
      </c>
      <c r="L1974" s="9" t="s">
        <v>2901</v>
      </c>
      <c r="M1974" s="11">
        <v>39407</v>
      </c>
      <c r="N1974" s="11"/>
      <c r="O1974">
        <f>MONTH(M1974)</f>
        <v>11</v>
      </c>
      <c r="P1974" t="str">
        <f>LEFT(D1974,2)</f>
        <v>41</v>
      </c>
      <c r="R1974" t="str">
        <f>LEFT(C1974,4)</f>
        <v>4103</v>
      </c>
    </row>
    <row r="1975" spans="1:18">
      <c r="A1975" s="9">
        <v>250999</v>
      </c>
      <c r="B1975" s="9" t="s">
        <v>4044</v>
      </c>
      <c r="C1975" s="9" t="s">
        <v>2905</v>
      </c>
      <c r="D1975" s="9" t="s">
        <v>2911</v>
      </c>
      <c r="E1975" s="9" t="s">
        <v>46</v>
      </c>
      <c r="F1975" s="10">
        <v>1</v>
      </c>
      <c r="G1975" s="14">
        <v>12250</v>
      </c>
      <c r="H1975" s="9" t="s">
        <v>2903</v>
      </c>
      <c r="I1975" s="9" t="s">
        <v>2904</v>
      </c>
      <c r="J1975" s="9" t="s">
        <v>2900</v>
      </c>
      <c r="K1975" s="9" t="s">
        <v>4420</v>
      </c>
      <c r="L1975" s="9" t="s">
        <v>2901</v>
      </c>
      <c r="M1975" s="11">
        <v>38915</v>
      </c>
      <c r="N1975" s="11"/>
      <c r="O1975">
        <f>MONTH(M1975)</f>
        <v>7</v>
      </c>
      <c r="P1975" t="str">
        <f>LEFT(D1975,2)</f>
        <v>41</v>
      </c>
      <c r="R1975" t="str">
        <f>LEFT(C1975,4)</f>
        <v>4103</v>
      </c>
    </row>
    <row r="1976" spans="1:18">
      <c r="A1976" s="9">
        <v>270424</v>
      </c>
      <c r="B1976" s="9" t="s">
        <v>4043</v>
      </c>
      <c r="C1976" s="9" t="s">
        <v>2905</v>
      </c>
      <c r="D1976" s="9" t="s">
        <v>2913</v>
      </c>
      <c r="E1976" s="9" t="s">
        <v>46</v>
      </c>
      <c r="F1976" s="10">
        <v>1</v>
      </c>
      <c r="G1976" s="14">
        <v>10500</v>
      </c>
      <c r="H1976" s="9" t="s">
        <v>2903</v>
      </c>
      <c r="I1976" s="9" t="s">
        <v>2904</v>
      </c>
      <c r="J1976" s="9" t="s">
        <v>2900</v>
      </c>
      <c r="K1976" s="9" t="s">
        <v>4420</v>
      </c>
      <c r="L1976" s="9" t="s">
        <v>2901</v>
      </c>
      <c r="M1976" s="11">
        <v>40848</v>
      </c>
      <c r="N1976" s="11"/>
      <c r="O1976">
        <f>MONTH(M1976)</f>
        <v>11</v>
      </c>
      <c r="P1976" t="str">
        <f>LEFT(D1976,2)</f>
        <v>41</v>
      </c>
      <c r="R1976" t="str">
        <f>LEFT(C1976,4)</f>
        <v>4103</v>
      </c>
    </row>
    <row r="1977" spans="1:18">
      <c r="A1977" s="9">
        <v>258923</v>
      </c>
      <c r="B1977" s="9" t="s">
        <v>4194</v>
      </c>
      <c r="C1977" s="9" t="s">
        <v>2914</v>
      </c>
      <c r="D1977" s="9" t="s">
        <v>2925</v>
      </c>
      <c r="E1977" s="9" t="s">
        <v>46</v>
      </c>
      <c r="F1977" s="10">
        <v>1</v>
      </c>
      <c r="G1977" s="14">
        <v>11700</v>
      </c>
      <c r="H1977" s="9" t="s">
        <v>2903</v>
      </c>
      <c r="I1977" s="9" t="s">
        <v>2904</v>
      </c>
      <c r="J1977" s="9" t="s">
        <v>2900</v>
      </c>
      <c r="K1977" s="9" t="s">
        <v>4420</v>
      </c>
      <c r="L1977" s="9" t="s">
        <v>2901</v>
      </c>
      <c r="M1977" s="11">
        <v>39692</v>
      </c>
      <c r="N1977" s="11"/>
      <c r="O1977">
        <f>MONTH(M1977)</f>
        <v>9</v>
      </c>
      <c r="P1977" t="str">
        <f>LEFT(D1977,2)</f>
        <v>41</v>
      </c>
      <c r="R1977" t="str">
        <f>LEFT(C1977,4)</f>
        <v>4103</v>
      </c>
    </row>
    <row r="1978" spans="1:18">
      <c r="A1978" s="9">
        <v>247744</v>
      </c>
      <c r="B1978" s="9" t="s">
        <v>4150</v>
      </c>
      <c r="C1978" s="9" t="s">
        <v>2914</v>
      </c>
      <c r="D1978" s="9" t="s">
        <v>2927</v>
      </c>
      <c r="E1978" s="9" t="s">
        <v>46</v>
      </c>
      <c r="F1978" s="10">
        <v>1</v>
      </c>
      <c r="G1978" s="14">
        <v>9450</v>
      </c>
      <c r="H1978" s="9" t="s">
        <v>2903</v>
      </c>
      <c r="I1978" s="9" t="s">
        <v>2904</v>
      </c>
      <c r="J1978" s="9" t="s">
        <v>2900</v>
      </c>
      <c r="K1978" s="9" t="s">
        <v>4420</v>
      </c>
      <c r="L1978" s="9" t="s">
        <v>2901</v>
      </c>
      <c r="M1978" s="11">
        <v>38412</v>
      </c>
      <c r="N1978" s="11"/>
      <c r="O1978">
        <f>MONTH(M1978)</f>
        <v>3</v>
      </c>
      <c r="P1978" t="str">
        <f>LEFT(D1978,2)</f>
        <v>41</v>
      </c>
      <c r="R1978" t="str">
        <f>LEFT(C1978,4)</f>
        <v>4103</v>
      </c>
    </row>
    <row r="1979" spans="1:18">
      <c r="A1979" s="9">
        <v>235487</v>
      </c>
      <c r="B1979" s="9" t="s">
        <v>4244</v>
      </c>
      <c r="C1979" s="9" t="s">
        <v>2914</v>
      </c>
      <c r="D1979" s="9" t="s">
        <v>2916</v>
      </c>
      <c r="E1979" s="9" t="s">
        <v>46</v>
      </c>
      <c r="F1979" s="10">
        <v>1</v>
      </c>
      <c r="G1979" s="14">
        <v>19800</v>
      </c>
      <c r="H1979" s="9" t="s">
        <v>2903</v>
      </c>
      <c r="I1979" s="9" t="s">
        <v>2904</v>
      </c>
      <c r="J1979" s="9" t="s">
        <v>2900</v>
      </c>
      <c r="K1979" s="9" t="s">
        <v>4420</v>
      </c>
      <c r="L1979" s="9" t="s">
        <v>2901</v>
      </c>
      <c r="M1979" s="11">
        <v>35674</v>
      </c>
      <c r="N1979" s="11"/>
      <c r="O1979">
        <f>MONTH(M1979)</f>
        <v>9</v>
      </c>
      <c r="P1979" t="str">
        <f>LEFT(D1979,2)</f>
        <v>41</v>
      </c>
      <c r="R1979" t="str">
        <f>LEFT(C1979,4)</f>
        <v>4103</v>
      </c>
    </row>
    <row r="1980" spans="1:18">
      <c r="A1980" s="9">
        <v>255444</v>
      </c>
      <c r="B1980" s="9" t="s">
        <v>4133</v>
      </c>
      <c r="C1980" s="9" t="s">
        <v>2914</v>
      </c>
      <c r="D1980" s="9" t="s">
        <v>2929</v>
      </c>
      <c r="E1980" s="9" t="s">
        <v>46</v>
      </c>
      <c r="F1980" s="10">
        <v>1</v>
      </c>
      <c r="G1980" s="14">
        <v>13500</v>
      </c>
      <c r="H1980" s="9" t="s">
        <v>2903</v>
      </c>
      <c r="I1980" s="9" t="s">
        <v>2904</v>
      </c>
      <c r="J1980" s="9" t="s">
        <v>2900</v>
      </c>
      <c r="K1980" s="9" t="s">
        <v>4420</v>
      </c>
      <c r="L1980" s="9" t="s">
        <v>2901</v>
      </c>
      <c r="M1980" s="11">
        <v>39387</v>
      </c>
      <c r="N1980" s="11"/>
      <c r="O1980">
        <f>MONTH(M1980)</f>
        <v>11</v>
      </c>
      <c r="P1980" t="str">
        <f>LEFT(D1980,2)</f>
        <v>41</v>
      </c>
      <c r="R1980" t="str">
        <f>LEFT(C1980,4)</f>
        <v>4103</v>
      </c>
    </row>
    <row r="1981" spans="1:18">
      <c r="A1981" s="9">
        <v>258559</v>
      </c>
      <c r="B1981" s="9" t="s">
        <v>4054</v>
      </c>
      <c r="C1981" s="9" t="s">
        <v>2914</v>
      </c>
      <c r="D1981" s="9" t="s">
        <v>2932</v>
      </c>
      <c r="E1981" s="9" t="s">
        <v>46</v>
      </c>
      <c r="F1981" s="10">
        <v>1</v>
      </c>
      <c r="G1981" s="14">
        <v>15400</v>
      </c>
      <c r="H1981" s="9" t="s">
        <v>2903</v>
      </c>
      <c r="I1981" s="9" t="s">
        <v>2904</v>
      </c>
      <c r="J1981" s="9" t="s">
        <v>2900</v>
      </c>
      <c r="K1981" s="9" t="s">
        <v>4420</v>
      </c>
      <c r="L1981" s="9" t="s">
        <v>2901</v>
      </c>
      <c r="M1981" s="11">
        <v>39661</v>
      </c>
      <c r="N1981" s="11"/>
      <c r="O1981">
        <f>MONTH(M1981)</f>
        <v>8</v>
      </c>
      <c r="P1981" t="str">
        <f>LEFT(D1981,2)</f>
        <v>41</v>
      </c>
      <c r="R1981" t="str">
        <f>LEFT(C1981,4)</f>
        <v>4103</v>
      </c>
    </row>
    <row r="1982" spans="1:18">
      <c r="A1982" s="9">
        <v>256039</v>
      </c>
      <c r="B1982" s="9" t="s">
        <v>4097</v>
      </c>
      <c r="C1982" s="9" t="s">
        <v>2914</v>
      </c>
      <c r="D1982" s="9" t="s">
        <v>2923</v>
      </c>
      <c r="E1982" s="9" t="s">
        <v>46</v>
      </c>
      <c r="F1982" s="10">
        <v>1</v>
      </c>
      <c r="G1982" s="14">
        <v>15500</v>
      </c>
      <c r="H1982" s="9" t="s">
        <v>2903</v>
      </c>
      <c r="I1982" s="9" t="s">
        <v>2904</v>
      </c>
      <c r="J1982" s="9" t="s">
        <v>2900</v>
      </c>
      <c r="K1982" s="9" t="s">
        <v>4420</v>
      </c>
      <c r="L1982" s="9" t="s">
        <v>2901</v>
      </c>
      <c r="M1982" s="11">
        <v>39309</v>
      </c>
      <c r="N1982" s="11"/>
      <c r="O1982">
        <f>MONTH(M1982)</f>
        <v>8</v>
      </c>
      <c r="P1982" t="str">
        <f>LEFT(D1982,2)</f>
        <v>41</v>
      </c>
      <c r="R1982" t="str">
        <f>LEFT(C1982,4)</f>
        <v>4103</v>
      </c>
    </row>
    <row r="1983" spans="1:18">
      <c r="A1983" s="9">
        <v>239869</v>
      </c>
      <c r="B1983" s="9" t="s">
        <v>4180</v>
      </c>
      <c r="C1983" s="9" t="s">
        <v>2914</v>
      </c>
      <c r="D1983" s="9" t="s">
        <v>2922</v>
      </c>
      <c r="E1983" s="9" t="s">
        <v>46</v>
      </c>
      <c r="F1983" s="10">
        <v>1</v>
      </c>
      <c r="G1983" s="14">
        <v>20400</v>
      </c>
      <c r="H1983" s="9" t="s">
        <v>2903</v>
      </c>
      <c r="I1983" s="9" t="s">
        <v>2904</v>
      </c>
      <c r="J1983" s="9" t="s">
        <v>2900</v>
      </c>
      <c r="K1983" s="9" t="s">
        <v>4420</v>
      </c>
      <c r="L1983" s="9" t="s">
        <v>2901</v>
      </c>
      <c r="M1983" s="11">
        <v>37196</v>
      </c>
      <c r="N1983" s="11"/>
      <c r="O1983">
        <f>MONTH(M1983)</f>
        <v>11</v>
      </c>
      <c r="P1983" t="str">
        <f>LEFT(D1983,2)</f>
        <v>41</v>
      </c>
      <c r="R1983" t="str">
        <f>LEFT(C1983,4)</f>
        <v>4103</v>
      </c>
    </row>
    <row r="1984" spans="1:18">
      <c r="A1984" s="9">
        <v>269507</v>
      </c>
      <c r="B1984" s="9" t="s">
        <v>4340</v>
      </c>
      <c r="C1984" s="9" t="s">
        <v>2914</v>
      </c>
      <c r="D1984" s="9" t="s">
        <v>2924</v>
      </c>
      <c r="E1984" s="9" t="s">
        <v>46</v>
      </c>
      <c r="F1984" s="10">
        <v>1</v>
      </c>
      <c r="G1984" s="14">
        <v>14850</v>
      </c>
      <c r="H1984" s="9" t="s">
        <v>2903</v>
      </c>
      <c r="I1984" s="9" t="s">
        <v>2904</v>
      </c>
      <c r="J1984" s="9" t="s">
        <v>2900</v>
      </c>
      <c r="K1984" s="9" t="s">
        <v>4420</v>
      </c>
      <c r="L1984" s="9" t="s">
        <v>2901</v>
      </c>
      <c r="M1984" s="11">
        <v>40709</v>
      </c>
      <c r="N1984" s="11"/>
      <c r="O1984">
        <f>MONTH(M1984)</f>
        <v>6</v>
      </c>
      <c r="P1984" t="str">
        <f>LEFT(D1984,2)</f>
        <v>41</v>
      </c>
      <c r="R1984" t="str">
        <f>LEFT(C1984,4)</f>
        <v>4103</v>
      </c>
    </row>
    <row r="1985" spans="1:18">
      <c r="A1985" s="9">
        <v>257887</v>
      </c>
      <c r="B1985" s="9" t="s">
        <v>4138</v>
      </c>
      <c r="C1985" s="9" t="s">
        <v>2914</v>
      </c>
      <c r="D1985" s="9" t="s">
        <v>2917</v>
      </c>
      <c r="E1985" s="9" t="s">
        <v>46</v>
      </c>
      <c r="F1985" s="10">
        <v>1</v>
      </c>
      <c r="G1985" s="14">
        <v>11600</v>
      </c>
      <c r="H1985" s="9" t="s">
        <v>2903</v>
      </c>
      <c r="I1985" s="9" t="s">
        <v>2904</v>
      </c>
      <c r="J1985" s="9" t="s">
        <v>2900</v>
      </c>
      <c r="K1985" s="9" t="s">
        <v>4420</v>
      </c>
      <c r="L1985" s="9" t="s">
        <v>2901</v>
      </c>
      <c r="M1985" s="11">
        <v>39601</v>
      </c>
      <c r="N1985" s="11"/>
      <c r="O1985">
        <f>MONTH(M1985)</f>
        <v>6</v>
      </c>
      <c r="P1985" t="str">
        <f>LEFT(D1985,2)</f>
        <v>41</v>
      </c>
      <c r="R1985" t="str">
        <f>LEFT(C1985,4)</f>
        <v>4103</v>
      </c>
    </row>
    <row r="1986" spans="1:18">
      <c r="A1986" s="9">
        <v>259630</v>
      </c>
      <c r="B1986" s="9" t="s">
        <v>4265</v>
      </c>
      <c r="C1986" s="9" t="s">
        <v>2914</v>
      </c>
      <c r="D1986" s="9" t="s">
        <v>2918</v>
      </c>
      <c r="E1986" s="9" t="s">
        <v>46</v>
      </c>
      <c r="F1986" s="10">
        <v>1</v>
      </c>
      <c r="G1986" s="14">
        <v>12600</v>
      </c>
      <c r="H1986" s="9" t="s">
        <v>2903</v>
      </c>
      <c r="I1986" s="9" t="s">
        <v>2904</v>
      </c>
      <c r="J1986" s="9" t="s">
        <v>2900</v>
      </c>
      <c r="K1986" s="9" t="s">
        <v>4420</v>
      </c>
      <c r="L1986" s="9" t="s">
        <v>2901</v>
      </c>
      <c r="M1986" s="11">
        <v>39755</v>
      </c>
      <c r="N1986" s="11"/>
      <c r="O1986">
        <f>MONTH(M1986)</f>
        <v>11</v>
      </c>
      <c r="P1986" t="str">
        <f>LEFT(D1986,2)</f>
        <v>41</v>
      </c>
      <c r="R1986" t="str">
        <f>LEFT(C1986,4)</f>
        <v>4103</v>
      </c>
    </row>
    <row r="1987" spans="1:18">
      <c r="A1987" s="9">
        <v>234458</v>
      </c>
      <c r="B1987" s="9" t="s">
        <v>4279</v>
      </c>
      <c r="C1987" s="9" t="s">
        <v>2914</v>
      </c>
      <c r="D1987" s="9" t="s">
        <v>2915</v>
      </c>
      <c r="E1987" s="9" t="s">
        <v>56</v>
      </c>
      <c r="F1987" s="10">
        <v>1</v>
      </c>
      <c r="G1987" s="14">
        <v>18800</v>
      </c>
      <c r="H1987" s="9" t="s">
        <v>2903</v>
      </c>
      <c r="I1987" s="9" t="s">
        <v>2904</v>
      </c>
      <c r="J1987" s="9" t="s">
        <v>2900</v>
      </c>
      <c r="K1987" s="9" t="s">
        <v>4420</v>
      </c>
      <c r="L1987" s="9" t="s">
        <v>2901</v>
      </c>
      <c r="M1987" s="11">
        <v>36678</v>
      </c>
      <c r="N1987" s="11"/>
      <c r="O1987">
        <f>MONTH(M1987)</f>
        <v>6</v>
      </c>
      <c r="P1987" t="str">
        <f>LEFT(D1987,2)</f>
        <v>41</v>
      </c>
      <c r="R1987" t="str">
        <f>LEFT(C1987,4)</f>
        <v>4103</v>
      </c>
    </row>
    <row r="1988" spans="1:18">
      <c r="A1988" s="9">
        <v>259623</v>
      </c>
      <c r="B1988" s="9" t="s">
        <v>4097</v>
      </c>
      <c r="C1988" s="9" t="s">
        <v>2914</v>
      </c>
      <c r="D1988" s="9" t="s">
        <v>2920</v>
      </c>
      <c r="E1988" s="9" t="s">
        <v>46</v>
      </c>
      <c r="F1988" s="10">
        <v>1</v>
      </c>
      <c r="G1988" s="14">
        <v>14175</v>
      </c>
      <c r="H1988" s="9" t="s">
        <v>2903</v>
      </c>
      <c r="I1988" s="9" t="s">
        <v>2904</v>
      </c>
      <c r="J1988" s="9" t="s">
        <v>2900</v>
      </c>
      <c r="K1988" s="9" t="s">
        <v>4420</v>
      </c>
      <c r="L1988" s="9" t="s">
        <v>2901</v>
      </c>
      <c r="M1988" s="11">
        <v>39755</v>
      </c>
      <c r="N1988" s="11"/>
      <c r="O1988">
        <f>MONTH(M1988)</f>
        <v>11</v>
      </c>
      <c r="P1988" t="str">
        <f>LEFT(D1988,2)</f>
        <v>41</v>
      </c>
      <c r="R1988" t="str">
        <f>LEFT(C1988,4)</f>
        <v>4103</v>
      </c>
    </row>
    <row r="1989" spans="1:18">
      <c r="A1989" s="9">
        <v>248962</v>
      </c>
      <c r="B1989" s="9" t="s">
        <v>4051</v>
      </c>
      <c r="C1989" s="9" t="s">
        <v>2914</v>
      </c>
      <c r="D1989" s="9" t="s">
        <v>2919</v>
      </c>
      <c r="E1989" s="9" t="s">
        <v>46</v>
      </c>
      <c r="F1989" s="10">
        <v>1</v>
      </c>
      <c r="G1989" s="14">
        <v>9625</v>
      </c>
      <c r="H1989" s="9" t="s">
        <v>2903</v>
      </c>
      <c r="I1989" s="9" t="s">
        <v>2904</v>
      </c>
      <c r="J1989" s="9" t="s">
        <v>2900</v>
      </c>
      <c r="K1989" s="9" t="s">
        <v>4420</v>
      </c>
      <c r="L1989" s="9" t="s">
        <v>2901</v>
      </c>
      <c r="M1989" s="11">
        <v>38596</v>
      </c>
      <c r="N1989" s="11"/>
      <c r="O1989">
        <f>MONTH(M1989)</f>
        <v>9</v>
      </c>
      <c r="P1989" t="str">
        <f>LEFT(D1989,2)</f>
        <v>41</v>
      </c>
      <c r="R1989" t="str">
        <f>LEFT(C1989,4)</f>
        <v>4103</v>
      </c>
    </row>
    <row r="1990" spans="1:18">
      <c r="A1990" s="9">
        <v>248353</v>
      </c>
      <c r="B1990" s="9" t="s">
        <v>4069</v>
      </c>
      <c r="C1990" s="9" t="s">
        <v>2914</v>
      </c>
      <c r="D1990" s="9" t="s">
        <v>2926</v>
      </c>
      <c r="E1990" s="9" t="s">
        <v>46</v>
      </c>
      <c r="F1990" s="10">
        <v>1</v>
      </c>
      <c r="G1990" s="14">
        <v>10400</v>
      </c>
      <c r="H1990" s="9" t="s">
        <v>2903</v>
      </c>
      <c r="I1990" s="9" t="s">
        <v>2904</v>
      </c>
      <c r="J1990" s="9" t="s">
        <v>2900</v>
      </c>
      <c r="K1990" s="9" t="s">
        <v>4420</v>
      </c>
      <c r="L1990" s="9" t="s">
        <v>2901</v>
      </c>
      <c r="M1990" s="11">
        <v>38523</v>
      </c>
      <c r="N1990" s="11"/>
      <c r="O1990">
        <f>MONTH(M1990)</f>
        <v>6</v>
      </c>
      <c r="P1990" t="str">
        <f>LEFT(D1990,2)</f>
        <v>41</v>
      </c>
      <c r="R1990" t="str">
        <f>LEFT(C1990,4)</f>
        <v>4103</v>
      </c>
    </row>
    <row r="1991" spans="1:18">
      <c r="A1991" s="9">
        <v>246351</v>
      </c>
      <c r="B1991" s="9" t="s">
        <v>4208</v>
      </c>
      <c r="C1991" s="9" t="s">
        <v>2914</v>
      </c>
      <c r="D1991" s="9" t="s">
        <v>2930</v>
      </c>
      <c r="E1991" s="9" t="s">
        <v>46</v>
      </c>
      <c r="F1991" s="10">
        <v>1</v>
      </c>
      <c r="G1991" s="14">
        <v>10325</v>
      </c>
      <c r="H1991" s="9" t="s">
        <v>2903</v>
      </c>
      <c r="I1991" s="9" t="s">
        <v>2904</v>
      </c>
      <c r="J1991" s="9" t="s">
        <v>2900</v>
      </c>
      <c r="K1991" s="9" t="s">
        <v>4420</v>
      </c>
      <c r="L1991" s="9" t="s">
        <v>2901</v>
      </c>
      <c r="M1991" s="11">
        <v>38200</v>
      </c>
      <c r="N1991" s="11"/>
      <c r="O1991">
        <f>MONTH(M1991)</f>
        <v>8</v>
      </c>
      <c r="P1991" t="str">
        <f>LEFT(D1991,2)</f>
        <v>41</v>
      </c>
      <c r="R1991" t="str">
        <f>LEFT(C1991,4)</f>
        <v>4103</v>
      </c>
    </row>
    <row r="1992" spans="1:18">
      <c r="A1992" s="9">
        <v>239344</v>
      </c>
      <c r="B1992" s="9" t="s">
        <v>4065</v>
      </c>
      <c r="C1992" s="9" t="s">
        <v>2914</v>
      </c>
      <c r="D1992" s="9" t="s">
        <v>2921</v>
      </c>
      <c r="E1992" s="9" t="s">
        <v>46</v>
      </c>
      <c r="F1992" s="10">
        <v>1</v>
      </c>
      <c r="G1992" s="14">
        <v>11600</v>
      </c>
      <c r="H1992" s="9" t="s">
        <v>2903</v>
      </c>
      <c r="I1992" s="9" t="s">
        <v>2904</v>
      </c>
      <c r="J1992" s="9" t="s">
        <v>2900</v>
      </c>
      <c r="K1992" s="9" t="s">
        <v>4420</v>
      </c>
      <c r="L1992" s="9" t="s">
        <v>2901</v>
      </c>
      <c r="M1992" s="11">
        <v>37151</v>
      </c>
      <c r="N1992" s="11"/>
      <c r="O1992">
        <f>MONTH(M1992)</f>
        <v>9</v>
      </c>
      <c r="P1992" t="str">
        <f>LEFT(D1992,2)</f>
        <v>41</v>
      </c>
      <c r="R1992" t="str">
        <f>LEFT(C1992,4)</f>
        <v>4103</v>
      </c>
    </row>
    <row r="1993" spans="1:18">
      <c r="A1993" s="9">
        <v>243369</v>
      </c>
      <c r="B1993" s="9" t="s">
        <v>4070</v>
      </c>
      <c r="C1993" s="9" t="s">
        <v>2914</v>
      </c>
      <c r="D1993" s="9" t="s">
        <v>2928</v>
      </c>
      <c r="E1993" s="9" t="s">
        <v>46</v>
      </c>
      <c r="F1993" s="10">
        <v>1</v>
      </c>
      <c r="G1993" s="14">
        <v>17325</v>
      </c>
      <c r="H1993" s="9" t="s">
        <v>2903</v>
      </c>
      <c r="I1993" s="9" t="s">
        <v>2904</v>
      </c>
      <c r="J1993" s="9" t="s">
        <v>2900</v>
      </c>
      <c r="K1993" s="9" t="s">
        <v>4420</v>
      </c>
      <c r="L1993" s="9" t="s">
        <v>2901</v>
      </c>
      <c r="M1993" s="11">
        <v>37746</v>
      </c>
      <c r="N1993" s="11"/>
      <c r="O1993">
        <f>MONTH(M1993)</f>
        <v>5</v>
      </c>
      <c r="P1993" t="str">
        <f>LEFT(D1993,2)</f>
        <v>41</v>
      </c>
      <c r="R1993" t="str">
        <f>LEFT(C1993,4)</f>
        <v>4103</v>
      </c>
    </row>
    <row r="1994" spans="1:18">
      <c r="A1994" s="9">
        <v>267806</v>
      </c>
      <c r="B1994" s="9" t="s">
        <v>4097</v>
      </c>
      <c r="C1994" s="9" t="s">
        <v>2914</v>
      </c>
      <c r="D1994" s="9" t="s">
        <v>2931</v>
      </c>
      <c r="E1994" s="9" t="s">
        <v>46</v>
      </c>
      <c r="F1994" s="10">
        <v>1</v>
      </c>
      <c r="G1994" s="14">
        <v>11250</v>
      </c>
      <c r="H1994" s="9" t="s">
        <v>2903</v>
      </c>
      <c r="I1994" s="9" t="s">
        <v>2904</v>
      </c>
      <c r="J1994" s="9" t="s">
        <v>2900</v>
      </c>
      <c r="K1994" s="9" t="s">
        <v>4420</v>
      </c>
      <c r="L1994" s="9" t="s">
        <v>2901</v>
      </c>
      <c r="M1994" s="11">
        <v>40603</v>
      </c>
      <c r="N1994" s="11"/>
      <c r="O1994">
        <f>MONTH(M1994)</f>
        <v>3</v>
      </c>
      <c r="P1994" t="str">
        <f>LEFT(D1994,2)</f>
        <v>41</v>
      </c>
      <c r="R1994" t="str">
        <f>LEFT(C1994,4)</f>
        <v>4103</v>
      </c>
    </row>
    <row r="1995" spans="1:18">
      <c r="A1995" s="9">
        <v>665679</v>
      </c>
      <c r="B1995" s="9" t="s">
        <v>4068</v>
      </c>
      <c r="C1995" s="9" t="s">
        <v>2933</v>
      </c>
      <c r="D1995" s="9" t="s">
        <v>2934</v>
      </c>
      <c r="E1995" s="9" t="s">
        <v>74</v>
      </c>
      <c r="F1995" s="10">
        <v>1</v>
      </c>
      <c r="G1995" s="14">
        <v>27000</v>
      </c>
      <c r="H1995" s="9" t="s">
        <v>2935</v>
      </c>
      <c r="I1995" s="9" t="s">
        <v>2936</v>
      </c>
      <c r="J1995" s="9" t="s">
        <v>2900</v>
      </c>
      <c r="K1995" s="9" t="s">
        <v>4420</v>
      </c>
      <c r="L1995" s="9" t="s">
        <v>2933</v>
      </c>
      <c r="M1995" s="11">
        <v>36570</v>
      </c>
      <c r="N1995" s="11"/>
      <c r="O1995">
        <f>MONTH(M1995)</f>
        <v>2</v>
      </c>
      <c r="P1995" t="str">
        <f>LEFT(D1995,2)</f>
        <v>41</v>
      </c>
      <c r="R1995" t="str">
        <f>LEFT(C1995,4)</f>
        <v>4103</v>
      </c>
    </row>
    <row r="1996" spans="1:18">
      <c r="A1996" s="9">
        <v>75145</v>
      </c>
      <c r="B1996" s="9" t="s">
        <v>4066</v>
      </c>
      <c r="C1996" s="9" t="s">
        <v>2937</v>
      </c>
      <c r="D1996" s="9" t="s">
        <v>2945</v>
      </c>
      <c r="E1996" s="9" t="s">
        <v>46</v>
      </c>
      <c r="F1996" s="10">
        <v>1</v>
      </c>
      <c r="G1996" s="14">
        <v>5600</v>
      </c>
      <c r="H1996" s="9" t="s">
        <v>2935</v>
      </c>
      <c r="I1996" s="9" t="s">
        <v>2936</v>
      </c>
      <c r="J1996" s="9" t="s">
        <v>2900</v>
      </c>
      <c r="K1996" s="9" t="s">
        <v>4420</v>
      </c>
      <c r="L1996" s="9" t="s">
        <v>2933</v>
      </c>
      <c r="M1996" s="11">
        <v>40148</v>
      </c>
      <c r="N1996" s="11"/>
      <c r="O1996">
        <f>MONTH(M1996)</f>
        <v>12</v>
      </c>
      <c r="P1996" t="str">
        <f>LEFT(D1996,2)</f>
        <v>41</v>
      </c>
      <c r="R1996" t="str">
        <f>LEFT(C1996,4)</f>
        <v>4103</v>
      </c>
    </row>
    <row r="1997" spans="1:18">
      <c r="A1997" s="9">
        <v>666883</v>
      </c>
      <c r="B1997" s="9" t="s">
        <v>4081</v>
      </c>
      <c r="C1997" s="9" t="s">
        <v>2937</v>
      </c>
      <c r="D1997" s="9" t="s">
        <v>2943</v>
      </c>
      <c r="E1997" s="9" t="s">
        <v>46</v>
      </c>
      <c r="F1997" s="10">
        <v>1</v>
      </c>
      <c r="G1997" s="14">
        <v>7650</v>
      </c>
      <c r="H1997" s="9" t="s">
        <v>2935</v>
      </c>
      <c r="I1997" s="9" t="s">
        <v>2936</v>
      </c>
      <c r="J1997" s="9" t="s">
        <v>2900</v>
      </c>
      <c r="K1997" s="9" t="s">
        <v>4420</v>
      </c>
      <c r="L1997" s="9" t="s">
        <v>2933</v>
      </c>
      <c r="M1997" s="11">
        <v>37410</v>
      </c>
      <c r="N1997" s="11"/>
      <c r="O1997">
        <f>MONTH(M1997)</f>
        <v>6</v>
      </c>
      <c r="P1997" t="str">
        <f>LEFT(D1997,2)</f>
        <v>41</v>
      </c>
      <c r="R1997" t="str">
        <f>LEFT(C1997,4)</f>
        <v>4103</v>
      </c>
    </row>
    <row r="1998" spans="1:18">
      <c r="A1998" s="9">
        <v>255080</v>
      </c>
      <c r="B1998" s="9" t="s">
        <v>4100</v>
      </c>
      <c r="C1998" s="9" t="s">
        <v>2937</v>
      </c>
      <c r="D1998" s="9" t="s">
        <v>2949</v>
      </c>
      <c r="E1998" s="9" t="s">
        <v>46</v>
      </c>
      <c r="F1998" s="10">
        <v>1</v>
      </c>
      <c r="G1998" s="14">
        <v>6300</v>
      </c>
      <c r="H1998" s="9" t="s">
        <v>2935</v>
      </c>
      <c r="I1998" s="9" t="s">
        <v>2936</v>
      </c>
      <c r="J1998" s="9" t="s">
        <v>2900</v>
      </c>
      <c r="K1998" s="9" t="s">
        <v>4420</v>
      </c>
      <c r="L1998" s="9" t="s">
        <v>2933</v>
      </c>
      <c r="M1998" s="11">
        <v>39370</v>
      </c>
      <c r="N1998" s="11"/>
      <c r="O1998">
        <f>MONTH(M1998)</f>
        <v>10</v>
      </c>
      <c r="P1998" t="str">
        <f>LEFT(D1998,2)</f>
        <v>41</v>
      </c>
      <c r="R1998" t="str">
        <f>LEFT(C1998,4)</f>
        <v>4103</v>
      </c>
    </row>
    <row r="1999" spans="1:18">
      <c r="A1999" s="9">
        <v>668647</v>
      </c>
      <c r="B1999" s="9" t="s">
        <v>4135</v>
      </c>
      <c r="C1999" s="9" t="s">
        <v>2937</v>
      </c>
      <c r="D1999" s="9" t="s">
        <v>2944</v>
      </c>
      <c r="E1999" s="9" t="s">
        <v>46</v>
      </c>
      <c r="F1999" s="10">
        <v>1</v>
      </c>
      <c r="G1999" s="14">
        <v>9900</v>
      </c>
      <c r="H1999" s="9" t="s">
        <v>2935</v>
      </c>
      <c r="I1999" s="9" t="s">
        <v>2936</v>
      </c>
      <c r="J1999" s="9" t="s">
        <v>2900</v>
      </c>
      <c r="K1999" s="9" t="s">
        <v>4420</v>
      </c>
      <c r="L1999" s="9" t="s">
        <v>2933</v>
      </c>
      <c r="M1999" s="11">
        <v>38019</v>
      </c>
      <c r="N1999" s="11"/>
      <c r="O1999">
        <f>MONTH(M1999)</f>
        <v>2</v>
      </c>
      <c r="P1999" t="str">
        <f>LEFT(D1999,2)</f>
        <v>41</v>
      </c>
      <c r="R1999" t="str">
        <f>LEFT(C1999,4)</f>
        <v>4103</v>
      </c>
    </row>
    <row r="2000" spans="1:18">
      <c r="A2000" s="9">
        <v>665973</v>
      </c>
      <c r="B2000" s="9" t="s">
        <v>4326</v>
      </c>
      <c r="C2000" s="9" t="s">
        <v>2937</v>
      </c>
      <c r="D2000" s="9" t="s">
        <v>2939</v>
      </c>
      <c r="E2000" s="9" t="s">
        <v>46</v>
      </c>
      <c r="F2000" s="10">
        <v>1</v>
      </c>
      <c r="G2000" s="14">
        <v>5950</v>
      </c>
      <c r="H2000" s="9" t="s">
        <v>2935</v>
      </c>
      <c r="I2000" s="9" t="s">
        <v>2936</v>
      </c>
      <c r="J2000" s="9" t="s">
        <v>2900</v>
      </c>
      <c r="K2000" s="9" t="s">
        <v>4420</v>
      </c>
      <c r="L2000" s="9" t="s">
        <v>2933</v>
      </c>
      <c r="M2000" s="11">
        <v>39328</v>
      </c>
      <c r="N2000" s="11"/>
      <c r="O2000">
        <f>MONTH(M2000)</f>
        <v>9</v>
      </c>
      <c r="P2000" t="str">
        <f>LEFT(D2000,2)</f>
        <v>41</v>
      </c>
      <c r="R2000" t="str">
        <f>LEFT(C2000,4)</f>
        <v>4103</v>
      </c>
    </row>
    <row r="2001" spans="1:18">
      <c r="A2001" s="9">
        <v>670390</v>
      </c>
      <c r="B2001" s="9" t="s">
        <v>4081</v>
      </c>
      <c r="C2001" s="9" t="s">
        <v>2937</v>
      </c>
      <c r="D2001" s="9" t="s">
        <v>2940</v>
      </c>
      <c r="E2001" s="9" t="s">
        <v>46</v>
      </c>
      <c r="F2001" s="10">
        <v>1</v>
      </c>
      <c r="G2001" s="14">
        <v>8100</v>
      </c>
      <c r="H2001" s="9" t="s">
        <v>2935</v>
      </c>
      <c r="I2001" s="9" t="s">
        <v>2936</v>
      </c>
      <c r="J2001" s="9" t="s">
        <v>2900</v>
      </c>
      <c r="K2001" s="9" t="s">
        <v>4420</v>
      </c>
      <c r="L2001" s="9" t="s">
        <v>2933</v>
      </c>
      <c r="M2001" s="11">
        <v>38719</v>
      </c>
      <c r="N2001" s="11"/>
      <c r="O2001">
        <f>MONTH(M2001)</f>
        <v>1</v>
      </c>
      <c r="P2001" t="str">
        <f>LEFT(D2001,2)</f>
        <v>41</v>
      </c>
      <c r="R2001" t="str">
        <f>LEFT(C2001,4)</f>
        <v>4103</v>
      </c>
    </row>
    <row r="2002" spans="1:18">
      <c r="A2002" s="9">
        <v>671699</v>
      </c>
      <c r="B2002" s="9" t="s">
        <v>4109</v>
      </c>
      <c r="C2002" s="9" t="s">
        <v>2937</v>
      </c>
      <c r="D2002" s="9" t="s">
        <v>2942</v>
      </c>
      <c r="E2002" s="9" t="s">
        <v>46</v>
      </c>
      <c r="F2002" s="10">
        <v>1</v>
      </c>
      <c r="G2002" s="14">
        <v>9350</v>
      </c>
      <c r="H2002" s="9" t="s">
        <v>2935</v>
      </c>
      <c r="I2002" s="9" t="s">
        <v>2936</v>
      </c>
      <c r="J2002" s="9" t="s">
        <v>2900</v>
      </c>
      <c r="K2002" s="9" t="s">
        <v>4420</v>
      </c>
      <c r="L2002" s="9" t="s">
        <v>2933</v>
      </c>
      <c r="M2002" s="11">
        <v>39128</v>
      </c>
      <c r="N2002" s="11"/>
      <c r="O2002">
        <f>MONTH(M2002)</f>
        <v>2</v>
      </c>
      <c r="P2002" t="str">
        <f>LEFT(D2002,2)</f>
        <v>41</v>
      </c>
      <c r="R2002" t="str">
        <f>LEFT(C2002,4)</f>
        <v>4103</v>
      </c>
    </row>
    <row r="2003" spans="1:18">
      <c r="A2003" s="9">
        <v>263627</v>
      </c>
      <c r="B2003" s="9" t="s">
        <v>4046</v>
      </c>
      <c r="C2003" s="9" t="s">
        <v>2937</v>
      </c>
      <c r="D2003" s="9" t="s">
        <v>2948</v>
      </c>
      <c r="E2003" s="9" t="s">
        <v>46</v>
      </c>
      <c r="F2003" s="10">
        <v>1</v>
      </c>
      <c r="G2003" s="14">
        <v>8800</v>
      </c>
      <c r="H2003" s="9" t="s">
        <v>2935</v>
      </c>
      <c r="I2003" s="9" t="s">
        <v>2936</v>
      </c>
      <c r="J2003" s="9" t="s">
        <v>2900</v>
      </c>
      <c r="K2003" s="9" t="s">
        <v>4420</v>
      </c>
      <c r="L2003" s="9" t="s">
        <v>2933</v>
      </c>
      <c r="M2003" s="11">
        <v>40301</v>
      </c>
      <c r="N2003" s="11"/>
      <c r="O2003">
        <f>MONTH(M2003)</f>
        <v>5</v>
      </c>
      <c r="P2003" t="str">
        <f>LEFT(D2003,2)</f>
        <v>41</v>
      </c>
      <c r="R2003" t="str">
        <f>LEFT(C2003,4)</f>
        <v>4103</v>
      </c>
    </row>
    <row r="2004" spans="1:18">
      <c r="A2004" s="9">
        <v>269640</v>
      </c>
      <c r="B2004" s="9" t="s">
        <v>4079</v>
      </c>
      <c r="C2004" s="9" t="s">
        <v>2937</v>
      </c>
      <c r="D2004" s="9" t="s">
        <v>2951</v>
      </c>
      <c r="E2004" s="9" t="s">
        <v>46</v>
      </c>
      <c r="F2004" s="10">
        <v>1</v>
      </c>
      <c r="G2004" s="14">
        <v>9350</v>
      </c>
      <c r="H2004" s="9" t="s">
        <v>2935</v>
      </c>
      <c r="I2004" s="9" t="s">
        <v>2936</v>
      </c>
      <c r="J2004" s="9" t="s">
        <v>2900</v>
      </c>
      <c r="K2004" s="9" t="s">
        <v>4420</v>
      </c>
      <c r="L2004" s="9" t="s">
        <v>2933</v>
      </c>
      <c r="M2004" s="11">
        <v>40725</v>
      </c>
      <c r="N2004" s="11"/>
      <c r="O2004">
        <f>MONTH(M2004)</f>
        <v>7</v>
      </c>
      <c r="P2004" t="str">
        <f>LEFT(D2004,2)</f>
        <v>41</v>
      </c>
      <c r="R2004" t="str">
        <f>LEFT(C2004,4)</f>
        <v>4103</v>
      </c>
    </row>
    <row r="2005" spans="1:18">
      <c r="A2005" s="9">
        <v>671363</v>
      </c>
      <c r="B2005" s="9" t="s">
        <v>4069</v>
      </c>
      <c r="C2005" s="9" t="s">
        <v>2937</v>
      </c>
      <c r="D2005" s="9" t="s">
        <v>2938</v>
      </c>
      <c r="E2005" s="9" t="s">
        <v>56</v>
      </c>
      <c r="F2005" s="10">
        <v>1</v>
      </c>
      <c r="G2005" s="14">
        <v>15950</v>
      </c>
      <c r="H2005" s="9" t="s">
        <v>2935</v>
      </c>
      <c r="I2005" s="9" t="s">
        <v>2936</v>
      </c>
      <c r="J2005" s="9" t="s">
        <v>2900</v>
      </c>
      <c r="K2005" s="9" t="s">
        <v>4420</v>
      </c>
      <c r="L2005" s="9" t="s">
        <v>2933</v>
      </c>
      <c r="M2005" s="11">
        <v>39006</v>
      </c>
      <c r="N2005" s="11"/>
      <c r="O2005">
        <f>MONTH(M2005)</f>
        <v>10</v>
      </c>
      <c r="P2005" t="str">
        <f>LEFT(D2005,2)</f>
        <v>41</v>
      </c>
      <c r="R2005" t="str">
        <f>LEFT(C2005,4)</f>
        <v>4103</v>
      </c>
    </row>
    <row r="2006" spans="1:18">
      <c r="A2006" s="9">
        <v>266707</v>
      </c>
      <c r="B2006" s="9" t="s">
        <v>4061</v>
      </c>
      <c r="C2006" s="9" t="s">
        <v>2937</v>
      </c>
      <c r="D2006" s="9" t="s">
        <v>2946</v>
      </c>
      <c r="E2006" s="9" t="s">
        <v>46</v>
      </c>
      <c r="F2006" s="10">
        <v>1</v>
      </c>
      <c r="G2006" s="14">
        <v>5600</v>
      </c>
      <c r="H2006" s="9" t="s">
        <v>2935</v>
      </c>
      <c r="I2006" s="9" t="s">
        <v>2936</v>
      </c>
      <c r="J2006" s="9" t="s">
        <v>2900</v>
      </c>
      <c r="K2006" s="9" t="s">
        <v>4420</v>
      </c>
      <c r="L2006" s="9" t="s">
        <v>2933</v>
      </c>
      <c r="M2006" s="11">
        <v>40527</v>
      </c>
      <c r="N2006" s="11"/>
      <c r="O2006">
        <f>MONTH(M2006)</f>
        <v>12</v>
      </c>
      <c r="P2006" t="str">
        <f>LEFT(D2006,2)</f>
        <v>41</v>
      </c>
      <c r="R2006" t="str">
        <f>LEFT(C2006,4)</f>
        <v>4103</v>
      </c>
    </row>
    <row r="2007" spans="1:18">
      <c r="A2007" s="9">
        <v>671244</v>
      </c>
      <c r="B2007" s="9" t="s">
        <v>4058</v>
      </c>
      <c r="C2007" s="9" t="s">
        <v>2937</v>
      </c>
      <c r="D2007" s="9" t="s">
        <v>2941</v>
      </c>
      <c r="E2007" s="9" t="s">
        <v>46</v>
      </c>
      <c r="F2007" s="10">
        <v>1</v>
      </c>
      <c r="G2007" s="14">
        <v>6400</v>
      </c>
      <c r="H2007" s="9" t="s">
        <v>2935</v>
      </c>
      <c r="I2007" s="9" t="s">
        <v>2936</v>
      </c>
      <c r="J2007" s="9" t="s">
        <v>2900</v>
      </c>
      <c r="K2007" s="9" t="s">
        <v>4420</v>
      </c>
      <c r="L2007" s="9" t="s">
        <v>2933</v>
      </c>
      <c r="M2007" s="11">
        <v>38975</v>
      </c>
      <c r="N2007" s="11"/>
      <c r="O2007">
        <f>MONTH(M2007)</f>
        <v>9</v>
      </c>
      <c r="P2007" t="str">
        <f>LEFT(D2007,2)</f>
        <v>41</v>
      </c>
      <c r="R2007" t="str">
        <f>LEFT(C2007,4)</f>
        <v>4103</v>
      </c>
    </row>
    <row r="2008" spans="1:18">
      <c r="A2008" s="9">
        <v>269605</v>
      </c>
      <c r="B2008" s="9" t="s">
        <v>4230</v>
      </c>
      <c r="C2008" s="9" t="s">
        <v>2937</v>
      </c>
      <c r="D2008" s="9" t="s">
        <v>2950</v>
      </c>
      <c r="E2008" s="9" t="s">
        <v>46</v>
      </c>
      <c r="F2008" s="10">
        <v>1</v>
      </c>
      <c r="G2008" s="14">
        <v>8500</v>
      </c>
      <c r="H2008" s="9" t="s">
        <v>2935</v>
      </c>
      <c r="I2008" s="9" t="s">
        <v>2936</v>
      </c>
      <c r="J2008" s="9" t="s">
        <v>2900</v>
      </c>
      <c r="K2008" s="9" t="s">
        <v>4420</v>
      </c>
      <c r="L2008" s="9" t="s">
        <v>2933</v>
      </c>
      <c r="M2008" s="11">
        <v>40756</v>
      </c>
      <c r="N2008" s="11"/>
      <c r="O2008">
        <f>MONTH(M2008)</f>
        <v>8</v>
      </c>
      <c r="P2008" t="str">
        <f>LEFT(D2008,2)</f>
        <v>41</v>
      </c>
      <c r="R2008" t="str">
        <f>LEFT(C2008,4)</f>
        <v>4103</v>
      </c>
    </row>
    <row r="2009" spans="1:18">
      <c r="A2009" s="9">
        <v>266721</v>
      </c>
      <c r="B2009" s="9" t="s">
        <v>4105</v>
      </c>
      <c r="C2009" s="9" t="s">
        <v>2937</v>
      </c>
      <c r="D2009" s="9" t="s">
        <v>2947</v>
      </c>
      <c r="E2009" s="9" t="s">
        <v>46</v>
      </c>
      <c r="F2009" s="10">
        <v>1</v>
      </c>
      <c r="G2009" s="14">
        <v>8000</v>
      </c>
      <c r="H2009" s="9" t="s">
        <v>2935</v>
      </c>
      <c r="I2009" s="9" t="s">
        <v>2936</v>
      </c>
      <c r="J2009" s="9" t="s">
        <v>2900</v>
      </c>
      <c r="K2009" s="9" t="s">
        <v>4420</v>
      </c>
      <c r="L2009" s="9" t="s">
        <v>2933</v>
      </c>
      <c r="M2009" s="11">
        <v>40527</v>
      </c>
      <c r="N2009" s="11"/>
      <c r="O2009">
        <f>MONTH(M2009)</f>
        <v>12</v>
      </c>
      <c r="P2009" t="str">
        <f>LEFT(D2009,2)</f>
        <v>41</v>
      </c>
      <c r="R2009" t="str">
        <f>LEFT(C2009,4)</f>
        <v>4103</v>
      </c>
    </row>
    <row r="2010" spans="1:18">
      <c r="A2010" s="9">
        <v>671545</v>
      </c>
      <c r="B2010" s="9" t="s">
        <v>4201</v>
      </c>
      <c r="C2010" s="9" t="s">
        <v>2952</v>
      </c>
      <c r="D2010" s="9" t="s">
        <v>2958</v>
      </c>
      <c r="E2010" s="9" t="s">
        <v>46</v>
      </c>
      <c r="F2010" s="10">
        <v>1</v>
      </c>
      <c r="G2010" s="14">
        <v>7650</v>
      </c>
      <c r="H2010" s="9" t="s">
        <v>2954</v>
      </c>
      <c r="I2010" s="9">
        <v>0</v>
      </c>
      <c r="J2010" s="9" t="s">
        <v>2900</v>
      </c>
      <c r="K2010" s="9" t="s">
        <v>4420</v>
      </c>
      <c r="L2010" s="9" t="s">
        <v>2933</v>
      </c>
      <c r="M2010" s="11">
        <v>39052</v>
      </c>
      <c r="N2010" s="11"/>
      <c r="O2010">
        <f>MONTH(M2010)</f>
        <v>12</v>
      </c>
      <c r="P2010" t="str">
        <f>LEFT(D2010,2)</f>
        <v>41</v>
      </c>
      <c r="R2010" t="str">
        <f>LEFT(C2010,4)</f>
        <v>4103</v>
      </c>
    </row>
    <row r="2011" spans="1:18">
      <c r="A2011" s="9">
        <v>665903</v>
      </c>
      <c r="B2011" s="9" t="s">
        <v>4071</v>
      </c>
      <c r="C2011" s="9" t="s">
        <v>2952</v>
      </c>
      <c r="D2011" s="9" t="s">
        <v>2955</v>
      </c>
      <c r="E2011" s="9" t="s">
        <v>46</v>
      </c>
      <c r="F2011" s="10">
        <v>1</v>
      </c>
      <c r="G2011" s="14">
        <v>10450</v>
      </c>
      <c r="H2011" s="9" t="s">
        <v>2954</v>
      </c>
      <c r="I2011" s="9">
        <v>0</v>
      </c>
      <c r="J2011" s="9" t="s">
        <v>2900</v>
      </c>
      <c r="K2011" s="9" t="s">
        <v>4420</v>
      </c>
      <c r="L2011" s="9" t="s">
        <v>2933</v>
      </c>
      <c r="M2011" s="11">
        <v>36815</v>
      </c>
      <c r="N2011" s="11"/>
      <c r="O2011">
        <f>MONTH(M2011)</f>
        <v>10</v>
      </c>
      <c r="P2011" t="str">
        <f>LEFT(D2011,2)</f>
        <v>41</v>
      </c>
      <c r="R2011" t="str">
        <f>LEFT(C2011,4)</f>
        <v>4103</v>
      </c>
    </row>
    <row r="2012" spans="1:18">
      <c r="A2012" s="9">
        <v>665021</v>
      </c>
      <c r="B2012" s="9" t="s">
        <v>4142</v>
      </c>
      <c r="C2012" s="9" t="s">
        <v>2952</v>
      </c>
      <c r="D2012" s="9" t="s">
        <v>2961</v>
      </c>
      <c r="E2012" s="9" t="s">
        <v>56</v>
      </c>
      <c r="F2012" s="10">
        <v>1</v>
      </c>
      <c r="G2012" s="14">
        <v>18000</v>
      </c>
      <c r="H2012" s="9" t="s">
        <v>2954</v>
      </c>
      <c r="I2012" s="9">
        <v>0</v>
      </c>
      <c r="J2012" s="9" t="s">
        <v>2900</v>
      </c>
      <c r="K2012" s="9" t="s">
        <v>4420</v>
      </c>
      <c r="L2012" s="9" t="s">
        <v>2933</v>
      </c>
      <c r="M2012" s="11">
        <v>33974</v>
      </c>
      <c r="N2012" s="11"/>
      <c r="O2012">
        <f>MONTH(M2012)</f>
        <v>1</v>
      </c>
      <c r="P2012" t="str">
        <f>LEFT(D2012,2)</f>
        <v>41</v>
      </c>
      <c r="R2012" t="str">
        <f>LEFT(C2012,4)</f>
        <v>4103</v>
      </c>
    </row>
    <row r="2013" spans="1:18">
      <c r="A2013" s="9">
        <v>665777</v>
      </c>
      <c r="B2013" s="9" t="s">
        <v>4050</v>
      </c>
      <c r="C2013" s="9" t="s">
        <v>2952</v>
      </c>
      <c r="D2013" s="9" t="s">
        <v>2957</v>
      </c>
      <c r="E2013" s="9" t="s">
        <v>46</v>
      </c>
      <c r="F2013" s="10">
        <v>1</v>
      </c>
      <c r="G2013" s="14">
        <v>6300</v>
      </c>
      <c r="H2013" s="9" t="s">
        <v>2954</v>
      </c>
      <c r="I2013" s="9">
        <v>0</v>
      </c>
      <c r="J2013" s="9" t="s">
        <v>2900</v>
      </c>
      <c r="K2013" s="9" t="s">
        <v>4420</v>
      </c>
      <c r="L2013" s="9" t="s">
        <v>2933</v>
      </c>
      <c r="M2013" s="11">
        <v>36753</v>
      </c>
      <c r="N2013" s="11"/>
      <c r="O2013">
        <f>MONTH(M2013)</f>
        <v>8</v>
      </c>
      <c r="P2013" t="str">
        <f>LEFT(D2013,2)</f>
        <v>41</v>
      </c>
      <c r="R2013" t="str">
        <f>LEFT(C2013,4)</f>
        <v>4103</v>
      </c>
    </row>
    <row r="2014" spans="1:18">
      <c r="A2014" s="9">
        <v>665049</v>
      </c>
      <c r="B2014" s="9" t="s">
        <v>4157</v>
      </c>
      <c r="C2014" s="9" t="s">
        <v>2952</v>
      </c>
      <c r="D2014" s="9" t="s">
        <v>2962</v>
      </c>
      <c r="E2014" s="9" t="s">
        <v>46</v>
      </c>
      <c r="F2014" s="10">
        <v>1</v>
      </c>
      <c r="G2014" s="14">
        <v>9900</v>
      </c>
      <c r="H2014" s="9" t="s">
        <v>2954</v>
      </c>
      <c r="I2014" s="9">
        <v>0</v>
      </c>
      <c r="J2014" s="9" t="s">
        <v>2900</v>
      </c>
      <c r="K2014" s="9" t="s">
        <v>4420</v>
      </c>
      <c r="L2014" s="9" t="s">
        <v>2933</v>
      </c>
      <c r="M2014" s="11">
        <v>34912</v>
      </c>
      <c r="N2014" s="11"/>
      <c r="O2014">
        <f>MONTH(M2014)</f>
        <v>8</v>
      </c>
      <c r="P2014" t="str">
        <f>LEFT(D2014,2)</f>
        <v>41</v>
      </c>
      <c r="R2014" t="str">
        <f>LEFT(C2014,4)</f>
        <v>4103</v>
      </c>
    </row>
    <row r="2015" spans="1:18">
      <c r="A2015" s="9">
        <v>671125</v>
      </c>
      <c r="B2015" s="9" t="s">
        <v>4054</v>
      </c>
      <c r="C2015" s="9" t="s">
        <v>2952</v>
      </c>
      <c r="D2015" s="9" t="s">
        <v>2953</v>
      </c>
      <c r="E2015" s="9" t="s">
        <v>56</v>
      </c>
      <c r="F2015" s="10">
        <v>1</v>
      </c>
      <c r="G2015" s="14">
        <v>10150</v>
      </c>
      <c r="H2015" s="9" t="s">
        <v>2954</v>
      </c>
      <c r="I2015" s="9">
        <v>0</v>
      </c>
      <c r="J2015" s="9" t="s">
        <v>2900</v>
      </c>
      <c r="K2015" s="9" t="s">
        <v>4420</v>
      </c>
      <c r="L2015" s="9" t="s">
        <v>2933</v>
      </c>
      <c r="M2015" s="11">
        <v>38975</v>
      </c>
      <c r="N2015" s="11"/>
      <c r="O2015">
        <f>MONTH(M2015)</f>
        <v>9</v>
      </c>
      <c r="P2015" t="str">
        <f>LEFT(D2015,2)</f>
        <v>41</v>
      </c>
      <c r="R2015" t="str">
        <f>LEFT(C2015,4)</f>
        <v>4103</v>
      </c>
    </row>
    <row r="2016" spans="1:18">
      <c r="A2016" s="9">
        <v>670691</v>
      </c>
      <c r="B2016" s="9" t="s">
        <v>4081</v>
      </c>
      <c r="C2016" s="9" t="s">
        <v>2952</v>
      </c>
      <c r="D2016" s="9" t="s">
        <v>2956</v>
      </c>
      <c r="E2016" s="9" t="s">
        <v>46</v>
      </c>
      <c r="F2016" s="10">
        <v>1</v>
      </c>
      <c r="G2016" s="14">
        <v>10450</v>
      </c>
      <c r="H2016" s="9" t="s">
        <v>2954</v>
      </c>
      <c r="I2016" s="9">
        <v>0</v>
      </c>
      <c r="J2016" s="9" t="s">
        <v>2900</v>
      </c>
      <c r="K2016" s="9" t="s">
        <v>4420</v>
      </c>
      <c r="L2016" s="9" t="s">
        <v>2933</v>
      </c>
      <c r="M2016" s="11">
        <v>38839</v>
      </c>
      <c r="N2016" s="11"/>
      <c r="O2016">
        <f>MONTH(M2016)</f>
        <v>5</v>
      </c>
      <c r="P2016" t="str">
        <f>LEFT(D2016,2)</f>
        <v>41</v>
      </c>
      <c r="R2016" t="str">
        <f>LEFT(C2016,4)</f>
        <v>4103</v>
      </c>
    </row>
    <row r="2017" spans="1:18">
      <c r="A2017" s="9">
        <v>670425</v>
      </c>
      <c r="B2017" s="9" t="s">
        <v>4112</v>
      </c>
      <c r="C2017" s="9" t="s">
        <v>2952</v>
      </c>
      <c r="D2017" s="9" t="s">
        <v>2959</v>
      </c>
      <c r="E2017" s="9" t="s">
        <v>46</v>
      </c>
      <c r="F2017" s="10">
        <v>1</v>
      </c>
      <c r="G2017" s="14">
        <v>9350</v>
      </c>
      <c r="H2017" s="9" t="s">
        <v>2954</v>
      </c>
      <c r="I2017" s="9">
        <v>0</v>
      </c>
      <c r="J2017" s="9" t="s">
        <v>2900</v>
      </c>
      <c r="K2017" s="9" t="s">
        <v>4420</v>
      </c>
      <c r="L2017" s="9" t="s">
        <v>2933</v>
      </c>
      <c r="M2017" s="11">
        <v>38733</v>
      </c>
      <c r="N2017" s="11"/>
      <c r="O2017">
        <f>MONTH(M2017)</f>
        <v>1</v>
      </c>
      <c r="P2017" t="str">
        <f>LEFT(D2017,2)</f>
        <v>41</v>
      </c>
      <c r="R2017" t="str">
        <f>LEFT(C2017,4)</f>
        <v>4103</v>
      </c>
    </row>
    <row r="2018" spans="1:18">
      <c r="A2018" s="9">
        <v>269598</v>
      </c>
      <c r="B2018" s="9" t="s">
        <v>4044</v>
      </c>
      <c r="C2018" s="9" t="s">
        <v>2952</v>
      </c>
      <c r="D2018" s="9" t="s">
        <v>2963</v>
      </c>
      <c r="E2018" s="9" t="s">
        <v>46</v>
      </c>
      <c r="F2018" s="10">
        <v>1</v>
      </c>
      <c r="G2018" s="14">
        <v>7200</v>
      </c>
      <c r="H2018" s="9" t="s">
        <v>2954</v>
      </c>
      <c r="I2018" s="9">
        <v>0</v>
      </c>
      <c r="J2018" s="9" t="s">
        <v>2900</v>
      </c>
      <c r="K2018" s="9" t="s">
        <v>4420</v>
      </c>
      <c r="L2018" s="9" t="s">
        <v>2933</v>
      </c>
      <c r="M2018" s="11">
        <v>40739</v>
      </c>
      <c r="N2018" s="11"/>
      <c r="O2018">
        <f>MONTH(M2018)</f>
        <v>7</v>
      </c>
      <c r="P2018" t="str">
        <f>LEFT(D2018,2)</f>
        <v>41</v>
      </c>
      <c r="R2018" t="str">
        <f>LEFT(C2018,4)</f>
        <v>4103</v>
      </c>
    </row>
    <row r="2019" spans="1:18">
      <c r="A2019" s="9">
        <v>672357</v>
      </c>
      <c r="B2019" s="9" t="s">
        <v>4089</v>
      </c>
      <c r="C2019" s="9" t="s">
        <v>2952</v>
      </c>
      <c r="D2019" s="9" t="s">
        <v>2960</v>
      </c>
      <c r="E2019" s="9" t="s">
        <v>46</v>
      </c>
      <c r="F2019" s="10">
        <v>1</v>
      </c>
      <c r="G2019" s="14">
        <v>8100</v>
      </c>
      <c r="H2019" s="9" t="s">
        <v>2954</v>
      </c>
      <c r="I2019" s="9">
        <v>0</v>
      </c>
      <c r="J2019" s="9" t="s">
        <v>2900</v>
      </c>
      <c r="K2019" s="9" t="s">
        <v>4420</v>
      </c>
      <c r="L2019" s="9" t="s">
        <v>2933</v>
      </c>
      <c r="M2019" s="11">
        <v>39276</v>
      </c>
      <c r="N2019" s="11"/>
      <c r="O2019">
        <f>MONTH(M2019)</f>
        <v>7</v>
      </c>
      <c r="P2019" t="str">
        <f>LEFT(D2019,2)</f>
        <v>41</v>
      </c>
      <c r="R2019" t="str">
        <f>LEFT(C2019,4)</f>
        <v>4103</v>
      </c>
    </row>
    <row r="2020" spans="1:18">
      <c r="A2020" s="9">
        <v>257670</v>
      </c>
      <c r="B2020" s="9" t="s">
        <v>4051</v>
      </c>
      <c r="C2020" s="9" t="s">
        <v>2964</v>
      </c>
      <c r="D2020" s="9" t="s">
        <v>2965</v>
      </c>
      <c r="E2020" s="9" t="s">
        <v>56</v>
      </c>
      <c r="F2020" s="10">
        <v>1</v>
      </c>
      <c r="G2020" s="14">
        <v>10500</v>
      </c>
      <c r="H2020" s="9" t="s">
        <v>2966</v>
      </c>
      <c r="I2020" s="9" t="s">
        <v>2904</v>
      </c>
      <c r="J2020" s="9" t="s">
        <v>2900</v>
      </c>
      <c r="K2020" s="9" t="s">
        <v>4420</v>
      </c>
      <c r="L2020" s="9" t="s">
        <v>2933</v>
      </c>
      <c r="M2020" s="11">
        <v>39570</v>
      </c>
      <c r="N2020" s="11"/>
      <c r="O2020">
        <f>MONTH(M2020)</f>
        <v>5</v>
      </c>
      <c r="P2020" t="str">
        <f>LEFT(D2020,2)</f>
        <v>41</v>
      </c>
      <c r="R2020" t="str">
        <f>LEFT(C2020,4)</f>
        <v>4103</v>
      </c>
    </row>
    <row r="2021" spans="1:18">
      <c r="A2021" s="9">
        <v>255479</v>
      </c>
      <c r="B2021" s="9" t="s">
        <v>4109</v>
      </c>
      <c r="C2021" s="9" t="s">
        <v>2967</v>
      </c>
      <c r="D2021" s="9" t="s">
        <v>2978</v>
      </c>
      <c r="E2021" s="9" t="s">
        <v>46</v>
      </c>
      <c r="F2021" s="10">
        <v>1</v>
      </c>
      <c r="G2021" s="14">
        <v>8000</v>
      </c>
      <c r="H2021" s="9" t="s">
        <v>2966</v>
      </c>
      <c r="I2021" s="9" t="s">
        <v>2904</v>
      </c>
      <c r="J2021" s="9" t="s">
        <v>2900</v>
      </c>
      <c r="K2021" s="9" t="s">
        <v>4420</v>
      </c>
      <c r="L2021" s="9" t="s">
        <v>2933</v>
      </c>
      <c r="M2021" s="11">
        <v>39391</v>
      </c>
      <c r="N2021" s="11"/>
      <c r="O2021">
        <f>MONTH(M2021)</f>
        <v>11</v>
      </c>
      <c r="P2021" t="str">
        <f>LEFT(D2021,2)</f>
        <v>41</v>
      </c>
      <c r="R2021" t="str">
        <f>LEFT(C2021,4)</f>
        <v>4103</v>
      </c>
    </row>
    <row r="2022" spans="1:18">
      <c r="A2022" s="9">
        <v>269633</v>
      </c>
      <c r="B2022" s="9" t="s">
        <v>4065</v>
      </c>
      <c r="C2022" s="9" t="s">
        <v>2967</v>
      </c>
      <c r="D2022" s="9" t="s">
        <v>2974</v>
      </c>
      <c r="E2022" s="9" t="s">
        <v>46</v>
      </c>
      <c r="F2022" s="10">
        <v>1</v>
      </c>
      <c r="G2022" s="14">
        <v>8500</v>
      </c>
      <c r="H2022" s="9" t="s">
        <v>2966</v>
      </c>
      <c r="I2022" s="9" t="s">
        <v>2904</v>
      </c>
      <c r="J2022" s="9" t="s">
        <v>2900</v>
      </c>
      <c r="K2022" s="9" t="s">
        <v>4420</v>
      </c>
      <c r="L2022" s="9" t="s">
        <v>2933</v>
      </c>
      <c r="M2022" s="11">
        <v>40725</v>
      </c>
      <c r="N2022" s="11"/>
      <c r="O2022">
        <f>MONTH(M2022)</f>
        <v>7</v>
      </c>
      <c r="P2022" t="str">
        <f>LEFT(D2022,2)</f>
        <v>41</v>
      </c>
      <c r="R2022" t="str">
        <f>LEFT(C2022,4)</f>
        <v>4103</v>
      </c>
    </row>
    <row r="2023" spans="1:18">
      <c r="A2023" s="9">
        <v>257922</v>
      </c>
      <c r="B2023" s="9" t="s">
        <v>4100</v>
      </c>
      <c r="C2023" s="9" t="s">
        <v>2967</v>
      </c>
      <c r="D2023" s="9" t="s">
        <v>2969</v>
      </c>
      <c r="E2023" s="9" t="s">
        <v>46</v>
      </c>
      <c r="F2023" s="10">
        <v>1</v>
      </c>
      <c r="G2023" s="14">
        <v>6300</v>
      </c>
      <c r="H2023" s="9" t="s">
        <v>2966</v>
      </c>
      <c r="I2023" s="9" t="s">
        <v>2904</v>
      </c>
      <c r="J2023" s="9" t="s">
        <v>2900</v>
      </c>
      <c r="K2023" s="9" t="s">
        <v>4420</v>
      </c>
      <c r="L2023" s="9" t="s">
        <v>2933</v>
      </c>
      <c r="M2023" s="11">
        <v>39661</v>
      </c>
      <c r="N2023" s="11"/>
      <c r="O2023">
        <f>MONTH(M2023)</f>
        <v>8</v>
      </c>
      <c r="P2023" t="str">
        <f>LEFT(D2023,2)</f>
        <v>41</v>
      </c>
      <c r="R2023" t="str">
        <f>LEFT(C2023,4)</f>
        <v>4103</v>
      </c>
    </row>
    <row r="2024" spans="1:18">
      <c r="A2024" s="9">
        <v>266728</v>
      </c>
      <c r="B2024" s="9" t="s">
        <v>4044</v>
      </c>
      <c r="C2024" s="9" t="s">
        <v>2967</v>
      </c>
      <c r="D2024" s="9" t="s">
        <v>2980</v>
      </c>
      <c r="E2024" s="9" t="s">
        <v>46</v>
      </c>
      <c r="F2024" s="10">
        <v>1</v>
      </c>
      <c r="G2024" s="14">
        <v>8800</v>
      </c>
      <c r="H2024" s="9" t="s">
        <v>2966</v>
      </c>
      <c r="I2024" s="9" t="s">
        <v>2904</v>
      </c>
      <c r="J2024" s="9" t="s">
        <v>2900</v>
      </c>
      <c r="K2024" s="9" t="s">
        <v>4420</v>
      </c>
      <c r="L2024" s="9" t="s">
        <v>2933</v>
      </c>
      <c r="M2024" s="11">
        <v>40527</v>
      </c>
      <c r="N2024" s="11"/>
      <c r="O2024">
        <f>MONTH(M2024)</f>
        <v>12</v>
      </c>
      <c r="P2024" t="str">
        <f>LEFT(D2024,2)</f>
        <v>41</v>
      </c>
      <c r="R2024" t="str">
        <f>LEFT(C2024,4)</f>
        <v>4103</v>
      </c>
    </row>
    <row r="2025" spans="1:18">
      <c r="A2025" s="9">
        <v>267624</v>
      </c>
      <c r="B2025" s="9" t="s">
        <v>4090</v>
      </c>
      <c r="C2025" s="9" t="s">
        <v>2967</v>
      </c>
      <c r="D2025" s="9" t="s">
        <v>2977</v>
      </c>
      <c r="E2025" s="9" t="s">
        <v>46</v>
      </c>
      <c r="F2025" s="10">
        <v>1</v>
      </c>
      <c r="G2025" s="14">
        <v>5600</v>
      </c>
      <c r="H2025" s="9" t="s">
        <v>2966</v>
      </c>
      <c r="I2025" s="9" t="s">
        <v>2904</v>
      </c>
      <c r="J2025" s="9" t="s">
        <v>2900</v>
      </c>
      <c r="K2025" s="9" t="s">
        <v>4420</v>
      </c>
      <c r="L2025" s="9" t="s">
        <v>2933</v>
      </c>
      <c r="M2025" s="11">
        <v>40603</v>
      </c>
      <c r="N2025" s="11"/>
      <c r="O2025">
        <f>MONTH(M2025)</f>
        <v>3</v>
      </c>
      <c r="P2025" t="str">
        <f>LEFT(D2025,2)</f>
        <v>41</v>
      </c>
      <c r="R2025" t="str">
        <f>LEFT(C2025,4)</f>
        <v>4103</v>
      </c>
    </row>
    <row r="2026" spans="1:18">
      <c r="A2026" s="9">
        <v>257894</v>
      </c>
      <c r="B2026" s="9" t="s">
        <v>4134</v>
      </c>
      <c r="C2026" s="9" t="s">
        <v>2967</v>
      </c>
      <c r="D2026" s="9" t="s">
        <v>2970</v>
      </c>
      <c r="E2026" s="9" t="s">
        <v>46</v>
      </c>
      <c r="F2026" s="10">
        <v>1</v>
      </c>
      <c r="G2026" s="14">
        <v>5950</v>
      </c>
      <c r="H2026" s="9" t="s">
        <v>2966</v>
      </c>
      <c r="I2026" s="9" t="s">
        <v>2904</v>
      </c>
      <c r="J2026" s="9" t="s">
        <v>2900</v>
      </c>
      <c r="K2026" s="9" t="s">
        <v>4420</v>
      </c>
      <c r="L2026" s="9" t="s">
        <v>2933</v>
      </c>
      <c r="M2026" s="11">
        <v>39601</v>
      </c>
      <c r="N2026" s="11"/>
      <c r="O2026">
        <f>MONTH(M2026)</f>
        <v>6</v>
      </c>
      <c r="P2026" t="str">
        <f>LEFT(D2026,2)</f>
        <v>41</v>
      </c>
      <c r="R2026" t="str">
        <f>LEFT(C2026,4)</f>
        <v>4103</v>
      </c>
    </row>
    <row r="2027" spans="1:18">
      <c r="A2027" s="9">
        <v>266735</v>
      </c>
      <c r="B2027" s="9" t="s">
        <v>4097</v>
      </c>
      <c r="C2027" s="9" t="s">
        <v>2967</v>
      </c>
      <c r="D2027" s="9" t="s">
        <v>2972</v>
      </c>
      <c r="E2027" s="9" t="s">
        <v>46</v>
      </c>
      <c r="F2027" s="10">
        <v>1</v>
      </c>
      <c r="G2027" s="14">
        <v>8800</v>
      </c>
      <c r="H2027" s="9" t="s">
        <v>2966</v>
      </c>
      <c r="I2027" s="9" t="s">
        <v>2904</v>
      </c>
      <c r="J2027" s="9" t="s">
        <v>2900</v>
      </c>
      <c r="K2027" s="9" t="s">
        <v>4420</v>
      </c>
      <c r="L2027" s="9" t="s">
        <v>2933</v>
      </c>
      <c r="M2027" s="11">
        <v>40527</v>
      </c>
      <c r="N2027" s="11"/>
      <c r="O2027">
        <f>MONTH(M2027)</f>
        <v>12</v>
      </c>
      <c r="P2027" t="str">
        <f>LEFT(D2027,2)</f>
        <v>41</v>
      </c>
      <c r="R2027" t="str">
        <f>LEFT(C2027,4)</f>
        <v>4103</v>
      </c>
    </row>
    <row r="2028" spans="1:18">
      <c r="A2028" s="9">
        <v>263480</v>
      </c>
      <c r="B2028" s="9" t="s">
        <v>4318</v>
      </c>
      <c r="C2028" s="9" t="s">
        <v>2967</v>
      </c>
      <c r="D2028" s="9" t="s">
        <v>2973</v>
      </c>
      <c r="E2028" s="9" t="s">
        <v>46</v>
      </c>
      <c r="F2028" s="10">
        <v>1</v>
      </c>
      <c r="G2028" s="14">
        <v>6300</v>
      </c>
      <c r="H2028" s="9" t="s">
        <v>2966</v>
      </c>
      <c r="I2028" s="9" t="s">
        <v>2904</v>
      </c>
      <c r="J2028" s="9" t="s">
        <v>2900</v>
      </c>
      <c r="K2028" s="9" t="s">
        <v>4420</v>
      </c>
      <c r="L2028" s="9" t="s">
        <v>2933</v>
      </c>
      <c r="M2028" s="11">
        <v>40301</v>
      </c>
      <c r="N2028" s="11"/>
      <c r="O2028">
        <f>MONTH(M2028)</f>
        <v>5</v>
      </c>
      <c r="P2028" t="str">
        <f>LEFT(D2028,2)</f>
        <v>41</v>
      </c>
      <c r="R2028" t="str">
        <f>LEFT(C2028,4)</f>
        <v>4103</v>
      </c>
    </row>
    <row r="2029" spans="1:18">
      <c r="A2029" s="9">
        <v>257201</v>
      </c>
      <c r="B2029" s="9" t="s">
        <v>4138</v>
      </c>
      <c r="C2029" s="9" t="s">
        <v>2967</v>
      </c>
      <c r="D2029" s="9" t="s">
        <v>2975</v>
      </c>
      <c r="E2029" s="9" t="s">
        <v>46</v>
      </c>
      <c r="F2029" s="10">
        <v>1</v>
      </c>
      <c r="G2029" s="14">
        <v>7200</v>
      </c>
      <c r="H2029" s="9" t="s">
        <v>2966</v>
      </c>
      <c r="I2029" s="9" t="s">
        <v>2904</v>
      </c>
      <c r="J2029" s="9" t="s">
        <v>2900</v>
      </c>
      <c r="K2029" s="9" t="s">
        <v>4420</v>
      </c>
      <c r="L2029" s="9" t="s">
        <v>2933</v>
      </c>
      <c r="M2029" s="11">
        <v>39510</v>
      </c>
      <c r="N2029" s="11"/>
      <c r="O2029">
        <f>MONTH(M2029)</f>
        <v>3</v>
      </c>
      <c r="P2029" t="str">
        <f>LEFT(D2029,2)</f>
        <v>41</v>
      </c>
      <c r="R2029" t="str">
        <f>LEFT(C2029,4)</f>
        <v>4103</v>
      </c>
    </row>
    <row r="2030" spans="1:18">
      <c r="A2030" s="9">
        <v>669739</v>
      </c>
      <c r="B2030" s="9" t="s">
        <v>4097</v>
      </c>
      <c r="C2030" s="9" t="s">
        <v>2967</v>
      </c>
      <c r="D2030" s="9" t="s">
        <v>2968</v>
      </c>
      <c r="E2030" s="9" t="s">
        <v>46</v>
      </c>
      <c r="F2030" s="10">
        <v>1</v>
      </c>
      <c r="G2030" s="14">
        <v>11250</v>
      </c>
      <c r="H2030" s="9" t="s">
        <v>2966</v>
      </c>
      <c r="I2030" s="9" t="s">
        <v>2904</v>
      </c>
      <c r="J2030" s="9" t="s">
        <v>2900</v>
      </c>
      <c r="K2030" s="9" t="s">
        <v>4420</v>
      </c>
      <c r="L2030" s="9" t="s">
        <v>2933</v>
      </c>
      <c r="M2030" s="11">
        <v>38443</v>
      </c>
      <c r="N2030" s="11"/>
      <c r="O2030">
        <f>MONTH(M2030)</f>
        <v>4</v>
      </c>
      <c r="P2030" t="str">
        <f>LEFT(D2030,2)</f>
        <v>41</v>
      </c>
      <c r="R2030" t="str">
        <f>LEFT(C2030,4)</f>
        <v>4103</v>
      </c>
    </row>
    <row r="2031" spans="1:18">
      <c r="A2031" s="9">
        <v>269612</v>
      </c>
      <c r="B2031" s="9" t="s">
        <v>4284</v>
      </c>
      <c r="C2031" s="9" t="s">
        <v>2967</v>
      </c>
      <c r="D2031" s="9" t="s">
        <v>2976</v>
      </c>
      <c r="E2031" s="9" t="s">
        <v>46</v>
      </c>
      <c r="F2031" s="10">
        <v>1</v>
      </c>
      <c r="G2031" s="14">
        <v>7200</v>
      </c>
      <c r="H2031" s="9" t="s">
        <v>2966</v>
      </c>
      <c r="I2031" s="9" t="s">
        <v>2904</v>
      </c>
      <c r="J2031" s="9" t="s">
        <v>2900</v>
      </c>
      <c r="K2031" s="9" t="s">
        <v>4420</v>
      </c>
      <c r="L2031" s="9" t="s">
        <v>2933</v>
      </c>
      <c r="M2031" s="11">
        <v>40725</v>
      </c>
      <c r="N2031" s="11"/>
      <c r="O2031">
        <f>MONTH(M2031)</f>
        <v>7</v>
      </c>
      <c r="P2031" t="str">
        <f>LEFT(D2031,2)</f>
        <v>41</v>
      </c>
      <c r="R2031" t="str">
        <f>LEFT(C2031,4)</f>
        <v>4103</v>
      </c>
    </row>
    <row r="2032" spans="1:18">
      <c r="A2032" s="9">
        <v>259238</v>
      </c>
      <c r="B2032" s="9" t="s">
        <v>4119</v>
      </c>
      <c r="C2032" s="9" t="s">
        <v>2967</v>
      </c>
      <c r="D2032" s="9" t="s">
        <v>2979</v>
      </c>
      <c r="E2032" s="9" t="s">
        <v>46</v>
      </c>
      <c r="F2032" s="10">
        <v>1</v>
      </c>
      <c r="G2032" s="14">
        <v>5600</v>
      </c>
      <c r="H2032" s="9" t="s">
        <v>2966</v>
      </c>
      <c r="I2032" s="9" t="s">
        <v>2904</v>
      </c>
      <c r="J2032" s="9" t="s">
        <v>2900</v>
      </c>
      <c r="K2032" s="9" t="s">
        <v>4420</v>
      </c>
      <c r="L2032" s="9" t="s">
        <v>2933</v>
      </c>
      <c r="M2032" s="11">
        <v>39722</v>
      </c>
      <c r="N2032" s="11"/>
      <c r="O2032">
        <f>MONTH(M2032)</f>
        <v>10</v>
      </c>
      <c r="P2032" t="str">
        <f>LEFT(D2032,2)</f>
        <v>41</v>
      </c>
      <c r="R2032" t="str">
        <f>LEFT(C2032,4)</f>
        <v>4103</v>
      </c>
    </row>
    <row r="2033" spans="1:18">
      <c r="A2033" s="9">
        <v>671615</v>
      </c>
      <c r="B2033" s="9" t="s">
        <v>4048</v>
      </c>
      <c r="C2033" s="9" t="s">
        <v>2967</v>
      </c>
      <c r="D2033" s="9" t="s">
        <v>2971</v>
      </c>
      <c r="E2033" s="9" t="s">
        <v>46</v>
      </c>
      <c r="F2033" s="10">
        <v>1</v>
      </c>
      <c r="G2033" s="14">
        <v>8100</v>
      </c>
      <c r="H2033" s="9" t="s">
        <v>2966</v>
      </c>
      <c r="I2033" s="9" t="s">
        <v>2904</v>
      </c>
      <c r="J2033" s="9" t="s">
        <v>2900</v>
      </c>
      <c r="K2033" s="9" t="s">
        <v>4420</v>
      </c>
      <c r="L2033" s="9" t="s">
        <v>2933</v>
      </c>
      <c r="M2033" s="11">
        <v>39128</v>
      </c>
      <c r="N2033" s="11"/>
      <c r="O2033">
        <f>MONTH(M2033)</f>
        <v>2</v>
      </c>
      <c r="P2033" t="str">
        <f>LEFT(D2033,2)</f>
        <v>41</v>
      </c>
      <c r="R2033" t="str">
        <f>LEFT(C2033,4)</f>
        <v>4103</v>
      </c>
    </row>
    <row r="2034" spans="1:18">
      <c r="A2034" s="9">
        <v>258888</v>
      </c>
      <c r="B2034" s="9" t="s">
        <v>4054</v>
      </c>
      <c r="C2034" s="9" t="s">
        <v>2981</v>
      </c>
      <c r="D2034" s="9" t="s">
        <v>2983</v>
      </c>
      <c r="E2034" s="9" t="s">
        <v>46</v>
      </c>
      <c r="F2034" s="10">
        <v>1</v>
      </c>
      <c r="G2034" s="14">
        <v>9000</v>
      </c>
      <c r="H2034" s="9" t="s">
        <v>2966</v>
      </c>
      <c r="I2034" s="9" t="s">
        <v>2904</v>
      </c>
      <c r="J2034" s="9" t="s">
        <v>2900</v>
      </c>
      <c r="K2034" s="9" t="s">
        <v>4420</v>
      </c>
      <c r="L2034" s="9" t="s">
        <v>2933</v>
      </c>
      <c r="M2034" s="11">
        <v>39722</v>
      </c>
      <c r="N2034" s="11"/>
      <c r="O2034">
        <f>MONTH(M2034)</f>
        <v>10</v>
      </c>
      <c r="P2034" t="str">
        <f>LEFT(D2034,2)</f>
        <v>41</v>
      </c>
      <c r="R2034" t="str">
        <f>LEFT(C2034,4)</f>
        <v>4103</v>
      </c>
    </row>
    <row r="2035" spans="1:18">
      <c r="A2035" s="9">
        <v>255486</v>
      </c>
      <c r="B2035" s="9" t="s">
        <v>4044</v>
      </c>
      <c r="C2035" s="9" t="s">
        <v>2981</v>
      </c>
      <c r="D2035" s="9" t="s">
        <v>2982</v>
      </c>
      <c r="E2035" s="9" t="s">
        <v>2260</v>
      </c>
      <c r="F2035" s="10">
        <v>1</v>
      </c>
      <c r="G2035" s="14">
        <v>11250</v>
      </c>
      <c r="H2035" s="9" t="s">
        <v>2966</v>
      </c>
      <c r="I2035" s="9" t="s">
        <v>2904</v>
      </c>
      <c r="J2035" s="9" t="s">
        <v>2900</v>
      </c>
      <c r="K2035" s="9" t="s">
        <v>4420</v>
      </c>
      <c r="L2035" s="9" t="s">
        <v>2933</v>
      </c>
      <c r="M2035" s="11">
        <v>39391</v>
      </c>
      <c r="N2035" s="11"/>
      <c r="O2035">
        <f>MONTH(M2035)</f>
        <v>11</v>
      </c>
      <c r="P2035" t="str">
        <f>LEFT(D2035,2)</f>
        <v>41</v>
      </c>
      <c r="R2035" t="str">
        <f>LEFT(C2035,4)</f>
        <v>4103</v>
      </c>
    </row>
    <row r="2036" spans="1:18">
      <c r="A2036" s="9">
        <v>263543</v>
      </c>
      <c r="B2036" s="9" t="s">
        <v>4204</v>
      </c>
      <c r="C2036" s="9" t="s">
        <v>2981</v>
      </c>
      <c r="D2036" s="9" t="s">
        <v>2986</v>
      </c>
      <c r="E2036" s="9" t="s">
        <v>46</v>
      </c>
      <c r="F2036" s="10">
        <v>1</v>
      </c>
      <c r="G2036" s="14">
        <v>7650</v>
      </c>
      <c r="H2036" s="9" t="s">
        <v>2966</v>
      </c>
      <c r="I2036" s="9" t="s">
        <v>2904</v>
      </c>
      <c r="J2036" s="9" t="s">
        <v>2900</v>
      </c>
      <c r="K2036" s="9" t="s">
        <v>4420</v>
      </c>
      <c r="L2036" s="9" t="s">
        <v>2933</v>
      </c>
      <c r="M2036" s="11">
        <v>40301</v>
      </c>
      <c r="N2036" s="11"/>
      <c r="O2036">
        <f>MONTH(M2036)</f>
        <v>5</v>
      </c>
      <c r="P2036" t="str">
        <f>LEFT(D2036,2)</f>
        <v>41</v>
      </c>
      <c r="R2036" t="str">
        <f>LEFT(C2036,4)</f>
        <v>4103</v>
      </c>
    </row>
    <row r="2037" spans="1:18">
      <c r="A2037" s="9">
        <v>672896</v>
      </c>
      <c r="B2037" s="9" t="s">
        <v>4043</v>
      </c>
      <c r="C2037" s="9" t="s">
        <v>2981</v>
      </c>
      <c r="D2037" s="9" t="s">
        <v>2987</v>
      </c>
      <c r="E2037" s="9" t="s">
        <v>46</v>
      </c>
      <c r="F2037" s="10">
        <v>1</v>
      </c>
      <c r="G2037" s="14">
        <v>6650</v>
      </c>
      <c r="H2037" s="9" t="s">
        <v>2966</v>
      </c>
      <c r="I2037" s="9" t="s">
        <v>2904</v>
      </c>
      <c r="J2037" s="9" t="s">
        <v>2900</v>
      </c>
      <c r="K2037" s="9" t="s">
        <v>4420</v>
      </c>
      <c r="L2037" s="9" t="s">
        <v>2933</v>
      </c>
      <c r="M2037" s="11">
        <v>39387</v>
      </c>
      <c r="N2037" s="11"/>
      <c r="O2037">
        <f>MONTH(M2037)</f>
        <v>11</v>
      </c>
      <c r="P2037" t="str">
        <f>LEFT(D2037,2)</f>
        <v>41</v>
      </c>
      <c r="R2037" t="str">
        <f>LEFT(C2037,4)</f>
        <v>4103</v>
      </c>
    </row>
    <row r="2038" spans="1:18">
      <c r="A2038" s="9">
        <v>666925</v>
      </c>
      <c r="B2038" s="9" t="s">
        <v>4184</v>
      </c>
      <c r="C2038" s="9" t="s">
        <v>2981</v>
      </c>
      <c r="D2038" s="9" t="s">
        <v>2989</v>
      </c>
      <c r="E2038" s="9" t="s">
        <v>46</v>
      </c>
      <c r="F2038" s="10">
        <v>1</v>
      </c>
      <c r="G2038" s="14">
        <v>7600</v>
      </c>
      <c r="H2038" s="9" t="s">
        <v>2966</v>
      </c>
      <c r="I2038" s="9" t="s">
        <v>2904</v>
      </c>
      <c r="J2038" s="9" t="s">
        <v>2900</v>
      </c>
      <c r="K2038" s="9" t="s">
        <v>4420</v>
      </c>
      <c r="L2038" s="9" t="s">
        <v>2933</v>
      </c>
      <c r="M2038" s="11">
        <v>37438</v>
      </c>
      <c r="N2038" s="11"/>
      <c r="O2038">
        <f>MONTH(M2038)</f>
        <v>7</v>
      </c>
      <c r="P2038" t="str">
        <f>LEFT(D2038,2)</f>
        <v>41</v>
      </c>
      <c r="R2038" t="str">
        <f>LEFT(C2038,4)</f>
        <v>4103</v>
      </c>
    </row>
    <row r="2039" spans="1:18">
      <c r="A2039" s="9">
        <v>671636</v>
      </c>
      <c r="B2039" s="9" t="s">
        <v>4281</v>
      </c>
      <c r="C2039" s="9" t="s">
        <v>2981</v>
      </c>
      <c r="D2039" s="9" t="s">
        <v>2988</v>
      </c>
      <c r="E2039" s="9" t="s">
        <v>46</v>
      </c>
      <c r="F2039" s="10">
        <v>1</v>
      </c>
      <c r="G2039" s="14">
        <v>7200</v>
      </c>
      <c r="H2039" s="9" t="s">
        <v>2966</v>
      </c>
      <c r="I2039" s="9" t="s">
        <v>2904</v>
      </c>
      <c r="J2039" s="9" t="s">
        <v>2900</v>
      </c>
      <c r="K2039" s="9" t="s">
        <v>4420</v>
      </c>
      <c r="L2039" s="9" t="s">
        <v>2933</v>
      </c>
      <c r="M2039" s="11">
        <v>39114</v>
      </c>
      <c r="N2039" s="11"/>
      <c r="O2039">
        <f>MONTH(M2039)</f>
        <v>2</v>
      </c>
      <c r="P2039" t="str">
        <f>LEFT(D2039,2)</f>
        <v>41</v>
      </c>
      <c r="R2039" t="str">
        <f>LEFT(C2039,4)</f>
        <v>4103</v>
      </c>
    </row>
    <row r="2040" spans="1:18">
      <c r="A2040" s="9">
        <v>272083</v>
      </c>
      <c r="B2040" s="9" t="s">
        <v>4051</v>
      </c>
      <c r="C2040" s="9" t="s">
        <v>2981</v>
      </c>
      <c r="D2040" s="9" t="s">
        <v>2984</v>
      </c>
      <c r="E2040" s="9" t="s">
        <v>46</v>
      </c>
      <c r="F2040" s="10">
        <v>1</v>
      </c>
      <c r="G2040" s="14">
        <v>8000</v>
      </c>
      <c r="H2040" s="9" t="s">
        <v>2966</v>
      </c>
      <c r="I2040" s="9" t="s">
        <v>2904</v>
      </c>
      <c r="J2040" s="9" t="s">
        <v>2900</v>
      </c>
      <c r="K2040" s="9" t="s">
        <v>4420</v>
      </c>
      <c r="L2040" s="9" t="s">
        <v>2933</v>
      </c>
      <c r="M2040" s="11">
        <v>41001</v>
      </c>
      <c r="N2040" s="11"/>
      <c r="O2040">
        <f>MONTH(M2040)</f>
        <v>4</v>
      </c>
      <c r="P2040" t="str">
        <f>LEFT(D2040,2)</f>
        <v>41</v>
      </c>
      <c r="R2040" t="str">
        <f>LEFT(C2040,4)</f>
        <v>4103</v>
      </c>
    </row>
    <row r="2041" spans="1:18">
      <c r="A2041" s="9">
        <v>269619</v>
      </c>
      <c r="B2041" s="9" t="s">
        <v>4048</v>
      </c>
      <c r="C2041" s="9" t="s">
        <v>2981</v>
      </c>
      <c r="D2041" s="9" t="s">
        <v>2985</v>
      </c>
      <c r="E2041" s="9" t="s">
        <v>46</v>
      </c>
      <c r="F2041" s="10">
        <v>1</v>
      </c>
      <c r="G2041" s="14">
        <v>9350</v>
      </c>
      <c r="H2041" s="9" t="s">
        <v>2966</v>
      </c>
      <c r="I2041" s="9" t="s">
        <v>2904</v>
      </c>
      <c r="J2041" s="9" t="s">
        <v>2900</v>
      </c>
      <c r="K2041" s="9" t="s">
        <v>4420</v>
      </c>
      <c r="L2041" s="9" t="s">
        <v>2933</v>
      </c>
      <c r="M2041" s="11">
        <v>40725</v>
      </c>
      <c r="N2041" s="11"/>
      <c r="O2041">
        <f>MONTH(M2041)</f>
        <v>7</v>
      </c>
      <c r="P2041" t="str">
        <f>LEFT(D2041,2)</f>
        <v>41</v>
      </c>
      <c r="R2041" t="str">
        <f>LEFT(C2041,4)</f>
        <v>4103</v>
      </c>
    </row>
    <row r="2042" spans="1:18">
      <c r="A2042" s="9">
        <v>253813</v>
      </c>
      <c r="B2042" s="9" t="s">
        <v>4043</v>
      </c>
      <c r="C2042" s="9" t="s">
        <v>2990</v>
      </c>
      <c r="D2042" s="9" t="s">
        <v>2996</v>
      </c>
      <c r="E2042" s="9" t="s">
        <v>46</v>
      </c>
      <c r="F2042" s="10">
        <v>1</v>
      </c>
      <c r="G2042" s="14">
        <v>9500</v>
      </c>
      <c r="H2042" s="9" t="s">
        <v>2966</v>
      </c>
      <c r="I2042" s="9" t="s">
        <v>2904</v>
      </c>
      <c r="J2042" s="9" t="s">
        <v>2900</v>
      </c>
      <c r="K2042" s="9" t="s">
        <v>4420</v>
      </c>
      <c r="L2042" s="9" t="s">
        <v>2933</v>
      </c>
      <c r="M2042" s="11">
        <v>39142</v>
      </c>
      <c r="N2042" s="11"/>
      <c r="O2042">
        <f>MONTH(M2042)</f>
        <v>3</v>
      </c>
      <c r="P2042" t="str">
        <f>LEFT(D2042,2)</f>
        <v>41</v>
      </c>
      <c r="R2042" t="str">
        <f>LEFT(C2042,4)</f>
        <v>4103</v>
      </c>
    </row>
    <row r="2043" spans="1:18">
      <c r="A2043" s="9">
        <v>668605</v>
      </c>
      <c r="B2043" s="9" t="s">
        <v>4066</v>
      </c>
      <c r="C2043" s="9" t="s">
        <v>2990</v>
      </c>
      <c r="D2043" s="9" t="s">
        <v>2999</v>
      </c>
      <c r="E2043" s="9" t="s">
        <v>46</v>
      </c>
      <c r="F2043" s="10">
        <v>1</v>
      </c>
      <c r="G2043" s="14">
        <v>8100</v>
      </c>
      <c r="H2043" s="9" t="s">
        <v>2966</v>
      </c>
      <c r="I2043" s="9" t="s">
        <v>2904</v>
      </c>
      <c r="J2043" s="9" t="s">
        <v>2900</v>
      </c>
      <c r="K2043" s="9" t="s">
        <v>4420</v>
      </c>
      <c r="L2043" s="9" t="s">
        <v>2933</v>
      </c>
      <c r="M2043" s="11">
        <v>38019</v>
      </c>
      <c r="N2043" s="11"/>
      <c r="O2043">
        <f>MONTH(M2043)</f>
        <v>2</v>
      </c>
      <c r="P2043" t="str">
        <f>LEFT(D2043,2)</f>
        <v>41</v>
      </c>
      <c r="R2043" t="str">
        <f>LEFT(C2043,4)</f>
        <v>4103</v>
      </c>
    </row>
    <row r="2044" spans="1:18">
      <c r="A2044" s="9">
        <v>668675</v>
      </c>
      <c r="B2044" s="9" t="s">
        <v>4125</v>
      </c>
      <c r="C2044" s="9" t="s">
        <v>2990</v>
      </c>
      <c r="D2044" s="9" t="s">
        <v>2991</v>
      </c>
      <c r="E2044" s="9" t="s">
        <v>56</v>
      </c>
      <c r="F2044" s="10">
        <v>1</v>
      </c>
      <c r="G2044" s="14">
        <v>19250</v>
      </c>
      <c r="H2044" s="9" t="s">
        <v>2966</v>
      </c>
      <c r="I2044" s="9" t="s">
        <v>2904</v>
      </c>
      <c r="J2044" s="9" t="s">
        <v>2900</v>
      </c>
      <c r="K2044" s="9" t="s">
        <v>4420</v>
      </c>
      <c r="L2044" s="9" t="s">
        <v>2933</v>
      </c>
      <c r="M2044" s="11">
        <v>38033</v>
      </c>
      <c r="N2044" s="11"/>
      <c r="O2044">
        <f>MONTH(M2044)</f>
        <v>2</v>
      </c>
      <c r="P2044" t="str">
        <f>LEFT(D2044,2)</f>
        <v>41</v>
      </c>
      <c r="R2044" t="str">
        <f>LEFT(C2044,4)</f>
        <v>4103</v>
      </c>
    </row>
    <row r="2045" spans="1:18">
      <c r="A2045" s="9">
        <v>256963</v>
      </c>
      <c r="B2045" s="9" t="s">
        <v>4054</v>
      </c>
      <c r="C2045" s="9" t="s">
        <v>2990</v>
      </c>
      <c r="D2045" s="9" t="s">
        <v>2992</v>
      </c>
      <c r="E2045" s="9" t="s">
        <v>46</v>
      </c>
      <c r="F2045" s="10">
        <v>1</v>
      </c>
      <c r="G2045" s="14">
        <v>5950</v>
      </c>
      <c r="H2045" s="9" t="s">
        <v>2966</v>
      </c>
      <c r="I2045" s="9" t="s">
        <v>2904</v>
      </c>
      <c r="J2045" s="9" t="s">
        <v>2900</v>
      </c>
      <c r="K2045" s="9" t="s">
        <v>4420</v>
      </c>
      <c r="L2045" s="9" t="s">
        <v>2933</v>
      </c>
      <c r="M2045" s="11">
        <v>39510</v>
      </c>
      <c r="N2045" s="11"/>
      <c r="O2045">
        <f>MONTH(M2045)</f>
        <v>3</v>
      </c>
      <c r="P2045" t="str">
        <f>LEFT(D2045,2)</f>
        <v>41</v>
      </c>
      <c r="R2045" t="str">
        <f>LEFT(C2045,4)</f>
        <v>4103</v>
      </c>
    </row>
    <row r="2046" spans="1:18">
      <c r="A2046" s="9">
        <v>632135</v>
      </c>
      <c r="B2046" s="9" t="s">
        <v>4079</v>
      </c>
      <c r="C2046" s="9" t="s">
        <v>2990</v>
      </c>
      <c r="D2046" s="9" t="s">
        <v>2994</v>
      </c>
      <c r="E2046" s="9" t="s">
        <v>46</v>
      </c>
      <c r="F2046" s="10">
        <v>1</v>
      </c>
      <c r="G2046" s="14">
        <v>8550</v>
      </c>
      <c r="H2046" s="9" t="s">
        <v>2966</v>
      </c>
      <c r="I2046" s="9" t="s">
        <v>2904</v>
      </c>
      <c r="J2046" s="9" t="s">
        <v>2900</v>
      </c>
      <c r="K2046" s="9" t="s">
        <v>4420</v>
      </c>
      <c r="L2046" s="9" t="s">
        <v>2933</v>
      </c>
      <c r="M2046" s="11">
        <v>37408</v>
      </c>
      <c r="N2046" s="11"/>
      <c r="O2046">
        <f>MONTH(M2046)</f>
        <v>6</v>
      </c>
      <c r="P2046" t="str">
        <f>LEFT(D2046,2)</f>
        <v>41</v>
      </c>
      <c r="R2046" t="str">
        <f>LEFT(C2046,4)</f>
        <v>4103</v>
      </c>
    </row>
    <row r="2047" spans="1:18">
      <c r="A2047" s="9">
        <v>671006</v>
      </c>
      <c r="B2047" s="9" t="s">
        <v>4089</v>
      </c>
      <c r="C2047" s="9" t="s">
        <v>2990</v>
      </c>
      <c r="D2047" s="9" t="s">
        <v>2993</v>
      </c>
      <c r="E2047" s="9" t="s">
        <v>46</v>
      </c>
      <c r="F2047" s="10">
        <v>1</v>
      </c>
      <c r="G2047" s="14">
        <v>5950</v>
      </c>
      <c r="H2047" s="9" t="s">
        <v>2966</v>
      </c>
      <c r="I2047" s="9" t="s">
        <v>2904</v>
      </c>
      <c r="J2047" s="9" t="s">
        <v>2900</v>
      </c>
      <c r="K2047" s="9" t="s">
        <v>4420</v>
      </c>
      <c r="L2047" s="9" t="s">
        <v>2933</v>
      </c>
      <c r="M2047" s="11">
        <v>38945</v>
      </c>
      <c r="N2047" s="11"/>
      <c r="O2047">
        <f>MONTH(M2047)</f>
        <v>8</v>
      </c>
      <c r="P2047" t="str">
        <f>LEFT(D2047,2)</f>
        <v>41</v>
      </c>
      <c r="R2047" t="str">
        <f>LEFT(C2047,4)</f>
        <v>4103</v>
      </c>
    </row>
    <row r="2048" spans="1:18">
      <c r="A2048" s="9">
        <v>665749</v>
      </c>
      <c r="B2048" s="9" t="s">
        <v>4048</v>
      </c>
      <c r="C2048" s="9" t="s">
        <v>2990</v>
      </c>
      <c r="D2048" s="9" t="s">
        <v>2995</v>
      </c>
      <c r="E2048" s="9" t="s">
        <v>46</v>
      </c>
      <c r="F2048" s="10">
        <v>1</v>
      </c>
      <c r="G2048" s="14">
        <v>10350</v>
      </c>
      <c r="H2048" s="9" t="s">
        <v>2966</v>
      </c>
      <c r="I2048" s="9" t="s">
        <v>2904</v>
      </c>
      <c r="J2048" s="9" t="s">
        <v>2900</v>
      </c>
      <c r="K2048" s="9" t="s">
        <v>4420</v>
      </c>
      <c r="L2048" s="9" t="s">
        <v>2933</v>
      </c>
      <c r="M2048" s="11">
        <v>36739</v>
      </c>
      <c r="N2048" s="11"/>
      <c r="O2048">
        <f>MONTH(M2048)</f>
        <v>8</v>
      </c>
      <c r="P2048" t="str">
        <f>LEFT(D2048,2)</f>
        <v>41</v>
      </c>
      <c r="R2048" t="str">
        <f>LEFT(C2048,4)</f>
        <v>4103</v>
      </c>
    </row>
    <row r="2049" spans="1:18">
      <c r="A2049" s="9">
        <v>672644</v>
      </c>
      <c r="B2049" s="9" t="s">
        <v>4095</v>
      </c>
      <c r="C2049" s="9" t="s">
        <v>2990</v>
      </c>
      <c r="D2049" s="9" t="s">
        <v>2998</v>
      </c>
      <c r="E2049" s="9" t="s">
        <v>46</v>
      </c>
      <c r="F2049" s="10">
        <v>1</v>
      </c>
      <c r="G2049" s="14">
        <v>6800</v>
      </c>
      <c r="H2049" s="9" t="s">
        <v>2966</v>
      </c>
      <c r="I2049" s="9" t="s">
        <v>2904</v>
      </c>
      <c r="J2049" s="9" t="s">
        <v>2900</v>
      </c>
      <c r="K2049" s="9" t="s">
        <v>4420</v>
      </c>
      <c r="L2049" s="9" t="s">
        <v>2933</v>
      </c>
      <c r="M2049" s="11">
        <v>39328</v>
      </c>
      <c r="N2049" s="11"/>
      <c r="O2049">
        <f>MONTH(M2049)</f>
        <v>9</v>
      </c>
      <c r="P2049" t="str">
        <f>LEFT(D2049,2)</f>
        <v>41</v>
      </c>
      <c r="R2049" t="str">
        <f>LEFT(C2049,4)</f>
        <v>4103</v>
      </c>
    </row>
    <row r="2050" spans="1:18">
      <c r="A2050" s="9">
        <v>665525</v>
      </c>
      <c r="B2050" s="9" t="s">
        <v>4209</v>
      </c>
      <c r="C2050" s="9" t="s">
        <v>2990</v>
      </c>
      <c r="D2050" s="9" t="s">
        <v>2997</v>
      </c>
      <c r="E2050" s="9" t="s">
        <v>46</v>
      </c>
      <c r="F2050" s="10">
        <v>1</v>
      </c>
      <c r="G2050" s="14">
        <v>7650</v>
      </c>
      <c r="H2050" s="9" t="s">
        <v>2966</v>
      </c>
      <c r="I2050" s="9" t="s">
        <v>2904</v>
      </c>
      <c r="J2050" s="9" t="s">
        <v>2900</v>
      </c>
      <c r="K2050" s="9" t="s">
        <v>4420</v>
      </c>
      <c r="L2050" s="9" t="s">
        <v>2933</v>
      </c>
      <c r="M2050" s="11">
        <v>36319</v>
      </c>
      <c r="N2050" s="11"/>
      <c r="O2050">
        <f>MONTH(M2050)</f>
        <v>6</v>
      </c>
      <c r="P2050" t="str">
        <f>LEFT(D2050,2)</f>
        <v>41</v>
      </c>
      <c r="R2050" t="str">
        <f>LEFT(C2050,4)</f>
        <v>4103</v>
      </c>
    </row>
    <row r="2051" spans="1:18">
      <c r="A2051" s="9">
        <v>266441</v>
      </c>
      <c r="B2051" s="9" t="s">
        <v>4054</v>
      </c>
      <c r="C2051" s="9" t="s">
        <v>2990</v>
      </c>
      <c r="D2051" s="9" t="s">
        <v>3000</v>
      </c>
      <c r="E2051" s="9" t="s">
        <v>46</v>
      </c>
      <c r="F2051" s="10">
        <v>1</v>
      </c>
      <c r="G2051" s="14">
        <v>7200</v>
      </c>
      <c r="H2051" s="9" t="s">
        <v>2966</v>
      </c>
      <c r="I2051" s="9" t="s">
        <v>2904</v>
      </c>
      <c r="J2051" s="9" t="s">
        <v>2900</v>
      </c>
      <c r="K2051" s="9" t="s">
        <v>4420</v>
      </c>
      <c r="L2051" s="9" t="s">
        <v>2933</v>
      </c>
      <c r="M2051" s="11">
        <v>40513</v>
      </c>
      <c r="N2051" s="11"/>
      <c r="O2051">
        <f>MONTH(M2051)</f>
        <v>12</v>
      </c>
      <c r="P2051" t="str">
        <f>LEFT(D2051,2)</f>
        <v>41</v>
      </c>
      <c r="R2051" t="str">
        <f>LEFT(C2051,4)</f>
        <v>4103</v>
      </c>
    </row>
    <row r="2052" spans="1:18">
      <c r="A2052" s="9">
        <v>665819</v>
      </c>
      <c r="B2052" s="9" t="s">
        <v>4302</v>
      </c>
      <c r="C2052" s="9" t="s">
        <v>3001</v>
      </c>
      <c r="D2052" s="9" t="s">
        <v>3002</v>
      </c>
      <c r="E2052" s="9" t="s">
        <v>74</v>
      </c>
      <c r="F2052" s="10">
        <v>1</v>
      </c>
      <c r="G2052" s="14">
        <v>35000</v>
      </c>
      <c r="H2052" s="9" t="s">
        <v>3003</v>
      </c>
      <c r="I2052" s="9" t="s">
        <v>3004</v>
      </c>
      <c r="J2052" s="9" t="s">
        <v>2900</v>
      </c>
      <c r="K2052" s="9" t="s">
        <v>4420</v>
      </c>
      <c r="L2052" s="9" t="s">
        <v>3001</v>
      </c>
      <c r="M2052" s="11">
        <v>36773</v>
      </c>
      <c r="N2052" s="11"/>
      <c r="O2052">
        <f>MONTH(M2052)</f>
        <v>9</v>
      </c>
      <c r="P2052" t="str">
        <f>LEFT(D2052,2)</f>
        <v>41</v>
      </c>
      <c r="R2052" t="str">
        <f>LEFT(C2052,4)</f>
        <v>4103</v>
      </c>
    </row>
    <row r="2053" spans="1:18">
      <c r="A2053" s="9">
        <v>241052</v>
      </c>
      <c r="B2053" s="9" t="s">
        <v>4197</v>
      </c>
      <c r="C2053" s="9" t="s">
        <v>3001</v>
      </c>
      <c r="D2053" s="9" t="s">
        <v>3005</v>
      </c>
      <c r="E2053" s="9" t="s">
        <v>46</v>
      </c>
      <c r="F2053" s="10">
        <v>1</v>
      </c>
      <c r="G2053" s="14">
        <v>45500</v>
      </c>
      <c r="H2053" s="9" t="s">
        <v>3003</v>
      </c>
      <c r="I2053" s="9" t="s">
        <v>3004</v>
      </c>
      <c r="J2053" s="9" t="s">
        <v>2900</v>
      </c>
      <c r="K2053" s="9" t="s">
        <v>4420</v>
      </c>
      <c r="L2053" s="9" t="s">
        <v>3001</v>
      </c>
      <c r="M2053" s="11">
        <v>37408</v>
      </c>
      <c r="N2053" s="11"/>
      <c r="O2053">
        <f>MONTH(M2053)</f>
        <v>6</v>
      </c>
      <c r="P2053" t="str">
        <f>LEFT(D2053,2)</f>
        <v>41</v>
      </c>
      <c r="R2053" t="str">
        <f>LEFT(C2053,4)</f>
        <v>4103</v>
      </c>
    </row>
    <row r="2054" spans="1:18">
      <c r="A2054" s="9">
        <v>267001</v>
      </c>
      <c r="B2054" s="9" t="s">
        <v>4060</v>
      </c>
      <c r="C2054" s="9" t="s">
        <v>3006</v>
      </c>
      <c r="D2054" s="9" t="s">
        <v>3008</v>
      </c>
      <c r="E2054" s="9" t="s">
        <v>513</v>
      </c>
      <c r="F2054" s="10">
        <v>1</v>
      </c>
      <c r="G2054" s="14">
        <v>7700</v>
      </c>
      <c r="H2054" s="9" t="s">
        <v>3003</v>
      </c>
      <c r="I2054" s="9" t="s">
        <v>3004</v>
      </c>
      <c r="J2054" s="9" t="s">
        <v>2900</v>
      </c>
      <c r="K2054" s="9" t="s">
        <v>4420</v>
      </c>
      <c r="L2054" s="9" t="s">
        <v>3001</v>
      </c>
      <c r="M2054" s="11">
        <v>40546</v>
      </c>
      <c r="N2054" s="11"/>
      <c r="O2054">
        <f>MONTH(M2054)</f>
        <v>1</v>
      </c>
      <c r="P2054" t="str">
        <f>LEFT(D2054,2)</f>
        <v>41</v>
      </c>
      <c r="R2054" t="str">
        <f>LEFT(C2054,4)</f>
        <v>4103</v>
      </c>
    </row>
    <row r="2055" spans="1:18">
      <c r="A2055" s="9">
        <v>258384</v>
      </c>
      <c r="B2055" s="9" t="s">
        <v>4061</v>
      </c>
      <c r="C2055" s="9" t="s">
        <v>3006</v>
      </c>
      <c r="D2055" s="9" t="s">
        <v>3011</v>
      </c>
      <c r="E2055" s="9" t="s">
        <v>46</v>
      </c>
      <c r="F2055" s="10">
        <v>1</v>
      </c>
      <c r="G2055" s="14">
        <v>6800</v>
      </c>
      <c r="H2055" s="9" t="s">
        <v>3003</v>
      </c>
      <c r="I2055" s="9" t="s">
        <v>3004</v>
      </c>
      <c r="J2055" s="9" t="s">
        <v>2900</v>
      </c>
      <c r="K2055" s="9" t="s">
        <v>4420</v>
      </c>
      <c r="L2055" s="9" t="s">
        <v>3001</v>
      </c>
      <c r="M2055" s="11">
        <v>39630</v>
      </c>
      <c r="N2055" s="11"/>
      <c r="O2055">
        <f>MONTH(M2055)</f>
        <v>7</v>
      </c>
      <c r="P2055" t="str">
        <f>LEFT(D2055,2)</f>
        <v>41</v>
      </c>
      <c r="R2055" t="str">
        <f>LEFT(C2055,4)</f>
        <v>4103</v>
      </c>
    </row>
    <row r="2056" spans="1:18">
      <c r="A2056" s="9">
        <v>666575</v>
      </c>
      <c r="B2056" s="9" t="s">
        <v>4351</v>
      </c>
      <c r="C2056" s="9" t="s">
        <v>3006</v>
      </c>
      <c r="D2056" s="9" t="s">
        <v>3009</v>
      </c>
      <c r="E2056" s="9" t="s">
        <v>46</v>
      </c>
      <c r="F2056" s="10">
        <v>1</v>
      </c>
      <c r="G2056" s="14">
        <v>6300</v>
      </c>
      <c r="H2056" s="9" t="s">
        <v>3003</v>
      </c>
      <c r="I2056" s="9" t="s">
        <v>3004</v>
      </c>
      <c r="J2056" s="9" t="s">
        <v>2900</v>
      </c>
      <c r="K2056" s="9" t="s">
        <v>4420</v>
      </c>
      <c r="L2056" s="9" t="s">
        <v>3001</v>
      </c>
      <c r="M2056" s="11">
        <v>37165</v>
      </c>
      <c r="N2056" s="11"/>
      <c r="O2056">
        <f>MONTH(M2056)</f>
        <v>10</v>
      </c>
      <c r="P2056" t="str">
        <f>LEFT(D2056,2)</f>
        <v>41</v>
      </c>
      <c r="R2056" t="str">
        <f>LEFT(C2056,4)</f>
        <v>4103</v>
      </c>
    </row>
    <row r="2057" spans="1:18">
      <c r="A2057" s="9">
        <v>267022</v>
      </c>
      <c r="B2057" s="9" t="s">
        <v>4284</v>
      </c>
      <c r="C2057" s="9" t="s">
        <v>3006</v>
      </c>
      <c r="D2057" s="9" t="s">
        <v>3013</v>
      </c>
      <c r="E2057" s="9" t="s">
        <v>513</v>
      </c>
      <c r="F2057" s="10">
        <v>1</v>
      </c>
      <c r="G2057" s="14">
        <v>7000</v>
      </c>
      <c r="H2057" s="9" t="s">
        <v>3003</v>
      </c>
      <c r="I2057" s="9" t="s">
        <v>3004</v>
      </c>
      <c r="J2057" s="9" t="s">
        <v>2900</v>
      </c>
      <c r="K2057" s="9" t="s">
        <v>4420</v>
      </c>
      <c r="L2057" s="9" t="s">
        <v>3001</v>
      </c>
      <c r="M2057" s="11">
        <v>40546</v>
      </c>
      <c r="N2057" s="11"/>
      <c r="O2057">
        <f>MONTH(M2057)</f>
        <v>1</v>
      </c>
      <c r="P2057" t="str">
        <f>LEFT(D2057,2)</f>
        <v>41</v>
      </c>
      <c r="R2057" t="str">
        <f>LEFT(C2057,4)</f>
        <v>4103</v>
      </c>
    </row>
    <row r="2058" spans="1:18">
      <c r="A2058" s="9">
        <v>665812</v>
      </c>
      <c r="B2058" s="9" t="s">
        <v>4094</v>
      </c>
      <c r="C2058" s="9" t="s">
        <v>3006</v>
      </c>
      <c r="D2058" s="9" t="s">
        <v>3007</v>
      </c>
      <c r="E2058" s="9" t="s">
        <v>513</v>
      </c>
      <c r="F2058" s="10">
        <v>1</v>
      </c>
      <c r="G2058" s="14">
        <v>7200</v>
      </c>
      <c r="H2058" s="9" t="s">
        <v>3003</v>
      </c>
      <c r="I2058" s="9" t="s">
        <v>3004</v>
      </c>
      <c r="J2058" s="9" t="s">
        <v>2900</v>
      </c>
      <c r="K2058" s="9" t="s">
        <v>4420</v>
      </c>
      <c r="L2058" s="9" t="s">
        <v>3001</v>
      </c>
      <c r="M2058" s="11">
        <v>36773</v>
      </c>
      <c r="N2058" s="11"/>
      <c r="O2058">
        <f>MONTH(M2058)</f>
        <v>9</v>
      </c>
      <c r="P2058" t="str">
        <f>LEFT(D2058,2)</f>
        <v>41</v>
      </c>
      <c r="R2058" t="str">
        <f>LEFT(C2058,4)</f>
        <v>4103</v>
      </c>
    </row>
    <row r="2059" spans="1:18">
      <c r="A2059" s="9">
        <v>665763</v>
      </c>
      <c r="B2059" s="9" t="s">
        <v>4090</v>
      </c>
      <c r="C2059" s="9" t="s">
        <v>3006</v>
      </c>
      <c r="D2059" s="9" t="s">
        <v>3019</v>
      </c>
      <c r="E2059" s="9" t="s">
        <v>513</v>
      </c>
      <c r="F2059" s="10">
        <v>1</v>
      </c>
      <c r="G2059" s="14">
        <v>6800</v>
      </c>
      <c r="H2059" s="9" t="s">
        <v>3003</v>
      </c>
      <c r="I2059" s="9" t="s">
        <v>3004</v>
      </c>
      <c r="J2059" s="9" t="s">
        <v>2900</v>
      </c>
      <c r="K2059" s="9" t="s">
        <v>4420</v>
      </c>
      <c r="L2059" s="9" t="s">
        <v>3001</v>
      </c>
      <c r="M2059" s="11">
        <v>36752</v>
      </c>
      <c r="N2059" s="11"/>
      <c r="O2059">
        <f>MONTH(M2059)</f>
        <v>8</v>
      </c>
      <c r="P2059" t="str">
        <f>LEFT(D2059,2)</f>
        <v>41</v>
      </c>
      <c r="R2059" t="str">
        <f>LEFT(C2059,4)</f>
        <v>4103</v>
      </c>
    </row>
    <row r="2060" spans="1:18">
      <c r="A2060" s="9">
        <v>260008</v>
      </c>
      <c r="B2060" s="9" t="s">
        <v>4090</v>
      </c>
      <c r="C2060" s="9" t="s">
        <v>3006</v>
      </c>
      <c r="D2060" s="9" t="s">
        <v>3014</v>
      </c>
      <c r="E2060" s="9" t="s">
        <v>513</v>
      </c>
      <c r="F2060" s="10">
        <v>1</v>
      </c>
      <c r="G2060" s="14">
        <v>5425</v>
      </c>
      <c r="H2060" s="9" t="s">
        <v>3003</v>
      </c>
      <c r="I2060" s="9" t="s">
        <v>3004</v>
      </c>
      <c r="J2060" s="9" t="s">
        <v>2900</v>
      </c>
      <c r="K2060" s="9" t="s">
        <v>4420</v>
      </c>
      <c r="L2060" s="9" t="s">
        <v>3001</v>
      </c>
      <c r="M2060" s="11">
        <v>39783</v>
      </c>
      <c r="N2060" s="11"/>
      <c r="O2060">
        <f>MONTH(M2060)</f>
        <v>12</v>
      </c>
      <c r="P2060" t="str">
        <f>LEFT(D2060,2)</f>
        <v>41</v>
      </c>
      <c r="R2060" t="str">
        <f>LEFT(C2060,4)</f>
        <v>4103</v>
      </c>
    </row>
    <row r="2061" spans="1:18">
      <c r="A2061" s="9">
        <v>267008</v>
      </c>
      <c r="B2061" s="9" t="s">
        <v>4044</v>
      </c>
      <c r="C2061" s="9" t="s">
        <v>3006</v>
      </c>
      <c r="D2061" s="9" t="s">
        <v>3012</v>
      </c>
      <c r="E2061" s="9" t="s">
        <v>513</v>
      </c>
      <c r="F2061" s="10">
        <v>1</v>
      </c>
      <c r="G2061" s="14">
        <v>7700</v>
      </c>
      <c r="H2061" s="9" t="s">
        <v>3003</v>
      </c>
      <c r="I2061" s="9" t="s">
        <v>3004</v>
      </c>
      <c r="J2061" s="9" t="s">
        <v>2900</v>
      </c>
      <c r="K2061" s="9" t="s">
        <v>4420</v>
      </c>
      <c r="L2061" s="9" t="s">
        <v>3001</v>
      </c>
      <c r="M2061" s="11">
        <v>40546</v>
      </c>
      <c r="N2061" s="11"/>
      <c r="O2061">
        <f>MONTH(M2061)</f>
        <v>1</v>
      </c>
      <c r="P2061" t="str">
        <f>LEFT(D2061,2)</f>
        <v>41</v>
      </c>
      <c r="R2061" t="str">
        <f>LEFT(C2061,4)</f>
        <v>4103</v>
      </c>
    </row>
    <row r="2062" spans="1:18">
      <c r="A2062" s="9">
        <v>665266</v>
      </c>
      <c r="B2062" s="9" t="s">
        <v>4053</v>
      </c>
      <c r="C2062" s="9" t="s">
        <v>3006</v>
      </c>
      <c r="D2062" s="9" t="s">
        <v>3010</v>
      </c>
      <c r="E2062" s="9" t="s">
        <v>46</v>
      </c>
      <c r="F2062" s="10">
        <v>1</v>
      </c>
      <c r="G2062" s="14">
        <v>6475</v>
      </c>
      <c r="H2062" s="9" t="s">
        <v>3003</v>
      </c>
      <c r="I2062" s="9" t="s">
        <v>3004</v>
      </c>
      <c r="J2062" s="9" t="s">
        <v>2900</v>
      </c>
      <c r="K2062" s="9" t="s">
        <v>4420</v>
      </c>
      <c r="L2062" s="9" t="s">
        <v>3001</v>
      </c>
      <c r="M2062" s="11">
        <v>35892</v>
      </c>
      <c r="N2062" s="11"/>
      <c r="O2062">
        <f>MONTH(M2062)</f>
        <v>4</v>
      </c>
      <c r="P2062" t="str">
        <f>LEFT(D2062,2)</f>
        <v>41</v>
      </c>
      <c r="R2062" t="str">
        <f>LEFT(C2062,4)</f>
        <v>4103</v>
      </c>
    </row>
    <row r="2063" spans="1:18">
      <c r="A2063" s="9">
        <v>666729</v>
      </c>
      <c r="B2063" s="9" t="s">
        <v>4083</v>
      </c>
      <c r="C2063" s="9" t="s">
        <v>3006</v>
      </c>
      <c r="D2063" s="9" t="s">
        <v>3015</v>
      </c>
      <c r="E2063" s="9" t="s">
        <v>46</v>
      </c>
      <c r="F2063" s="10">
        <v>1</v>
      </c>
      <c r="G2063" s="14">
        <v>9250</v>
      </c>
      <c r="H2063" s="9" t="s">
        <v>3003</v>
      </c>
      <c r="I2063" s="9" t="s">
        <v>3004</v>
      </c>
      <c r="J2063" s="9" t="s">
        <v>2900</v>
      </c>
      <c r="K2063" s="9" t="s">
        <v>4420</v>
      </c>
      <c r="L2063" s="9" t="s">
        <v>3001</v>
      </c>
      <c r="M2063" s="11">
        <v>37258</v>
      </c>
      <c r="N2063" s="11"/>
      <c r="O2063">
        <f>MONTH(M2063)</f>
        <v>1</v>
      </c>
      <c r="P2063" t="str">
        <f>LEFT(D2063,2)</f>
        <v>41</v>
      </c>
      <c r="R2063" t="str">
        <f>LEFT(C2063,4)</f>
        <v>4103</v>
      </c>
    </row>
    <row r="2064" spans="1:18">
      <c r="A2064" s="9">
        <v>265734</v>
      </c>
      <c r="B2064" s="9" t="s">
        <v>4368</v>
      </c>
      <c r="C2064" s="9" t="s">
        <v>3006</v>
      </c>
      <c r="D2064" s="9" t="s">
        <v>3017</v>
      </c>
      <c r="E2064" s="9" t="s">
        <v>513</v>
      </c>
      <c r="F2064" s="10">
        <v>1</v>
      </c>
      <c r="G2064" s="14">
        <v>7000</v>
      </c>
      <c r="H2064" s="9" t="s">
        <v>3003</v>
      </c>
      <c r="I2064" s="9" t="s">
        <v>3004</v>
      </c>
      <c r="J2064" s="9" t="s">
        <v>2900</v>
      </c>
      <c r="K2064" s="9" t="s">
        <v>4420</v>
      </c>
      <c r="L2064" s="9" t="s">
        <v>3001</v>
      </c>
      <c r="M2064" s="11">
        <v>40452</v>
      </c>
      <c r="N2064" s="11"/>
      <c r="O2064">
        <f>MONTH(M2064)</f>
        <v>10</v>
      </c>
      <c r="P2064" t="str">
        <f>LEFT(D2064,2)</f>
        <v>41</v>
      </c>
      <c r="R2064" t="str">
        <f>LEFT(C2064,4)</f>
        <v>4103</v>
      </c>
    </row>
    <row r="2065" spans="1:18">
      <c r="A2065" s="9">
        <v>671944</v>
      </c>
      <c r="B2065" s="9" t="s">
        <v>4051</v>
      </c>
      <c r="C2065" s="9" t="s">
        <v>3006</v>
      </c>
      <c r="D2065" s="9" t="s">
        <v>3018</v>
      </c>
      <c r="E2065" s="9" t="s">
        <v>513</v>
      </c>
      <c r="F2065" s="10">
        <v>1</v>
      </c>
      <c r="G2065" s="14">
        <v>7500</v>
      </c>
      <c r="H2065" s="9" t="s">
        <v>3003</v>
      </c>
      <c r="I2065" s="9" t="s">
        <v>3004</v>
      </c>
      <c r="J2065" s="9" t="s">
        <v>2900</v>
      </c>
      <c r="K2065" s="9" t="s">
        <v>4420</v>
      </c>
      <c r="L2065" s="9" t="s">
        <v>3001</v>
      </c>
      <c r="M2065" s="11">
        <v>39234</v>
      </c>
      <c r="N2065" s="11"/>
      <c r="O2065">
        <f>MONTH(M2065)</f>
        <v>6</v>
      </c>
      <c r="P2065" t="str">
        <f>LEFT(D2065,2)</f>
        <v>41</v>
      </c>
      <c r="R2065" t="str">
        <f>LEFT(C2065,4)</f>
        <v>4103</v>
      </c>
    </row>
    <row r="2066" spans="1:18">
      <c r="A2066" s="9">
        <v>267225</v>
      </c>
      <c r="B2066" s="9" t="s">
        <v>4102</v>
      </c>
      <c r="C2066" s="9" t="s">
        <v>3006</v>
      </c>
      <c r="D2066" s="9" t="s">
        <v>3016</v>
      </c>
      <c r="E2066" s="9" t="s">
        <v>513</v>
      </c>
      <c r="F2066" s="10">
        <v>1</v>
      </c>
      <c r="G2066" s="14">
        <v>7000</v>
      </c>
      <c r="H2066" s="9" t="s">
        <v>3003</v>
      </c>
      <c r="I2066" s="9" t="s">
        <v>3004</v>
      </c>
      <c r="J2066" s="9" t="s">
        <v>2900</v>
      </c>
      <c r="K2066" s="9" t="s">
        <v>4420</v>
      </c>
      <c r="L2066" s="9" t="s">
        <v>3001</v>
      </c>
      <c r="M2066" s="11">
        <v>40560</v>
      </c>
      <c r="N2066" s="11"/>
      <c r="O2066">
        <f>MONTH(M2066)</f>
        <v>1</v>
      </c>
      <c r="P2066" t="str">
        <f>LEFT(D2066,2)</f>
        <v>41</v>
      </c>
      <c r="R2066" t="str">
        <f>LEFT(C2066,4)</f>
        <v>4103</v>
      </c>
    </row>
    <row r="2067" spans="1:18">
      <c r="A2067" s="9">
        <v>665042</v>
      </c>
      <c r="B2067" s="9" t="s">
        <v>4091</v>
      </c>
      <c r="C2067" s="9" t="s">
        <v>3020</v>
      </c>
      <c r="D2067" s="9" t="s">
        <v>3021</v>
      </c>
      <c r="E2067" s="9" t="s">
        <v>56</v>
      </c>
      <c r="F2067" s="10">
        <v>1</v>
      </c>
      <c r="G2067" s="14">
        <v>20250</v>
      </c>
      <c r="H2067" s="9" t="s">
        <v>3022</v>
      </c>
      <c r="I2067" s="9" t="s">
        <v>3023</v>
      </c>
      <c r="J2067" s="9" t="s">
        <v>2900</v>
      </c>
      <c r="K2067" s="9" t="s">
        <v>4420</v>
      </c>
      <c r="L2067" s="9" t="s">
        <v>3001</v>
      </c>
      <c r="M2067" s="11">
        <v>34274</v>
      </c>
      <c r="N2067" s="11"/>
      <c r="O2067">
        <f>MONTH(M2067)</f>
        <v>11</v>
      </c>
      <c r="P2067" t="str">
        <f>LEFT(D2067,2)</f>
        <v>41</v>
      </c>
      <c r="R2067" t="str">
        <f>LEFT(C2067,4)</f>
        <v>4103</v>
      </c>
    </row>
    <row r="2068" spans="1:18">
      <c r="A2068" s="9">
        <v>257187</v>
      </c>
      <c r="B2068" s="9" t="s">
        <v>4265</v>
      </c>
      <c r="C2068" s="9" t="s">
        <v>3024</v>
      </c>
      <c r="D2068" s="9" t="s">
        <v>3035</v>
      </c>
      <c r="E2068" s="9" t="s">
        <v>46</v>
      </c>
      <c r="F2068" s="10">
        <v>1</v>
      </c>
      <c r="G2068" s="14">
        <v>6000</v>
      </c>
      <c r="H2068" s="9" t="s">
        <v>3022</v>
      </c>
      <c r="I2068" s="9" t="s">
        <v>3023</v>
      </c>
      <c r="J2068" s="9" t="s">
        <v>2900</v>
      </c>
      <c r="K2068" s="9" t="s">
        <v>4420</v>
      </c>
      <c r="L2068" s="9" t="s">
        <v>3001</v>
      </c>
      <c r="M2068" s="11">
        <v>39510</v>
      </c>
      <c r="N2068" s="11"/>
      <c r="O2068">
        <f>MONTH(M2068)</f>
        <v>3</v>
      </c>
      <c r="P2068" t="str">
        <f>LEFT(D2068,2)</f>
        <v>41</v>
      </c>
      <c r="R2068" t="str">
        <f>LEFT(C2068,4)</f>
        <v>4103</v>
      </c>
    </row>
    <row r="2069" spans="1:18">
      <c r="A2069" s="9">
        <v>269535</v>
      </c>
      <c r="B2069" s="9" t="s">
        <v>4199</v>
      </c>
      <c r="C2069" s="9" t="s">
        <v>3024</v>
      </c>
      <c r="D2069" s="9" t="s">
        <v>3046</v>
      </c>
      <c r="E2069" s="9" t="s">
        <v>513</v>
      </c>
      <c r="F2069" s="10">
        <v>1</v>
      </c>
      <c r="G2069" s="14">
        <v>4900</v>
      </c>
      <c r="H2069" s="9" t="s">
        <v>3022</v>
      </c>
      <c r="I2069" s="9" t="s">
        <v>3023</v>
      </c>
      <c r="J2069" s="9" t="s">
        <v>2900</v>
      </c>
      <c r="K2069" s="9" t="s">
        <v>4420</v>
      </c>
      <c r="L2069" s="9" t="s">
        <v>3001</v>
      </c>
      <c r="M2069" s="11">
        <v>40725</v>
      </c>
      <c r="N2069" s="11"/>
      <c r="O2069">
        <f>MONTH(M2069)</f>
        <v>7</v>
      </c>
      <c r="P2069" t="str">
        <f>LEFT(D2069,2)</f>
        <v>41</v>
      </c>
      <c r="R2069" t="str">
        <f>LEFT(C2069,4)</f>
        <v>4103</v>
      </c>
    </row>
    <row r="2070" spans="1:18">
      <c r="A2070" s="9">
        <v>266833</v>
      </c>
      <c r="B2070" s="9" t="s">
        <v>4070</v>
      </c>
      <c r="C2070" s="9" t="s">
        <v>3024</v>
      </c>
      <c r="D2070" s="9" t="s">
        <v>3043</v>
      </c>
      <c r="E2070" s="9" t="s">
        <v>513</v>
      </c>
      <c r="F2070" s="10">
        <v>1</v>
      </c>
      <c r="G2070" s="14">
        <v>7250</v>
      </c>
      <c r="H2070" s="9" t="s">
        <v>3022</v>
      </c>
      <c r="I2070" s="9" t="s">
        <v>3023</v>
      </c>
      <c r="J2070" s="9" t="s">
        <v>2900</v>
      </c>
      <c r="K2070" s="9" t="s">
        <v>4420</v>
      </c>
      <c r="L2070" s="9" t="s">
        <v>3001</v>
      </c>
      <c r="M2070" s="11">
        <v>40527</v>
      </c>
      <c r="N2070" s="11"/>
      <c r="O2070">
        <f>MONTH(M2070)</f>
        <v>12</v>
      </c>
      <c r="P2070" t="str">
        <f>LEFT(D2070,2)</f>
        <v>41</v>
      </c>
      <c r="R2070" t="str">
        <f>LEFT(C2070,4)</f>
        <v>4103</v>
      </c>
    </row>
    <row r="2071" spans="1:18">
      <c r="A2071" s="9">
        <v>672007</v>
      </c>
      <c r="B2071" s="9" t="s">
        <v>4060</v>
      </c>
      <c r="C2071" s="9" t="s">
        <v>3024</v>
      </c>
      <c r="D2071" s="9" t="s">
        <v>3033</v>
      </c>
      <c r="E2071" s="9" t="s">
        <v>46</v>
      </c>
      <c r="F2071" s="10">
        <v>1</v>
      </c>
      <c r="G2071" s="14">
        <v>6800</v>
      </c>
      <c r="H2071" s="9" t="s">
        <v>3022</v>
      </c>
      <c r="I2071" s="9" t="s">
        <v>3023</v>
      </c>
      <c r="J2071" s="9" t="s">
        <v>2900</v>
      </c>
      <c r="K2071" s="9" t="s">
        <v>4420</v>
      </c>
      <c r="L2071" s="9" t="s">
        <v>3001</v>
      </c>
      <c r="M2071" s="11">
        <v>39265</v>
      </c>
      <c r="N2071" s="11"/>
      <c r="O2071">
        <f>MONTH(M2071)</f>
        <v>7</v>
      </c>
      <c r="P2071" t="str">
        <f>LEFT(D2071,2)</f>
        <v>41</v>
      </c>
      <c r="R2071" t="str">
        <f>LEFT(C2071,4)</f>
        <v>4103</v>
      </c>
    </row>
    <row r="2072" spans="1:18">
      <c r="A2072" s="9">
        <v>669375</v>
      </c>
      <c r="B2072" s="9" t="s">
        <v>4051</v>
      </c>
      <c r="C2072" s="9" t="s">
        <v>3024</v>
      </c>
      <c r="D2072" s="9" t="s">
        <v>3028</v>
      </c>
      <c r="E2072" s="9" t="s">
        <v>46</v>
      </c>
      <c r="F2072" s="10">
        <v>1</v>
      </c>
      <c r="G2072" s="14">
        <v>7175</v>
      </c>
      <c r="H2072" s="9" t="s">
        <v>3022</v>
      </c>
      <c r="I2072" s="9" t="s">
        <v>3023</v>
      </c>
      <c r="J2072" s="9" t="s">
        <v>2900</v>
      </c>
      <c r="K2072" s="9" t="s">
        <v>4420</v>
      </c>
      <c r="L2072" s="9" t="s">
        <v>3001</v>
      </c>
      <c r="M2072" s="11">
        <v>38231</v>
      </c>
      <c r="N2072" s="11"/>
      <c r="O2072">
        <f>MONTH(M2072)</f>
        <v>9</v>
      </c>
      <c r="P2072" t="str">
        <f>LEFT(D2072,2)</f>
        <v>41</v>
      </c>
      <c r="R2072" t="str">
        <f>LEFT(C2072,4)</f>
        <v>4103</v>
      </c>
    </row>
    <row r="2073" spans="1:18">
      <c r="A2073" s="9">
        <v>257194</v>
      </c>
      <c r="B2073" s="9" t="s">
        <v>4202</v>
      </c>
      <c r="C2073" s="9" t="s">
        <v>3024</v>
      </c>
      <c r="D2073" s="9" t="s">
        <v>3036</v>
      </c>
      <c r="E2073" s="9" t="s">
        <v>46</v>
      </c>
      <c r="F2073" s="10">
        <v>1</v>
      </c>
      <c r="G2073" s="14">
        <v>8250</v>
      </c>
      <c r="H2073" s="9" t="s">
        <v>3022</v>
      </c>
      <c r="I2073" s="9" t="s">
        <v>3023</v>
      </c>
      <c r="J2073" s="9" t="s">
        <v>2900</v>
      </c>
      <c r="K2073" s="9" t="s">
        <v>4420</v>
      </c>
      <c r="L2073" s="9" t="s">
        <v>3001</v>
      </c>
      <c r="M2073" s="11">
        <v>39510</v>
      </c>
      <c r="N2073" s="11"/>
      <c r="O2073">
        <f>MONTH(M2073)</f>
        <v>3</v>
      </c>
      <c r="P2073" t="str">
        <f>LEFT(D2073,2)</f>
        <v>41</v>
      </c>
      <c r="R2073" t="str">
        <f>LEFT(C2073,4)</f>
        <v>4103</v>
      </c>
    </row>
    <row r="2074" spans="1:18">
      <c r="A2074" s="9">
        <v>670061</v>
      </c>
      <c r="B2074" s="9" t="s">
        <v>4069</v>
      </c>
      <c r="C2074" s="9" t="s">
        <v>3024</v>
      </c>
      <c r="D2074" s="9" t="s">
        <v>3041</v>
      </c>
      <c r="E2074" s="9" t="s">
        <v>513</v>
      </c>
      <c r="F2074" s="10">
        <v>1</v>
      </c>
      <c r="G2074" s="14">
        <v>5600</v>
      </c>
      <c r="H2074" s="9" t="s">
        <v>3022</v>
      </c>
      <c r="I2074" s="9" t="s">
        <v>3023</v>
      </c>
      <c r="J2074" s="9" t="s">
        <v>2900</v>
      </c>
      <c r="K2074" s="9" t="s">
        <v>4420</v>
      </c>
      <c r="L2074" s="9" t="s">
        <v>3001</v>
      </c>
      <c r="M2074" s="11">
        <v>38596</v>
      </c>
      <c r="N2074" s="11"/>
      <c r="O2074">
        <f>MONTH(M2074)</f>
        <v>9</v>
      </c>
      <c r="P2074" t="str">
        <f>LEFT(D2074,2)</f>
        <v>41</v>
      </c>
      <c r="R2074" t="str">
        <f>LEFT(C2074,4)</f>
        <v>4103</v>
      </c>
    </row>
    <row r="2075" spans="1:18">
      <c r="A2075" s="9">
        <v>265958</v>
      </c>
      <c r="B2075" s="9" t="s">
        <v>4242</v>
      </c>
      <c r="C2075" s="9" t="s">
        <v>3024</v>
      </c>
      <c r="D2075" s="9" t="s">
        <v>3040</v>
      </c>
      <c r="E2075" s="9" t="s">
        <v>513</v>
      </c>
      <c r="F2075" s="10">
        <v>1</v>
      </c>
      <c r="G2075" s="14">
        <v>5200</v>
      </c>
      <c r="H2075" s="9" t="s">
        <v>3022</v>
      </c>
      <c r="I2075" s="9" t="s">
        <v>3023</v>
      </c>
      <c r="J2075" s="9" t="s">
        <v>2900</v>
      </c>
      <c r="K2075" s="9" t="s">
        <v>4420</v>
      </c>
      <c r="L2075" s="9" t="s">
        <v>3001</v>
      </c>
      <c r="M2075" s="11">
        <v>40466</v>
      </c>
      <c r="N2075" s="11"/>
      <c r="O2075">
        <f>MONTH(M2075)</f>
        <v>10</v>
      </c>
      <c r="P2075" t="str">
        <f>LEFT(D2075,2)</f>
        <v>41</v>
      </c>
      <c r="R2075" t="str">
        <f>LEFT(C2075,4)</f>
        <v>4103</v>
      </c>
    </row>
    <row r="2076" spans="1:18">
      <c r="A2076" s="9">
        <v>258146</v>
      </c>
      <c r="B2076" s="9" t="s">
        <v>4135</v>
      </c>
      <c r="C2076" s="9" t="s">
        <v>3024</v>
      </c>
      <c r="D2076" s="9" t="s">
        <v>3037</v>
      </c>
      <c r="E2076" s="9" t="s">
        <v>46</v>
      </c>
      <c r="F2076" s="10">
        <v>1</v>
      </c>
      <c r="G2076" s="14">
        <v>8800</v>
      </c>
      <c r="H2076" s="9" t="s">
        <v>3022</v>
      </c>
      <c r="I2076" s="9" t="s">
        <v>3023</v>
      </c>
      <c r="J2076" s="9" t="s">
        <v>2900</v>
      </c>
      <c r="K2076" s="9" t="s">
        <v>4420</v>
      </c>
      <c r="L2076" s="9" t="s">
        <v>3001</v>
      </c>
      <c r="M2076" s="11">
        <v>39630</v>
      </c>
      <c r="N2076" s="11"/>
      <c r="O2076">
        <f>MONTH(M2076)</f>
        <v>7</v>
      </c>
      <c r="P2076" t="str">
        <f>LEFT(D2076,2)</f>
        <v>41</v>
      </c>
      <c r="R2076" t="str">
        <f>LEFT(C2076,4)</f>
        <v>4103</v>
      </c>
    </row>
    <row r="2077" spans="1:18">
      <c r="A2077" s="9">
        <v>267113</v>
      </c>
      <c r="B2077" s="9" t="s">
        <v>4115</v>
      </c>
      <c r="C2077" s="9" t="s">
        <v>3024</v>
      </c>
      <c r="D2077" s="9" t="s">
        <v>3038</v>
      </c>
      <c r="E2077" s="9" t="s">
        <v>513</v>
      </c>
      <c r="F2077" s="10">
        <v>1</v>
      </c>
      <c r="G2077" s="14">
        <v>6300</v>
      </c>
      <c r="H2077" s="9" t="s">
        <v>3022</v>
      </c>
      <c r="I2077" s="9" t="s">
        <v>3023</v>
      </c>
      <c r="J2077" s="9" t="s">
        <v>2900</v>
      </c>
      <c r="K2077" s="9" t="s">
        <v>4420</v>
      </c>
      <c r="L2077" s="9" t="s">
        <v>3001</v>
      </c>
      <c r="M2077" s="11">
        <v>40548</v>
      </c>
      <c r="N2077" s="11"/>
      <c r="O2077">
        <f>MONTH(M2077)</f>
        <v>1</v>
      </c>
      <c r="P2077" t="str">
        <f>LEFT(D2077,2)</f>
        <v>41</v>
      </c>
      <c r="R2077" t="str">
        <f>LEFT(C2077,4)</f>
        <v>4103</v>
      </c>
    </row>
    <row r="2078" spans="1:18">
      <c r="A2078" s="9">
        <v>669879</v>
      </c>
      <c r="B2078" s="9" t="s">
        <v>4126</v>
      </c>
      <c r="C2078" s="9" t="s">
        <v>3024</v>
      </c>
      <c r="D2078" s="9" t="s">
        <v>3029</v>
      </c>
      <c r="E2078" s="9" t="s">
        <v>46</v>
      </c>
      <c r="F2078" s="10">
        <v>0.5</v>
      </c>
      <c r="G2078" s="14">
        <v>4675</v>
      </c>
      <c r="H2078" s="9" t="s">
        <v>3022</v>
      </c>
      <c r="I2078" s="9" t="s">
        <v>3023</v>
      </c>
      <c r="J2078" s="9" t="s">
        <v>2900</v>
      </c>
      <c r="K2078" s="9" t="s">
        <v>4420</v>
      </c>
      <c r="L2078" s="9" t="s">
        <v>3001</v>
      </c>
      <c r="M2078" s="11">
        <v>38534</v>
      </c>
      <c r="N2078" s="11"/>
      <c r="O2078">
        <f>MONTH(M2078)</f>
        <v>7</v>
      </c>
      <c r="P2078" t="str">
        <f>LEFT(D2078,2)</f>
        <v>41</v>
      </c>
      <c r="R2078" t="str">
        <f>LEFT(C2078,4)</f>
        <v>4103</v>
      </c>
    </row>
    <row r="2079" spans="1:18">
      <c r="A2079" s="9">
        <v>259091</v>
      </c>
      <c r="B2079" s="9" t="s">
        <v>4098</v>
      </c>
      <c r="C2079" s="9" t="s">
        <v>3024</v>
      </c>
      <c r="D2079" s="9" t="s">
        <v>3026</v>
      </c>
      <c r="E2079" s="9" t="s">
        <v>46</v>
      </c>
      <c r="F2079" s="10">
        <v>1</v>
      </c>
      <c r="G2079" s="14">
        <v>6750</v>
      </c>
      <c r="H2079" s="9" t="s">
        <v>3022</v>
      </c>
      <c r="I2079" s="9" t="s">
        <v>3023</v>
      </c>
      <c r="J2079" s="9" t="s">
        <v>2900</v>
      </c>
      <c r="K2079" s="9" t="s">
        <v>4420</v>
      </c>
      <c r="L2079" s="9" t="s">
        <v>3001</v>
      </c>
      <c r="M2079" s="11">
        <v>39692</v>
      </c>
      <c r="N2079" s="11"/>
      <c r="O2079">
        <f>MONTH(M2079)</f>
        <v>9</v>
      </c>
      <c r="P2079" t="str">
        <f>LEFT(D2079,2)</f>
        <v>41</v>
      </c>
      <c r="R2079" t="str">
        <f>LEFT(C2079,4)</f>
        <v>4103</v>
      </c>
    </row>
    <row r="2080" spans="1:18">
      <c r="A2080" s="9">
        <v>266826</v>
      </c>
      <c r="B2080" s="9" t="s">
        <v>4167</v>
      </c>
      <c r="C2080" s="9" t="s">
        <v>3024</v>
      </c>
      <c r="D2080" s="9" t="s">
        <v>3044</v>
      </c>
      <c r="E2080" s="9" t="s">
        <v>513</v>
      </c>
      <c r="F2080" s="10">
        <v>1</v>
      </c>
      <c r="G2080" s="14">
        <v>7700</v>
      </c>
      <c r="H2080" s="9" t="s">
        <v>3022</v>
      </c>
      <c r="I2080" s="9" t="s">
        <v>3023</v>
      </c>
      <c r="J2080" s="9" t="s">
        <v>2900</v>
      </c>
      <c r="K2080" s="9" t="s">
        <v>4420</v>
      </c>
      <c r="L2080" s="9" t="s">
        <v>3001</v>
      </c>
      <c r="M2080" s="11">
        <v>40527</v>
      </c>
      <c r="N2080" s="11"/>
      <c r="O2080">
        <f>MONTH(M2080)</f>
        <v>12</v>
      </c>
      <c r="P2080" t="str">
        <f>LEFT(D2080,2)</f>
        <v>41</v>
      </c>
      <c r="R2080" t="str">
        <f>LEFT(C2080,4)</f>
        <v>4103</v>
      </c>
    </row>
    <row r="2081" spans="1:18">
      <c r="A2081" s="9">
        <v>670299</v>
      </c>
      <c r="B2081" s="9" t="s">
        <v>4097</v>
      </c>
      <c r="C2081" s="9" t="s">
        <v>3024</v>
      </c>
      <c r="D2081" s="9" t="s">
        <v>3030</v>
      </c>
      <c r="E2081" s="9" t="s">
        <v>46</v>
      </c>
      <c r="F2081" s="10">
        <v>1</v>
      </c>
      <c r="G2081" s="14">
        <v>8000</v>
      </c>
      <c r="H2081" s="9" t="s">
        <v>3022</v>
      </c>
      <c r="I2081" s="9" t="s">
        <v>3023</v>
      </c>
      <c r="J2081" s="9" t="s">
        <v>2900</v>
      </c>
      <c r="K2081" s="9" t="s">
        <v>4420</v>
      </c>
      <c r="L2081" s="9" t="s">
        <v>3001</v>
      </c>
      <c r="M2081" s="11">
        <v>38672</v>
      </c>
      <c r="N2081" s="11"/>
      <c r="O2081">
        <f>MONTH(M2081)</f>
        <v>11</v>
      </c>
      <c r="P2081" t="str">
        <f>LEFT(D2081,2)</f>
        <v>41</v>
      </c>
      <c r="R2081" t="str">
        <f>LEFT(C2081,4)</f>
        <v>4103</v>
      </c>
    </row>
    <row r="2082" spans="1:18">
      <c r="A2082" s="9">
        <v>669228</v>
      </c>
      <c r="B2082" s="9" t="s">
        <v>4163</v>
      </c>
      <c r="C2082" s="9" t="s">
        <v>3024</v>
      </c>
      <c r="D2082" s="9" t="s">
        <v>3027</v>
      </c>
      <c r="E2082" s="9" t="s">
        <v>46</v>
      </c>
      <c r="F2082" s="10">
        <v>1</v>
      </c>
      <c r="G2082" s="14">
        <v>13200</v>
      </c>
      <c r="H2082" s="9" t="s">
        <v>3022</v>
      </c>
      <c r="I2082" s="9" t="s">
        <v>3023</v>
      </c>
      <c r="J2082" s="9" t="s">
        <v>2900</v>
      </c>
      <c r="K2082" s="9" t="s">
        <v>4420</v>
      </c>
      <c r="L2082" s="9" t="s">
        <v>3001</v>
      </c>
      <c r="M2082" s="11">
        <v>38169</v>
      </c>
      <c r="N2082" s="11"/>
      <c r="O2082">
        <f>MONTH(M2082)</f>
        <v>7</v>
      </c>
      <c r="P2082" t="str">
        <f>LEFT(D2082,2)</f>
        <v>41</v>
      </c>
      <c r="R2082" t="str">
        <f>LEFT(C2082,4)</f>
        <v>4103</v>
      </c>
    </row>
    <row r="2083" spans="1:18">
      <c r="A2083" s="9">
        <v>256361</v>
      </c>
      <c r="B2083" s="9" t="s">
        <v>4252</v>
      </c>
      <c r="C2083" s="9" t="s">
        <v>3024</v>
      </c>
      <c r="D2083" s="9" t="s">
        <v>3025</v>
      </c>
      <c r="E2083" s="9" t="s">
        <v>2260</v>
      </c>
      <c r="F2083" s="10">
        <v>1</v>
      </c>
      <c r="G2083" s="14">
        <v>11250</v>
      </c>
      <c r="H2083" s="9" t="s">
        <v>3022</v>
      </c>
      <c r="I2083" s="9" t="s">
        <v>3023</v>
      </c>
      <c r="J2083" s="9" t="s">
        <v>2900</v>
      </c>
      <c r="K2083" s="9" t="s">
        <v>4420</v>
      </c>
      <c r="L2083" s="9" t="s">
        <v>3001</v>
      </c>
      <c r="M2083" s="11">
        <v>39356</v>
      </c>
      <c r="N2083" s="11"/>
      <c r="O2083">
        <f>MONTH(M2083)</f>
        <v>10</v>
      </c>
      <c r="P2083" t="str">
        <f>LEFT(D2083,2)</f>
        <v>41</v>
      </c>
      <c r="R2083" t="str">
        <f>LEFT(C2083,4)</f>
        <v>4103</v>
      </c>
    </row>
    <row r="2084" spans="1:18">
      <c r="A2084" s="9">
        <v>671874</v>
      </c>
      <c r="B2084" s="9" t="s">
        <v>4161</v>
      </c>
      <c r="C2084" s="9" t="s">
        <v>3024</v>
      </c>
      <c r="D2084" s="9" t="s">
        <v>3032</v>
      </c>
      <c r="E2084" s="9" t="s">
        <v>46</v>
      </c>
      <c r="F2084" s="10">
        <v>0.75</v>
      </c>
      <c r="G2084" s="14">
        <v>5850</v>
      </c>
      <c r="H2084" s="9" t="s">
        <v>3022</v>
      </c>
      <c r="I2084" s="9" t="s">
        <v>3023</v>
      </c>
      <c r="J2084" s="9" t="s">
        <v>2900</v>
      </c>
      <c r="K2084" s="9" t="s">
        <v>4420</v>
      </c>
      <c r="L2084" s="9" t="s">
        <v>3001</v>
      </c>
      <c r="M2084" s="11">
        <v>39190</v>
      </c>
      <c r="N2084" s="11"/>
      <c r="O2084">
        <f>MONTH(M2084)</f>
        <v>4</v>
      </c>
      <c r="P2084" t="str">
        <f>LEFT(D2084,2)</f>
        <v>41</v>
      </c>
      <c r="R2084" t="str">
        <f>LEFT(C2084,4)</f>
        <v>4103</v>
      </c>
    </row>
    <row r="2085" spans="1:18">
      <c r="A2085" s="9">
        <v>670012</v>
      </c>
      <c r="B2085" s="9" t="s">
        <v>4111</v>
      </c>
      <c r="C2085" s="9" t="s">
        <v>3024</v>
      </c>
      <c r="D2085" s="9" t="s">
        <v>3042</v>
      </c>
      <c r="E2085" s="9" t="s">
        <v>46</v>
      </c>
      <c r="F2085" s="10">
        <v>1</v>
      </c>
      <c r="G2085" s="14">
        <v>8325</v>
      </c>
      <c r="H2085" s="9" t="s">
        <v>3022</v>
      </c>
      <c r="I2085" s="9" t="s">
        <v>3023</v>
      </c>
      <c r="J2085" s="9" t="s">
        <v>2900</v>
      </c>
      <c r="K2085" s="9" t="s">
        <v>4420</v>
      </c>
      <c r="L2085" s="9" t="s">
        <v>3001</v>
      </c>
      <c r="M2085" s="11">
        <v>38583</v>
      </c>
      <c r="N2085" s="11"/>
      <c r="O2085">
        <f>MONTH(M2085)</f>
        <v>8</v>
      </c>
      <c r="P2085" t="str">
        <f>LEFT(D2085,2)</f>
        <v>41</v>
      </c>
      <c r="R2085" t="str">
        <f>LEFT(C2085,4)</f>
        <v>4103</v>
      </c>
    </row>
    <row r="2086" spans="1:18">
      <c r="A2086" s="9">
        <v>671608</v>
      </c>
      <c r="B2086" s="9" t="s">
        <v>4054</v>
      </c>
      <c r="C2086" s="9" t="s">
        <v>3024</v>
      </c>
      <c r="D2086" s="9" t="s">
        <v>3031</v>
      </c>
      <c r="E2086" s="9" t="s">
        <v>513</v>
      </c>
      <c r="F2086" s="10">
        <v>1</v>
      </c>
      <c r="G2086" s="14">
        <v>6300</v>
      </c>
      <c r="H2086" s="9" t="s">
        <v>3022</v>
      </c>
      <c r="I2086" s="9" t="s">
        <v>3023</v>
      </c>
      <c r="J2086" s="9" t="s">
        <v>2900</v>
      </c>
      <c r="K2086" s="9" t="s">
        <v>4420</v>
      </c>
      <c r="L2086" s="9" t="s">
        <v>3001</v>
      </c>
      <c r="M2086" s="11">
        <v>39114</v>
      </c>
      <c r="N2086" s="11"/>
      <c r="O2086">
        <f>MONTH(M2086)</f>
        <v>2</v>
      </c>
      <c r="P2086" t="str">
        <f>LEFT(D2086,2)</f>
        <v>41</v>
      </c>
      <c r="R2086" t="str">
        <f>LEFT(C2086,4)</f>
        <v>4103</v>
      </c>
    </row>
    <row r="2087" spans="1:18">
      <c r="A2087" s="9">
        <v>256494</v>
      </c>
      <c r="B2087" s="9" t="s">
        <v>4054</v>
      </c>
      <c r="C2087" s="9" t="s">
        <v>3024</v>
      </c>
      <c r="D2087" s="9" t="s">
        <v>3034</v>
      </c>
      <c r="E2087" s="9" t="s">
        <v>46</v>
      </c>
      <c r="F2087" s="10">
        <v>1</v>
      </c>
      <c r="G2087" s="14">
        <v>6000</v>
      </c>
      <c r="H2087" s="9" t="s">
        <v>3022</v>
      </c>
      <c r="I2087" s="9" t="s">
        <v>3023</v>
      </c>
      <c r="J2087" s="9" t="s">
        <v>2900</v>
      </c>
      <c r="K2087" s="9" t="s">
        <v>4420</v>
      </c>
      <c r="L2087" s="9" t="s">
        <v>3001</v>
      </c>
      <c r="M2087" s="11">
        <v>39387</v>
      </c>
      <c r="N2087" s="11"/>
      <c r="O2087">
        <f>MONTH(M2087)</f>
        <v>11</v>
      </c>
      <c r="P2087" t="str">
        <f>LEFT(D2087,2)</f>
        <v>41</v>
      </c>
      <c r="R2087" t="str">
        <f>LEFT(C2087,4)</f>
        <v>4103</v>
      </c>
    </row>
    <row r="2088" spans="1:18">
      <c r="A2088" s="9">
        <v>665469</v>
      </c>
      <c r="B2088" s="9" t="s">
        <v>4168</v>
      </c>
      <c r="C2088" s="9" t="s">
        <v>3024</v>
      </c>
      <c r="D2088" s="9" t="s">
        <v>3039</v>
      </c>
      <c r="E2088" s="9" t="s">
        <v>513</v>
      </c>
      <c r="F2088" s="10">
        <v>1</v>
      </c>
      <c r="G2088" s="14">
        <v>4900</v>
      </c>
      <c r="H2088" s="9" t="s">
        <v>3022</v>
      </c>
      <c r="I2088" s="9" t="s">
        <v>3023</v>
      </c>
      <c r="J2088" s="9" t="s">
        <v>2900</v>
      </c>
      <c r="K2088" s="9" t="s">
        <v>4420</v>
      </c>
      <c r="L2088" s="9" t="s">
        <v>3001</v>
      </c>
      <c r="M2088" s="11">
        <v>36166</v>
      </c>
      <c r="N2088" s="11"/>
      <c r="O2088">
        <f>MONTH(M2088)</f>
        <v>1</v>
      </c>
      <c r="P2088" t="str">
        <f>LEFT(D2088,2)</f>
        <v>41</v>
      </c>
      <c r="R2088" t="str">
        <f>LEFT(C2088,4)</f>
        <v>4103</v>
      </c>
    </row>
    <row r="2089" spans="1:18">
      <c r="A2089" s="9">
        <v>669438</v>
      </c>
      <c r="B2089" s="9" t="s">
        <v>4111</v>
      </c>
      <c r="C2089" s="9" t="s">
        <v>3024</v>
      </c>
      <c r="D2089" s="9" t="s">
        <v>3045</v>
      </c>
      <c r="E2089" s="9" t="s">
        <v>513</v>
      </c>
      <c r="F2089" s="10">
        <v>1</v>
      </c>
      <c r="G2089" s="14">
        <v>7200</v>
      </c>
      <c r="H2089" s="9" t="s">
        <v>3022</v>
      </c>
      <c r="I2089" s="9" t="s">
        <v>3023</v>
      </c>
      <c r="J2089" s="9" t="s">
        <v>2900</v>
      </c>
      <c r="K2089" s="9" t="s">
        <v>4420</v>
      </c>
      <c r="L2089" s="9" t="s">
        <v>3001</v>
      </c>
      <c r="M2089" s="11">
        <v>39356</v>
      </c>
      <c r="N2089" s="11"/>
      <c r="O2089">
        <f>MONTH(M2089)</f>
        <v>10</v>
      </c>
      <c r="P2089" t="str">
        <f>LEFT(D2089,2)</f>
        <v>41</v>
      </c>
      <c r="R2089" t="str">
        <f>LEFT(C2089,4)</f>
        <v>4103</v>
      </c>
    </row>
    <row r="2090" spans="1:18">
      <c r="A2090" s="9">
        <v>669221</v>
      </c>
      <c r="B2090" s="9" t="s">
        <v>4064</v>
      </c>
      <c r="C2090" s="9" t="s">
        <v>3047</v>
      </c>
      <c r="D2090" s="9" t="s">
        <v>3052</v>
      </c>
      <c r="E2090" s="9" t="s">
        <v>513</v>
      </c>
      <c r="F2090" s="10">
        <v>1</v>
      </c>
      <c r="G2090" s="14">
        <v>7750</v>
      </c>
      <c r="H2090" s="9" t="s">
        <v>3022</v>
      </c>
      <c r="I2090" s="9" t="s">
        <v>3023</v>
      </c>
      <c r="J2090" s="9" t="s">
        <v>2900</v>
      </c>
      <c r="K2090" s="9" t="s">
        <v>4420</v>
      </c>
      <c r="L2090" s="9" t="s">
        <v>3001</v>
      </c>
      <c r="M2090" s="11">
        <v>38169</v>
      </c>
      <c r="N2090" s="11"/>
      <c r="O2090">
        <f>MONTH(M2090)</f>
        <v>7</v>
      </c>
      <c r="P2090" t="str">
        <f>LEFT(D2090,2)</f>
        <v>41</v>
      </c>
      <c r="R2090" t="str">
        <f>LEFT(C2090,4)</f>
        <v>4103</v>
      </c>
    </row>
    <row r="2091" spans="1:18">
      <c r="A2091" s="9">
        <v>669018</v>
      </c>
      <c r="B2091" s="9" t="s">
        <v>4163</v>
      </c>
      <c r="C2091" s="9" t="s">
        <v>3047</v>
      </c>
      <c r="D2091" s="9" t="s">
        <v>3051</v>
      </c>
      <c r="E2091" s="9" t="s">
        <v>513</v>
      </c>
      <c r="F2091" s="10">
        <v>1</v>
      </c>
      <c r="G2091" s="14">
        <v>5425</v>
      </c>
      <c r="H2091" s="9" t="s">
        <v>3022</v>
      </c>
      <c r="I2091" s="9" t="s">
        <v>3023</v>
      </c>
      <c r="J2091" s="9" t="s">
        <v>2900</v>
      </c>
      <c r="K2091" s="9" t="s">
        <v>4420</v>
      </c>
      <c r="L2091" s="9" t="s">
        <v>3001</v>
      </c>
      <c r="M2091" s="11">
        <v>38092</v>
      </c>
      <c r="N2091" s="11"/>
      <c r="O2091">
        <f>MONTH(M2091)</f>
        <v>4</v>
      </c>
      <c r="P2091" t="str">
        <f>LEFT(D2091,2)</f>
        <v>41</v>
      </c>
      <c r="R2091" t="str">
        <f>LEFT(C2091,4)</f>
        <v>4103</v>
      </c>
    </row>
    <row r="2092" spans="1:18">
      <c r="A2092" s="9">
        <v>667597</v>
      </c>
      <c r="B2092" s="9" t="s">
        <v>4083</v>
      </c>
      <c r="C2092" s="9" t="s">
        <v>3047</v>
      </c>
      <c r="D2092" s="9" t="s">
        <v>3049</v>
      </c>
      <c r="E2092" s="9" t="s">
        <v>513</v>
      </c>
      <c r="F2092" s="10">
        <v>1</v>
      </c>
      <c r="G2092" s="14">
        <v>15400</v>
      </c>
      <c r="H2092" s="9" t="s">
        <v>3022</v>
      </c>
      <c r="I2092" s="9" t="s">
        <v>3023</v>
      </c>
      <c r="J2092" s="9" t="s">
        <v>2900</v>
      </c>
      <c r="K2092" s="9" t="s">
        <v>4420</v>
      </c>
      <c r="L2092" s="9" t="s">
        <v>3001</v>
      </c>
      <c r="M2092" s="11">
        <v>37774</v>
      </c>
      <c r="N2092" s="11"/>
      <c r="O2092">
        <f>MONTH(M2092)</f>
        <v>6</v>
      </c>
      <c r="P2092" t="str">
        <f>LEFT(D2092,2)</f>
        <v>41</v>
      </c>
      <c r="R2092" t="str">
        <f>LEFT(C2092,4)</f>
        <v>4103</v>
      </c>
    </row>
    <row r="2093" spans="1:18">
      <c r="A2093" s="9">
        <v>668899</v>
      </c>
      <c r="B2093" s="9" t="s">
        <v>4081</v>
      </c>
      <c r="C2093" s="9" t="s">
        <v>3047</v>
      </c>
      <c r="D2093" s="9" t="s">
        <v>3048</v>
      </c>
      <c r="E2093" s="9" t="s">
        <v>2260</v>
      </c>
      <c r="F2093" s="10">
        <v>1</v>
      </c>
      <c r="G2093" s="14">
        <v>12500</v>
      </c>
      <c r="H2093" s="9" t="s">
        <v>3022</v>
      </c>
      <c r="I2093" s="9" t="s">
        <v>3023</v>
      </c>
      <c r="J2093" s="9" t="s">
        <v>2900</v>
      </c>
      <c r="K2093" s="9" t="s">
        <v>4420</v>
      </c>
      <c r="L2093" s="9" t="s">
        <v>3001</v>
      </c>
      <c r="M2093" s="11">
        <v>38078</v>
      </c>
      <c r="N2093" s="11"/>
      <c r="O2093">
        <f>MONTH(M2093)</f>
        <v>4</v>
      </c>
      <c r="P2093" t="str">
        <f>LEFT(D2093,2)</f>
        <v>41</v>
      </c>
      <c r="R2093" t="str">
        <f>LEFT(C2093,4)</f>
        <v>4103</v>
      </c>
    </row>
    <row r="2094" spans="1:18">
      <c r="A2094" s="9">
        <v>666547</v>
      </c>
      <c r="B2094" s="9" t="s">
        <v>4104</v>
      </c>
      <c r="C2094" s="9" t="s">
        <v>3047</v>
      </c>
      <c r="D2094" s="9" t="s">
        <v>3050</v>
      </c>
      <c r="E2094" s="9" t="s">
        <v>513</v>
      </c>
      <c r="F2094" s="10">
        <v>1</v>
      </c>
      <c r="G2094" s="14">
        <v>6600</v>
      </c>
      <c r="H2094" s="9" t="s">
        <v>3022</v>
      </c>
      <c r="I2094" s="9" t="s">
        <v>3023</v>
      </c>
      <c r="J2094" s="9" t="s">
        <v>2900</v>
      </c>
      <c r="K2094" s="9" t="s">
        <v>4420</v>
      </c>
      <c r="L2094" s="9" t="s">
        <v>3001</v>
      </c>
      <c r="M2094" s="11">
        <v>37165</v>
      </c>
      <c r="N2094" s="11"/>
      <c r="O2094">
        <f>MONTH(M2094)</f>
        <v>10</v>
      </c>
      <c r="P2094" t="str">
        <f>LEFT(D2094,2)</f>
        <v>41</v>
      </c>
      <c r="R2094" t="str">
        <f>LEFT(C2094,4)</f>
        <v>4103</v>
      </c>
    </row>
    <row r="2095" spans="1:18">
      <c r="A2095" s="9">
        <v>257803</v>
      </c>
      <c r="B2095" s="9" t="s">
        <v>4138</v>
      </c>
      <c r="C2095" s="9" t="s">
        <v>3047</v>
      </c>
      <c r="D2095" s="9" t="s">
        <v>3053</v>
      </c>
      <c r="E2095" s="9" t="s">
        <v>513</v>
      </c>
      <c r="F2095" s="10">
        <v>1</v>
      </c>
      <c r="G2095" s="14">
        <v>5425</v>
      </c>
      <c r="H2095" s="9" t="s">
        <v>3022</v>
      </c>
      <c r="I2095" s="9" t="s">
        <v>3023</v>
      </c>
      <c r="J2095" s="9" t="s">
        <v>2900</v>
      </c>
      <c r="K2095" s="9" t="s">
        <v>4420</v>
      </c>
      <c r="L2095" s="9" t="s">
        <v>3001</v>
      </c>
      <c r="M2095" s="11">
        <v>39601</v>
      </c>
      <c r="N2095" s="11"/>
      <c r="O2095">
        <f>MONTH(M2095)</f>
        <v>6</v>
      </c>
      <c r="P2095" t="str">
        <f>LEFT(D2095,2)</f>
        <v>41</v>
      </c>
      <c r="R2095" t="str">
        <f>LEFT(C2095,4)</f>
        <v>4103</v>
      </c>
    </row>
    <row r="2096" spans="1:18">
      <c r="A2096" s="9">
        <v>270921</v>
      </c>
      <c r="B2096" s="9" t="s">
        <v>4064</v>
      </c>
      <c r="C2096" s="9" t="s">
        <v>3054</v>
      </c>
      <c r="D2096" s="9" t="s">
        <v>3056</v>
      </c>
      <c r="E2096" s="9" t="s">
        <v>513</v>
      </c>
      <c r="F2096" s="10">
        <v>1</v>
      </c>
      <c r="G2096" s="14">
        <v>6300</v>
      </c>
      <c r="H2096" s="9" t="s">
        <v>3022</v>
      </c>
      <c r="I2096" s="9" t="s">
        <v>3023</v>
      </c>
      <c r="J2096" s="9" t="s">
        <v>2900</v>
      </c>
      <c r="K2096" s="9" t="s">
        <v>4420</v>
      </c>
      <c r="L2096" s="9" t="s">
        <v>3001</v>
      </c>
      <c r="M2096" s="11">
        <v>40878</v>
      </c>
      <c r="N2096" s="11"/>
      <c r="O2096">
        <f>MONTH(M2096)</f>
        <v>12</v>
      </c>
      <c r="P2096" t="str">
        <f>LEFT(D2096,2)</f>
        <v>41</v>
      </c>
      <c r="R2096" t="str">
        <f>LEFT(C2096,4)</f>
        <v>4103</v>
      </c>
    </row>
    <row r="2097" spans="1:18">
      <c r="A2097" s="9">
        <v>264110</v>
      </c>
      <c r="B2097" s="9" t="s">
        <v>4104</v>
      </c>
      <c r="C2097" s="9" t="s">
        <v>3054</v>
      </c>
      <c r="D2097" s="9" t="s">
        <v>3058</v>
      </c>
      <c r="E2097" s="9" t="s">
        <v>513</v>
      </c>
      <c r="F2097" s="10">
        <v>1</v>
      </c>
      <c r="G2097" s="14">
        <v>5600</v>
      </c>
      <c r="H2097" s="9" t="s">
        <v>3022</v>
      </c>
      <c r="I2097" s="9" t="s">
        <v>3023</v>
      </c>
      <c r="J2097" s="9" t="s">
        <v>2900</v>
      </c>
      <c r="K2097" s="9" t="s">
        <v>4420</v>
      </c>
      <c r="L2097" s="9" t="s">
        <v>3001</v>
      </c>
      <c r="M2097" s="11">
        <v>40422</v>
      </c>
      <c r="N2097" s="11"/>
      <c r="O2097">
        <f>MONTH(M2097)</f>
        <v>9</v>
      </c>
      <c r="P2097" t="str">
        <f>LEFT(D2097,2)</f>
        <v>41</v>
      </c>
      <c r="R2097" t="str">
        <f>LEFT(C2097,4)</f>
        <v>4103</v>
      </c>
    </row>
    <row r="2098" spans="1:18">
      <c r="A2098" s="9">
        <v>667086</v>
      </c>
      <c r="B2098" s="9" t="s">
        <v>4162</v>
      </c>
      <c r="C2098" s="9" t="s">
        <v>3054</v>
      </c>
      <c r="D2098" s="9" t="s">
        <v>3055</v>
      </c>
      <c r="E2098" s="9" t="s">
        <v>2260</v>
      </c>
      <c r="F2098" s="10">
        <v>1</v>
      </c>
      <c r="G2098" s="14">
        <v>8750</v>
      </c>
      <c r="H2098" s="9" t="s">
        <v>3022</v>
      </c>
      <c r="I2098" s="9" t="s">
        <v>3023</v>
      </c>
      <c r="J2098" s="9" t="s">
        <v>2900</v>
      </c>
      <c r="K2098" s="9" t="s">
        <v>4420</v>
      </c>
      <c r="L2098" s="9" t="s">
        <v>3001</v>
      </c>
      <c r="M2098" s="11">
        <v>37579</v>
      </c>
      <c r="N2098" s="11"/>
      <c r="O2098">
        <f>MONTH(M2098)</f>
        <v>11</v>
      </c>
      <c r="P2098" t="str">
        <f>LEFT(D2098,2)</f>
        <v>41</v>
      </c>
      <c r="R2098" t="str">
        <f>LEFT(C2098,4)</f>
        <v>4103</v>
      </c>
    </row>
    <row r="2099" spans="1:18">
      <c r="A2099" s="9">
        <v>269689</v>
      </c>
      <c r="B2099" s="9" t="s">
        <v>4109</v>
      </c>
      <c r="C2099" s="9" t="s">
        <v>3054</v>
      </c>
      <c r="D2099" s="9" t="s">
        <v>3057</v>
      </c>
      <c r="E2099" s="9" t="s">
        <v>513</v>
      </c>
      <c r="F2099" s="10">
        <v>1</v>
      </c>
      <c r="G2099" s="14">
        <v>5200</v>
      </c>
      <c r="H2099" s="9" t="s">
        <v>3022</v>
      </c>
      <c r="I2099" s="9" t="s">
        <v>3023</v>
      </c>
      <c r="J2099" s="9" t="s">
        <v>2900</v>
      </c>
      <c r="K2099" s="9" t="s">
        <v>4420</v>
      </c>
      <c r="L2099" s="9" t="s">
        <v>3001</v>
      </c>
      <c r="M2099" s="11">
        <v>40725</v>
      </c>
      <c r="N2099" s="11"/>
      <c r="O2099">
        <f>MONTH(M2099)</f>
        <v>7</v>
      </c>
      <c r="P2099" t="str">
        <f>LEFT(D2099,2)</f>
        <v>41</v>
      </c>
      <c r="R2099" t="str">
        <f>LEFT(C2099,4)</f>
        <v>4103</v>
      </c>
    </row>
    <row r="2100" spans="1:18">
      <c r="A2100" s="9">
        <v>666946</v>
      </c>
      <c r="B2100" s="9" t="s">
        <v>4159</v>
      </c>
      <c r="C2100" s="9" t="s">
        <v>3059</v>
      </c>
      <c r="D2100" s="9" t="s">
        <v>3068</v>
      </c>
      <c r="E2100" s="9" t="s">
        <v>46</v>
      </c>
      <c r="F2100" s="10">
        <v>1</v>
      </c>
      <c r="G2100" s="14">
        <v>5600</v>
      </c>
      <c r="H2100" s="9" t="s">
        <v>3003</v>
      </c>
      <c r="I2100" s="9" t="s">
        <v>3004</v>
      </c>
      <c r="J2100" s="9" t="s">
        <v>2900</v>
      </c>
      <c r="K2100" s="9" t="s">
        <v>4420</v>
      </c>
      <c r="L2100" s="9" t="s">
        <v>3001</v>
      </c>
      <c r="M2100" s="11">
        <v>37469</v>
      </c>
      <c r="N2100" s="11"/>
      <c r="O2100">
        <f>MONTH(M2100)</f>
        <v>8</v>
      </c>
      <c r="P2100" t="str">
        <f>LEFT(D2100,2)</f>
        <v>41</v>
      </c>
      <c r="R2100" t="str">
        <f>LEFT(C2100,4)</f>
        <v>4103</v>
      </c>
    </row>
    <row r="2101" spans="1:18">
      <c r="A2101" s="9">
        <v>668220</v>
      </c>
      <c r="B2101" s="9" t="s">
        <v>4131</v>
      </c>
      <c r="C2101" s="9" t="s">
        <v>3059</v>
      </c>
      <c r="D2101" s="9" t="s">
        <v>3063</v>
      </c>
      <c r="E2101" s="9" t="s">
        <v>46</v>
      </c>
      <c r="F2101" s="10">
        <v>1</v>
      </c>
      <c r="G2101" s="14">
        <v>6125</v>
      </c>
      <c r="H2101" s="9" t="s">
        <v>3003</v>
      </c>
      <c r="I2101" s="9" t="s">
        <v>3004</v>
      </c>
      <c r="J2101" s="9" t="s">
        <v>2900</v>
      </c>
      <c r="K2101" s="9" t="s">
        <v>4420</v>
      </c>
      <c r="L2101" s="9" t="s">
        <v>3001</v>
      </c>
      <c r="M2101" s="11">
        <v>37928</v>
      </c>
      <c r="N2101" s="11"/>
      <c r="O2101">
        <f>MONTH(M2101)</f>
        <v>11</v>
      </c>
      <c r="P2101" t="str">
        <f>LEFT(D2101,2)</f>
        <v>41</v>
      </c>
      <c r="R2101" t="str">
        <f>LEFT(C2101,4)</f>
        <v>4103</v>
      </c>
    </row>
    <row r="2102" spans="1:18">
      <c r="A2102" s="9">
        <v>666386</v>
      </c>
      <c r="B2102" s="9" t="s">
        <v>4069</v>
      </c>
      <c r="C2102" s="9" t="s">
        <v>3059</v>
      </c>
      <c r="D2102" s="9" t="s">
        <v>3060</v>
      </c>
      <c r="E2102" s="9" t="s">
        <v>56</v>
      </c>
      <c r="F2102" s="10">
        <v>1</v>
      </c>
      <c r="G2102" s="14">
        <v>11200</v>
      </c>
      <c r="H2102" s="9" t="s">
        <v>3003</v>
      </c>
      <c r="I2102" s="9" t="s">
        <v>3004</v>
      </c>
      <c r="J2102" s="9" t="s">
        <v>2900</v>
      </c>
      <c r="K2102" s="9" t="s">
        <v>4420</v>
      </c>
      <c r="L2102" s="9" t="s">
        <v>3001</v>
      </c>
      <c r="M2102" s="11">
        <v>37074</v>
      </c>
      <c r="N2102" s="11"/>
      <c r="O2102">
        <f>MONTH(M2102)</f>
        <v>7</v>
      </c>
      <c r="P2102" t="str">
        <f>LEFT(D2102,2)</f>
        <v>41</v>
      </c>
      <c r="R2102" t="str">
        <f>LEFT(C2102,4)</f>
        <v>4103</v>
      </c>
    </row>
    <row r="2103" spans="1:18">
      <c r="A2103" s="9">
        <v>671258</v>
      </c>
      <c r="B2103" s="9" t="s">
        <v>4097</v>
      </c>
      <c r="C2103" s="9" t="s">
        <v>3059</v>
      </c>
      <c r="D2103" s="9" t="s">
        <v>3062</v>
      </c>
      <c r="E2103" s="9" t="s">
        <v>46</v>
      </c>
      <c r="F2103" s="10">
        <v>1</v>
      </c>
      <c r="G2103" s="14">
        <v>6475</v>
      </c>
      <c r="H2103" s="9" t="s">
        <v>3003</v>
      </c>
      <c r="I2103" s="9" t="s">
        <v>3004</v>
      </c>
      <c r="J2103" s="9" t="s">
        <v>2900</v>
      </c>
      <c r="K2103" s="9" t="s">
        <v>4420</v>
      </c>
      <c r="L2103" s="9" t="s">
        <v>3001</v>
      </c>
      <c r="M2103" s="11">
        <v>38975</v>
      </c>
      <c r="N2103" s="11"/>
      <c r="O2103">
        <f>MONTH(M2103)</f>
        <v>9</v>
      </c>
      <c r="P2103" t="str">
        <f>LEFT(D2103,2)</f>
        <v>41</v>
      </c>
      <c r="R2103" t="str">
        <f>LEFT(C2103,4)</f>
        <v>4103</v>
      </c>
    </row>
    <row r="2104" spans="1:18">
      <c r="A2104" s="9">
        <v>665329</v>
      </c>
      <c r="B2104" s="9" t="s">
        <v>4242</v>
      </c>
      <c r="C2104" s="9" t="s">
        <v>3059</v>
      </c>
      <c r="D2104" s="9" t="s">
        <v>3061</v>
      </c>
      <c r="E2104" s="9" t="s">
        <v>46</v>
      </c>
      <c r="F2104" s="10">
        <v>1</v>
      </c>
      <c r="G2104" s="14">
        <v>10450</v>
      </c>
      <c r="H2104" s="9" t="s">
        <v>3003</v>
      </c>
      <c r="I2104" s="9" t="s">
        <v>3004</v>
      </c>
      <c r="J2104" s="9" t="s">
        <v>2900</v>
      </c>
      <c r="K2104" s="9" t="s">
        <v>4420</v>
      </c>
      <c r="L2104" s="9" t="s">
        <v>3001</v>
      </c>
      <c r="M2104" s="11">
        <v>35919</v>
      </c>
      <c r="N2104" s="11"/>
      <c r="O2104">
        <f>MONTH(M2104)</f>
        <v>5</v>
      </c>
      <c r="P2104" t="str">
        <f>LEFT(D2104,2)</f>
        <v>41</v>
      </c>
      <c r="R2104" t="str">
        <f>LEFT(C2104,4)</f>
        <v>4103</v>
      </c>
    </row>
    <row r="2105" spans="1:18">
      <c r="A2105" s="9">
        <v>260785</v>
      </c>
      <c r="B2105" s="9" t="s">
        <v>4069</v>
      </c>
      <c r="C2105" s="9" t="s">
        <v>3059</v>
      </c>
      <c r="D2105" s="9" t="s">
        <v>3070</v>
      </c>
      <c r="E2105" s="9" t="s">
        <v>513</v>
      </c>
      <c r="F2105" s="10">
        <v>1</v>
      </c>
      <c r="G2105" s="14">
        <v>5425</v>
      </c>
      <c r="H2105" s="9" t="s">
        <v>3003</v>
      </c>
      <c r="I2105" s="9" t="s">
        <v>3004</v>
      </c>
      <c r="J2105" s="9" t="s">
        <v>2900</v>
      </c>
      <c r="K2105" s="9" t="s">
        <v>4420</v>
      </c>
      <c r="L2105" s="9" t="s">
        <v>3001</v>
      </c>
      <c r="M2105" s="11">
        <v>39860</v>
      </c>
      <c r="N2105" s="11"/>
      <c r="O2105">
        <f>MONTH(M2105)</f>
        <v>2</v>
      </c>
      <c r="P2105" t="str">
        <f>LEFT(D2105,2)</f>
        <v>41</v>
      </c>
      <c r="R2105" t="str">
        <f>LEFT(C2105,4)</f>
        <v>4103</v>
      </c>
    </row>
    <row r="2106" spans="1:18">
      <c r="A2106" s="9">
        <v>268219</v>
      </c>
      <c r="B2106" s="9" t="s">
        <v>4167</v>
      </c>
      <c r="C2106" s="9" t="s">
        <v>3059</v>
      </c>
      <c r="D2106" s="9" t="s">
        <v>3069</v>
      </c>
      <c r="E2106" s="9" t="s">
        <v>46</v>
      </c>
      <c r="F2106" s="10">
        <v>1</v>
      </c>
      <c r="G2106" s="14">
        <v>6000</v>
      </c>
      <c r="H2106" s="9" t="s">
        <v>3003</v>
      </c>
      <c r="I2106" s="9" t="s">
        <v>3004</v>
      </c>
      <c r="J2106" s="9" t="s">
        <v>2900</v>
      </c>
      <c r="K2106" s="9" t="s">
        <v>4420</v>
      </c>
      <c r="L2106" s="9" t="s">
        <v>3001</v>
      </c>
      <c r="M2106" s="11">
        <v>40634</v>
      </c>
      <c r="N2106" s="11"/>
      <c r="O2106">
        <f>MONTH(M2106)</f>
        <v>4</v>
      </c>
      <c r="P2106" t="str">
        <f>LEFT(D2106,2)</f>
        <v>41</v>
      </c>
      <c r="R2106" t="str">
        <f>LEFT(C2106,4)</f>
        <v>4103</v>
      </c>
    </row>
    <row r="2107" spans="1:18">
      <c r="A2107" s="9">
        <v>665735</v>
      </c>
      <c r="B2107" s="9" t="s">
        <v>4175</v>
      </c>
      <c r="C2107" s="9" t="s">
        <v>3059</v>
      </c>
      <c r="D2107" s="9" t="s">
        <v>3071</v>
      </c>
      <c r="E2107" s="9" t="s">
        <v>46</v>
      </c>
      <c r="F2107" s="10">
        <v>1</v>
      </c>
      <c r="G2107" s="14">
        <v>5950</v>
      </c>
      <c r="H2107" s="9" t="s">
        <v>3003</v>
      </c>
      <c r="I2107" s="9" t="s">
        <v>3004</v>
      </c>
      <c r="J2107" s="9" t="s">
        <v>2900</v>
      </c>
      <c r="K2107" s="9" t="s">
        <v>4420</v>
      </c>
      <c r="L2107" s="9" t="s">
        <v>3001</v>
      </c>
      <c r="M2107" s="11">
        <v>36710</v>
      </c>
      <c r="N2107" s="11"/>
      <c r="O2107">
        <f>MONTH(M2107)</f>
        <v>7</v>
      </c>
      <c r="P2107" t="str">
        <f>LEFT(D2107,2)</f>
        <v>41</v>
      </c>
      <c r="R2107" t="str">
        <f>LEFT(C2107,4)</f>
        <v>4103</v>
      </c>
    </row>
    <row r="2108" spans="1:18">
      <c r="A2108" s="9">
        <v>665476</v>
      </c>
      <c r="B2108" s="9" t="s">
        <v>4127</v>
      </c>
      <c r="C2108" s="9" t="s">
        <v>3059</v>
      </c>
      <c r="D2108" s="9" t="s">
        <v>3064</v>
      </c>
      <c r="E2108" s="9" t="s">
        <v>46</v>
      </c>
      <c r="F2108" s="10">
        <v>1</v>
      </c>
      <c r="G2108" s="14">
        <v>7400</v>
      </c>
      <c r="H2108" s="9" t="s">
        <v>3003</v>
      </c>
      <c r="I2108" s="9" t="s">
        <v>3004</v>
      </c>
      <c r="J2108" s="9" t="s">
        <v>2900</v>
      </c>
      <c r="K2108" s="9" t="s">
        <v>4420</v>
      </c>
      <c r="L2108" s="9" t="s">
        <v>3001</v>
      </c>
      <c r="M2108" s="11">
        <v>36166</v>
      </c>
      <c r="N2108" s="11"/>
      <c r="O2108">
        <f>MONTH(M2108)</f>
        <v>1</v>
      </c>
      <c r="P2108" t="str">
        <f>LEFT(D2108,2)</f>
        <v>41</v>
      </c>
      <c r="R2108" t="str">
        <f>LEFT(C2108,4)</f>
        <v>4103</v>
      </c>
    </row>
    <row r="2109" spans="1:18">
      <c r="A2109" s="9">
        <v>668878</v>
      </c>
      <c r="B2109" s="9" t="s">
        <v>4126</v>
      </c>
      <c r="C2109" s="9" t="s">
        <v>3059</v>
      </c>
      <c r="D2109" s="9" t="s">
        <v>3065</v>
      </c>
      <c r="E2109" s="9" t="s">
        <v>46</v>
      </c>
      <c r="F2109" s="10">
        <v>1</v>
      </c>
      <c r="G2109" s="14">
        <v>9000</v>
      </c>
      <c r="H2109" s="9" t="s">
        <v>3003</v>
      </c>
      <c r="I2109" s="9" t="s">
        <v>3004</v>
      </c>
      <c r="J2109" s="9" t="s">
        <v>2900</v>
      </c>
      <c r="K2109" s="9" t="s">
        <v>4420</v>
      </c>
      <c r="L2109" s="9" t="s">
        <v>3001</v>
      </c>
      <c r="M2109" s="11">
        <v>38078</v>
      </c>
      <c r="N2109" s="11"/>
      <c r="O2109">
        <f>MONTH(M2109)</f>
        <v>4</v>
      </c>
      <c r="P2109" t="str">
        <f>LEFT(D2109,2)</f>
        <v>41</v>
      </c>
      <c r="R2109" t="str">
        <f>LEFT(C2109,4)</f>
        <v>4103</v>
      </c>
    </row>
    <row r="2110" spans="1:18">
      <c r="A2110" s="9">
        <v>72128</v>
      </c>
      <c r="B2110" s="9" t="s">
        <v>4157</v>
      </c>
      <c r="C2110" s="9" t="s">
        <v>3059</v>
      </c>
      <c r="D2110" s="9" t="s">
        <v>3066</v>
      </c>
      <c r="E2110" s="9" t="s">
        <v>46</v>
      </c>
      <c r="F2110" s="10">
        <v>1</v>
      </c>
      <c r="G2110" s="14">
        <v>6200</v>
      </c>
      <c r="H2110" s="9" t="s">
        <v>3003</v>
      </c>
      <c r="I2110" s="9" t="s">
        <v>3004</v>
      </c>
      <c r="J2110" s="9" t="s">
        <v>2900</v>
      </c>
      <c r="K2110" s="9" t="s">
        <v>4420</v>
      </c>
      <c r="L2110" s="9" t="s">
        <v>3001</v>
      </c>
      <c r="M2110" s="11">
        <v>39722</v>
      </c>
      <c r="N2110" s="11"/>
      <c r="O2110">
        <f>MONTH(M2110)</f>
        <v>10</v>
      </c>
      <c r="P2110" t="str">
        <f>LEFT(D2110,2)</f>
        <v>41</v>
      </c>
      <c r="R2110" t="str">
        <f>LEFT(C2110,4)</f>
        <v>4103</v>
      </c>
    </row>
    <row r="2111" spans="1:18">
      <c r="A2111" s="9">
        <v>265727</v>
      </c>
      <c r="B2111" s="9" t="s">
        <v>4061</v>
      </c>
      <c r="C2111" s="9" t="s">
        <v>3059</v>
      </c>
      <c r="D2111" s="9" t="s">
        <v>3067</v>
      </c>
      <c r="E2111" s="9" t="s">
        <v>46</v>
      </c>
      <c r="F2111" s="10">
        <v>1</v>
      </c>
      <c r="G2111" s="14">
        <v>7250</v>
      </c>
      <c r="H2111" s="9" t="s">
        <v>3003</v>
      </c>
      <c r="I2111" s="9" t="s">
        <v>3004</v>
      </c>
      <c r="J2111" s="9" t="s">
        <v>2900</v>
      </c>
      <c r="K2111" s="9" t="s">
        <v>4420</v>
      </c>
      <c r="L2111" s="9" t="s">
        <v>3001</v>
      </c>
      <c r="M2111" s="11">
        <v>40452</v>
      </c>
      <c r="N2111" s="11"/>
      <c r="O2111">
        <f>MONTH(M2111)</f>
        <v>10</v>
      </c>
      <c r="P2111" t="str">
        <f>LEFT(D2111,2)</f>
        <v>41</v>
      </c>
      <c r="R2111" t="str">
        <f>LEFT(C2111,4)</f>
        <v>4103</v>
      </c>
    </row>
    <row r="2112" spans="1:18">
      <c r="A2112" s="9">
        <v>264082</v>
      </c>
      <c r="B2112" s="9" t="s">
        <v>4143</v>
      </c>
      <c r="C2112" s="9" t="s">
        <v>3072</v>
      </c>
      <c r="D2112" s="9" t="s">
        <v>3078</v>
      </c>
      <c r="E2112" s="9" t="s">
        <v>513</v>
      </c>
      <c r="F2112" s="10">
        <v>1</v>
      </c>
      <c r="G2112" s="14">
        <v>6000</v>
      </c>
      <c r="H2112" s="9" t="s">
        <v>3074</v>
      </c>
      <c r="I2112" s="9" t="s">
        <v>3075</v>
      </c>
      <c r="J2112" s="9" t="s">
        <v>2900</v>
      </c>
      <c r="K2112" s="9" t="s">
        <v>4420</v>
      </c>
      <c r="L2112" s="9" t="s">
        <v>3001</v>
      </c>
      <c r="M2112" s="11">
        <v>40422</v>
      </c>
      <c r="N2112" s="11"/>
      <c r="O2112">
        <f>MONTH(M2112)</f>
        <v>9</v>
      </c>
      <c r="P2112" t="str">
        <f>LEFT(D2112,2)</f>
        <v>41</v>
      </c>
      <c r="R2112" t="str">
        <f>LEFT(C2112,4)</f>
        <v>4103</v>
      </c>
    </row>
    <row r="2113" spans="1:18">
      <c r="A2113" s="9">
        <v>266252</v>
      </c>
      <c r="B2113" s="9" t="s">
        <v>4061</v>
      </c>
      <c r="C2113" s="9" t="s">
        <v>3072</v>
      </c>
      <c r="D2113" s="9" t="s">
        <v>3076</v>
      </c>
      <c r="E2113" s="9" t="s">
        <v>513</v>
      </c>
      <c r="F2113" s="10">
        <v>1</v>
      </c>
      <c r="G2113" s="14">
        <v>7750</v>
      </c>
      <c r="H2113" s="9" t="s">
        <v>3074</v>
      </c>
      <c r="I2113" s="9" t="s">
        <v>3075</v>
      </c>
      <c r="J2113" s="9" t="s">
        <v>2900</v>
      </c>
      <c r="K2113" s="9" t="s">
        <v>4420</v>
      </c>
      <c r="L2113" s="9" t="s">
        <v>3001</v>
      </c>
      <c r="M2113" s="11">
        <v>40483</v>
      </c>
      <c r="N2113" s="11"/>
      <c r="O2113">
        <f>MONTH(M2113)</f>
        <v>11</v>
      </c>
      <c r="P2113" t="str">
        <f>LEFT(D2113,2)</f>
        <v>41</v>
      </c>
      <c r="R2113" t="str">
        <f>LEFT(C2113,4)</f>
        <v>4103</v>
      </c>
    </row>
    <row r="2114" spans="1:18">
      <c r="A2114" s="9">
        <v>267449</v>
      </c>
      <c r="B2114" s="9" t="s">
        <v>4102</v>
      </c>
      <c r="C2114" s="9" t="s">
        <v>3072</v>
      </c>
      <c r="D2114" s="9" t="s">
        <v>3098</v>
      </c>
      <c r="E2114" s="9" t="s">
        <v>513</v>
      </c>
      <c r="F2114" s="10">
        <v>1</v>
      </c>
      <c r="G2114" s="14">
        <v>5075</v>
      </c>
      <c r="H2114" s="9" t="s">
        <v>3074</v>
      </c>
      <c r="I2114" s="9" t="s">
        <v>3075</v>
      </c>
      <c r="J2114" s="9" t="s">
        <v>2900</v>
      </c>
      <c r="K2114" s="9" t="s">
        <v>4420</v>
      </c>
      <c r="L2114" s="9" t="s">
        <v>3001</v>
      </c>
      <c r="M2114" s="11">
        <v>40575</v>
      </c>
      <c r="N2114" s="11"/>
      <c r="O2114">
        <f>MONTH(M2114)</f>
        <v>2</v>
      </c>
      <c r="P2114" t="str">
        <f>LEFT(D2114,2)</f>
        <v>41</v>
      </c>
      <c r="R2114" t="str">
        <f>LEFT(C2114,4)</f>
        <v>4103</v>
      </c>
    </row>
    <row r="2115" spans="1:18">
      <c r="A2115" s="9">
        <v>267211</v>
      </c>
      <c r="B2115" s="9" t="s">
        <v>4061</v>
      </c>
      <c r="C2115" s="9" t="s">
        <v>3072</v>
      </c>
      <c r="D2115" s="9" t="s">
        <v>3102</v>
      </c>
      <c r="E2115" s="9" t="s">
        <v>513</v>
      </c>
      <c r="F2115" s="10">
        <v>1</v>
      </c>
      <c r="G2115" s="14">
        <v>7750</v>
      </c>
      <c r="H2115" s="9" t="s">
        <v>3074</v>
      </c>
      <c r="I2115" s="9" t="s">
        <v>3075</v>
      </c>
      <c r="J2115" s="9" t="s">
        <v>2900</v>
      </c>
      <c r="K2115" s="9" t="s">
        <v>4420</v>
      </c>
      <c r="L2115" s="9" t="s">
        <v>3001</v>
      </c>
      <c r="M2115" s="11">
        <v>40560</v>
      </c>
      <c r="N2115" s="11"/>
      <c r="O2115">
        <f>MONTH(M2115)</f>
        <v>1</v>
      </c>
      <c r="P2115" t="str">
        <f>LEFT(D2115,2)</f>
        <v>41</v>
      </c>
      <c r="R2115" t="str">
        <f>LEFT(C2115,4)</f>
        <v>4103</v>
      </c>
    </row>
    <row r="2116" spans="1:18">
      <c r="A2116" s="9">
        <v>665182</v>
      </c>
      <c r="B2116" s="9" t="s">
        <v>4061</v>
      </c>
      <c r="C2116" s="9" t="s">
        <v>3072</v>
      </c>
      <c r="D2116" s="9" t="s">
        <v>3091</v>
      </c>
      <c r="E2116" s="9" t="s">
        <v>2260</v>
      </c>
      <c r="F2116" s="10">
        <v>1</v>
      </c>
      <c r="G2116" s="14">
        <v>8750</v>
      </c>
      <c r="H2116" s="9" t="s">
        <v>3074</v>
      </c>
      <c r="I2116" s="9" t="s">
        <v>3075</v>
      </c>
      <c r="J2116" s="9" t="s">
        <v>2900</v>
      </c>
      <c r="K2116" s="9" t="s">
        <v>4420</v>
      </c>
      <c r="L2116" s="9" t="s">
        <v>3001</v>
      </c>
      <c r="M2116" s="11">
        <v>35858</v>
      </c>
      <c r="N2116" s="11"/>
      <c r="O2116">
        <f>MONTH(M2116)</f>
        <v>3</v>
      </c>
      <c r="P2116" t="str">
        <f>LEFT(D2116,2)</f>
        <v>41</v>
      </c>
      <c r="R2116" t="str">
        <f>LEFT(C2116,4)</f>
        <v>4103</v>
      </c>
    </row>
    <row r="2117" spans="1:18">
      <c r="A2117" s="9">
        <v>83594</v>
      </c>
      <c r="B2117" s="9" t="s">
        <v>4097</v>
      </c>
      <c r="C2117" s="9" t="s">
        <v>3072</v>
      </c>
      <c r="D2117" s="9" t="s">
        <v>3093</v>
      </c>
      <c r="E2117" s="9" t="s">
        <v>513</v>
      </c>
      <c r="F2117" s="10">
        <v>1</v>
      </c>
      <c r="G2117" s="14">
        <v>7750</v>
      </c>
      <c r="H2117" s="9" t="s">
        <v>3074</v>
      </c>
      <c r="I2117" s="9" t="s">
        <v>3075</v>
      </c>
      <c r="J2117" s="9" t="s">
        <v>2900</v>
      </c>
      <c r="K2117" s="9" t="s">
        <v>4420</v>
      </c>
      <c r="L2117" s="9" t="s">
        <v>3001</v>
      </c>
      <c r="M2117" s="11">
        <v>39570</v>
      </c>
      <c r="N2117" s="11"/>
      <c r="O2117">
        <f>MONTH(M2117)</f>
        <v>5</v>
      </c>
      <c r="P2117" t="str">
        <f>LEFT(D2117,2)</f>
        <v>41</v>
      </c>
      <c r="R2117" t="str">
        <f>LEFT(C2117,4)</f>
        <v>4103</v>
      </c>
    </row>
    <row r="2118" spans="1:18">
      <c r="A2118" s="9">
        <v>263774</v>
      </c>
      <c r="B2118" s="9" t="s">
        <v>4072</v>
      </c>
      <c r="C2118" s="9" t="s">
        <v>3072</v>
      </c>
      <c r="D2118" s="9" t="s">
        <v>3099</v>
      </c>
      <c r="E2118" s="9" t="s">
        <v>513</v>
      </c>
      <c r="F2118" s="10">
        <v>1</v>
      </c>
      <c r="G2118" s="14">
        <v>8800</v>
      </c>
      <c r="H2118" s="9" t="s">
        <v>3074</v>
      </c>
      <c r="I2118" s="9" t="s">
        <v>3075</v>
      </c>
      <c r="J2118" s="9" t="s">
        <v>2900</v>
      </c>
      <c r="K2118" s="9" t="s">
        <v>4420</v>
      </c>
      <c r="L2118" s="9" t="s">
        <v>3001</v>
      </c>
      <c r="M2118" s="11">
        <v>40330</v>
      </c>
      <c r="N2118" s="11"/>
      <c r="O2118">
        <f>MONTH(M2118)</f>
        <v>6</v>
      </c>
      <c r="P2118" t="str">
        <f>LEFT(D2118,2)</f>
        <v>41</v>
      </c>
      <c r="R2118" t="str">
        <f>LEFT(C2118,4)</f>
        <v>4103</v>
      </c>
    </row>
    <row r="2119" spans="1:18">
      <c r="A2119" s="9">
        <v>665966</v>
      </c>
      <c r="B2119" s="9" t="s">
        <v>4076</v>
      </c>
      <c r="C2119" s="9" t="s">
        <v>3072</v>
      </c>
      <c r="D2119" s="9" t="s">
        <v>3073</v>
      </c>
      <c r="E2119" s="9" t="s">
        <v>56</v>
      </c>
      <c r="F2119" s="10">
        <v>1</v>
      </c>
      <c r="G2119" s="14">
        <v>16000</v>
      </c>
      <c r="H2119" s="9" t="s">
        <v>3074</v>
      </c>
      <c r="I2119" s="9" t="s">
        <v>3075</v>
      </c>
      <c r="J2119" s="9" t="s">
        <v>2900</v>
      </c>
      <c r="K2119" s="9" t="s">
        <v>4420</v>
      </c>
      <c r="L2119" s="9" t="s">
        <v>3001</v>
      </c>
      <c r="M2119" s="11">
        <v>36831</v>
      </c>
      <c r="N2119" s="11"/>
      <c r="O2119">
        <f>MONTH(M2119)</f>
        <v>11</v>
      </c>
      <c r="P2119" t="str">
        <f>LEFT(D2119,2)</f>
        <v>41</v>
      </c>
      <c r="R2119" t="str">
        <f>LEFT(C2119,4)</f>
        <v>4103</v>
      </c>
    </row>
    <row r="2120" spans="1:18">
      <c r="A2120" s="9">
        <v>271607</v>
      </c>
      <c r="B2120" s="9" t="s">
        <v>4051</v>
      </c>
      <c r="C2120" s="9" t="s">
        <v>3072</v>
      </c>
      <c r="D2120" s="9" t="s">
        <v>3101</v>
      </c>
      <c r="E2120" s="9" t="s">
        <v>513</v>
      </c>
      <c r="F2120" s="10">
        <v>1</v>
      </c>
      <c r="G2120" s="14">
        <v>4900</v>
      </c>
      <c r="H2120" s="9" t="s">
        <v>3074</v>
      </c>
      <c r="I2120" s="9" t="s">
        <v>3075</v>
      </c>
      <c r="J2120" s="9" t="s">
        <v>2900</v>
      </c>
      <c r="K2120" s="9" t="s">
        <v>4420</v>
      </c>
      <c r="L2120" s="9" t="s">
        <v>3001</v>
      </c>
      <c r="M2120" s="11">
        <v>40954</v>
      </c>
      <c r="N2120" s="11"/>
      <c r="O2120">
        <f>MONTH(M2120)</f>
        <v>2</v>
      </c>
      <c r="P2120" t="str">
        <f>LEFT(D2120,2)</f>
        <v>41</v>
      </c>
      <c r="R2120" t="str">
        <f>LEFT(C2120,4)</f>
        <v>4103</v>
      </c>
    </row>
    <row r="2121" spans="1:18">
      <c r="A2121" s="9">
        <v>665273</v>
      </c>
      <c r="B2121" s="9" t="s">
        <v>4061</v>
      </c>
      <c r="C2121" s="9" t="s">
        <v>3072</v>
      </c>
      <c r="D2121" s="9" t="s">
        <v>3081</v>
      </c>
      <c r="E2121" s="9" t="s">
        <v>46</v>
      </c>
      <c r="F2121" s="10">
        <v>1</v>
      </c>
      <c r="G2121" s="14">
        <v>8750</v>
      </c>
      <c r="H2121" s="9" t="s">
        <v>3074</v>
      </c>
      <c r="I2121" s="9" t="s">
        <v>3075</v>
      </c>
      <c r="J2121" s="9" t="s">
        <v>2900</v>
      </c>
      <c r="K2121" s="9" t="s">
        <v>4420</v>
      </c>
      <c r="L2121" s="9" t="s">
        <v>3001</v>
      </c>
      <c r="M2121" s="11">
        <v>35894</v>
      </c>
      <c r="N2121" s="11"/>
      <c r="O2121">
        <f>MONTH(M2121)</f>
        <v>4</v>
      </c>
      <c r="P2121" t="str">
        <f>LEFT(D2121,2)</f>
        <v>41</v>
      </c>
      <c r="R2121" t="str">
        <f>LEFT(C2121,4)</f>
        <v>4103</v>
      </c>
    </row>
    <row r="2122" spans="1:18">
      <c r="A2122" s="9">
        <v>264187</v>
      </c>
      <c r="B2122" s="9" t="s">
        <v>4066</v>
      </c>
      <c r="C2122" s="9" t="s">
        <v>3072</v>
      </c>
      <c r="D2122" s="9" t="s">
        <v>3082</v>
      </c>
      <c r="E2122" s="9" t="s">
        <v>513</v>
      </c>
      <c r="F2122" s="10">
        <v>1</v>
      </c>
      <c r="G2122" s="14">
        <v>5800</v>
      </c>
      <c r="H2122" s="9" t="s">
        <v>3074</v>
      </c>
      <c r="I2122" s="9" t="s">
        <v>3075</v>
      </c>
      <c r="J2122" s="9" t="s">
        <v>2900</v>
      </c>
      <c r="K2122" s="9" t="s">
        <v>4420</v>
      </c>
      <c r="L2122" s="9" t="s">
        <v>3001</v>
      </c>
      <c r="M2122" s="11">
        <v>40422</v>
      </c>
      <c r="N2122" s="11"/>
      <c r="O2122">
        <f>MONTH(M2122)</f>
        <v>9</v>
      </c>
      <c r="P2122" t="str">
        <f>LEFT(D2122,2)</f>
        <v>41</v>
      </c>
      <c r="R2122" t="str">
        <f>LEFT(C2122,4)</f>
        <v>4103</v>
      </c>
    </row>
    <row r="2123" spans="1:18">
      <c r="A2123" s="9">
        <v>267190</v>
      </c>
      <c r="B2123" s="9" t="s">
        <v>4048</v>
      </c>
      <c r="C2123" s="9" t="s">
        <v>3072</v>
      </c>
      <c r="D2123" s="9" t="s">
        <v>3080</v>
      </c>
      <c r="E2123" s="9" t="s">
        <v>513</v>
      </c>
      <c r="F2123" s="10">
        <v>1</v>
      </c>
      <c r="G2123" s="14">
        <v>7500</v>
      </c>
      <c r="H2123" s="9" t="s">
        <v>3074</v>
      </c>
      <c r="I2123" s="9" t="s">
        <v>3075</v>
      </c>
      <c r="J2123" s="9" t="s">
        <v>2900</v>
      </c>
      <c r="K2123" s="9" t="s">
        <v>4420</v>
      </c>
      <c r="L2123" s="9" t="s">
        <v>3001</v>
      </c>
      <c r="M2123" s="11">
        <v>40560</v>
      </c>
      <c r="N2123" s="11"/>
      <c r="O2123">
        <f>MONTH(M2123)</f>
        <v>1</v>
      </c>
      <c r="P2123" t="str">
        <f>LEFT(D2123,2)</f>
        <v>41</v>
      </c>
      <c r="R2123" t="str">
        <f>LEFT(C2123,4)</f>
        <v>4103</v>
      </c>
    </row>
    <row r="2124" spans="1:18">
      <c r="A2124" s="9">
        <v>266385</v>
      </c>
      <c r="B2124" s="9" t="s">
        <v>4064</v>
      </c>
      <c r="C2124" s="9" t="s">
        <v>3072</v>
      </c>
      <c r="D2124" s="9" t="s">
        <v>3086</v>
      </c>
      <c r="E2124" s="9" t="s">
        <v>513</v>
      </c>
      <c r="F2124" s="10">
        <v>1</v>
      </c>
      <c r="G2124" s="14">
        <v>6975</v>
      </c>
      <c r="H2124" s="9" t="s">
        <v>3074</v>
      </c>
      <c r="I2124" s="9" t="s">
        <v>3075</v>
      </c>
      <c r="J2124" s="9" t="s">
        <v>2900</v>
      </c>
      <c r="K2124" s="9" t="s">
        <v>4420</v>
      </c>
      <c r="L2124" s="9" t="s">
        <v>3001</v>
      </c>
      <c r="M2124" s="11">
        <v>40497</v>
      </c>
      <c r="N2124" s="11"/>
      <c r="O2124">
        <f>MONTH(M2124)</f>
        <v>11</v>
      </c>
      <c r="P2124" t="str">
        <f>LEFT(D2124,2)</f>
        <v>41</v>
      </c>
      <c r="R2124" t="str">
        <f>LEFT(C2124,4)</f>
        <v>4103</v>
      </c>
    </row>
    <row r="2125" spans="1:18">
      <c r="A2125" s="9">
        <v>267435</v>
      </c>
      <c r="B2125" s="9" t="s">
        <v>4087</v>
      </c>
      <c r="C2125" s="9" t="s">
        <v>3072</v>
      </c>
      <c r="D2125" s="9" t="s">
        <v>3096</v>
      </c>
      <c r="E2125" s="9" t="s">
        <v>513</v>
      </c>
      <c r="F2125" s="10">
        <v>1</v>
      </c>
      <c r="G2125" s="14">
        <v>5075</v>
      </c>
      <c r="H2125" s="9" t="s">
        <v>3074</v>
      </c>
      <c r="I2125" s="9" t="s">
        <v>3075</v>
      </c>
      <c r="J2125" s="9" t="s">
        <v>2900</v>
      </c>
      <c r="K2125" s="9" t="s">
        <v>4420</v>
      </c>
      <c r="L2125" s="9" t="s">
        <v>3001</v>
      </c>
      <c r="M2125" s="11">
        <v>40575</v>
      </c>
      <c r="N2125" s="11"/>
      <c r="O2125">
        <f>MONTH(M2125)</f>
        <v>2</v>
      </c>
      <c r="P2125" t="str">
        <f>LEFT(D2125,2)</f>
        <v>41</v>
      </c>
      <c r="R2125" t="str">
        <f>LEFT(C2125,4)</f>
        <v>4103</v>
      </c>
    </row>
    <row r="2126" spans="1:18">
      <c r="A2126" s="9">
        <v>74424</v>
      </c>
      <c r="B2126" s="9" t="s">
        <v>4145</v>
      </c>
      <c r="C2126" s="9" t="s">
        <v>3072</v>
      </c>
      <c r="D2126" s="9" t="s">
        <v>3092</v>
      </c>
      <c r="E2126" s="9" t="s">
        <v>513</v>
      </c>
      <c r="F2126" s="10">
        <v>1</v>
      </c>
      <c r="G2126" s="14">
        <v>6400</v>
      </c>
      <c r="H2126" s="9" t="s">
        <v>3074</v>
      </c>
      <c r="I2126" s="9" t="s">
        <v>3075</v>
      </c>
      <c r="J2126" s="9" t="s">
        <v>2900</v>
      </c>
      <c r="K2126" s="9" t="s">
        <v>4420</v>
      </c>
      <c r="L2126" s="9" t="s">
        <v>3001</v>
      </c>
      <c r="M2126" s="11">
        <v>39965</v>
      </c>
      <c r="N2126" s="11"/>
      <c r="O2126">
        <f>MONTH(M2126)</f>
        <v>6</v>
      </c>
      <c r="P2126" t="str">
        <f>LEFT(D2126,2)</f>
        <v>41</v>
      </c>
      <c r="R2126" t="str">
        <f>LEFT(C2126,4)</f>
        <v>4103</v>
      </c>
    </row>
    <row r="2127" spans="1:18">
      <c r="A2127" s="9">
        <v>265986</v>
      </c>
      <c r="B2127" s="9" t="s">
        <v>4167</v>
      </c>
      <c r="C2127" s="9" t="s">
        <v>3072</v>
      </c>
      <c r="D2127" s="9" t="s">
        <v>3085</v>
      </c>
      <c r="E2127" s="9" t="s">
        <v>513</v>
      </c>
      <c r="F2127" s="10">
        <v>1</v>
      </c>
      <c r="G2127" s="14">
        <v>8250</v>
      </c>
      <c r="H2127" s="9" t="s">
        <v>3074</v>
      </c>
      <c r="I2127" s="9" t="s">
        <v>3075</v>
      </c>
      <c r="J2127" s="9" t="s">
        <v>2900</v>
      </c>
      <c r="K2127" s="9" t="s">
        <v>4420</v>
      </c>
      <c r="L2127" s="9" t="s">
        <v>3001</v>
      </c>
      <c r="M2127" s="11">
        <v>40483</v>
      </c>
      <c r="N2127" s="11"/>
      <c r="O2127">
        <f>MONTH(M2127)</f>
        <v>11</v>
      </c>
      <c r="P2127" t="str">
        <f>LEFT(D2127,2)</f>
        <v>41</v>
      </c>
      <c r="R2127" t="str">
        <f>LEFT(C2127,4)</f>
        <v>4103</v>
      </c>
    </row>
    <row r="2128" spans="1:18">
      <c r="A2128" s="9">
        <v>267204</v>
      </c>
      <c r="B2128" s="9" t="s">
        <v>4104</v>
      </c>
      <c r="C2128" s="9" t="s">
        <v>3072</v>
      </c>
      <c r="D2128" s="9" t="s">
        <v>3083</v>
      </c>
      <c r="E2128" s="9" t="s">
        <v>513</v>
      </c>
      <c r="F2128" s="10">
        <v>1</v>
      </c>
      <c r="G2128" s="14">
        <v>8525</v>
      </c>
      <c r="H2128" s="9" t="s">
        <v>3074</v>
      </c>
      <c r="I2128" s="9" t="s">
        <v>3075</v>
      </c>
      <c r="J2128" s="9" t="s">
        <v>2900</v>
      </c>
      <c r="K2128" s="9" t="s">
        <v>4420</v>
      </c>
      <c r="L2128" s="9" t="s">
        <v>3001</v>
      </c>
      <c r="M2128" s="11">
        <v>40560</v>
      </c>
      <c r="N2128" s="11"/>
      <c r="O2128">
        <f>MONTH(M2128)</f>
        <v>1</v>
      </c>
      <c r="P2128" t="str">
        <f>LEFT(D2128,2)</f>
        <v>41</v>
      </c>
      <c r="R2128" t="str">
        <f>LEFT(C2128,4)</f>
        <v>4103</v>
      </c>
    </row>
    <row r="2129" spans="1:18">
      <c r="A2129" s="9">
        <v>270333</v>
      </c>
      <c r="B2129" s="9" t="s">
        <v>4044</v>
      </c>
      <c r="C2129" s="9" t="s">
        <v>3072</v>
      </c>
      <c r="D2129" s="9" t="s">
        <v>3089</v>
      </c>
      <c r="E2129" s="9" t="s">
        <v>513</v>
      </c>
      <c r="F2129" s="10">
        <v>1</v>
      </c>
      <c r="G2129" s="14">
        <v>8500</v>
      </c>
      <c r="H2129" s="9" t="s">
        <v>3074</v>
      </c>
      <c r="I2129" s="9" t="s">
        <v>3075</v>
      </c>
      <c r="J2129" s="9" t="s">
        <v>2900</v>
      </c>
      <c r="K2129" s="9" t="s">
        <v>4420</v>
      </c>
      <c r="L2129" s="9" t="s">
        <v>3001</v>
      </c>
      <c r="M2129" s="11">
        <v>40801</v>
      </c>
      <c r="N2129" s="11"/>
      <c r="O2129">
        <f>MONTH(M2129)</f>
        <v>9</v>
      </c>
      <c r="P2129" t="str">
        <f>LEFT(D2129,2)</f>
        <v>41</v>
      </c>
      <c r="R2129" t="str">
        <f>LEFT(C2129,4)</f>
        <v>4103</v>
      </c>
    </row>
    <row r="2130" spans="1:18">
      <c r="A2130" s="9">
        <v>266392</v>
      </c>
      <c r="B2130" s="9" t="s">
        <v>4183</v>
      </c>
      <c r="C2130" s="9" t="s">
        <v>3072</v>
      </c>
      <c r="D2130" s="9" t="s">
        <v>3087</v>
      </c>
      <c r="E2130" s="9" t="s">
        <v>513</v>
      </c>
      <c r="F2130" s="10">
        <v>1</v>
      </c>
      <c r="G2130" s="14">
        <v>8525</v>
      </c>
      <c r="H2130" s="9" t="s">
        <v>3074</v>
      </c>
      <c r="I2130" s="9" t="s">
        <v>3075</v>
      </c>
      <c r="J2130" s="9" t="s">
        <v>2900</v>
      </c>
      <c r="K2130" s="9" t="s">
        <v>4420</v>
      </c>
      <c r="L2130" s="9" t="s">
        <v>3001</v>
      </c>
      <c r="M2130" s="11">
        <v>40497</v>
      </c>
      <c r="N2130" s="11"/>
      <c r="O2130">
        <f>MONTH(M2130)</f>
        <v>11</v>
      </c>
      <c r="P2130" t="str">
        <f>LEFT(D2130,2)</f>
        <v>41</v>
      </c>
      <c r="R2130" t="str">
        <f>LEFT(C2130,4)</f>
        <v>4103</v>
      </c>
    </row>
    <row r="2131" spans="1:18">
      <c r="A2131" s="9">
        <v>265965</v>
      </c>
      <c r="B2131" s="9" t="s">
        <v>4044</v>
      </c>
      <c r="C2131" s="9" t="s">
        <v>3072</v>
      </c>
      <c r="D2131" s="9" t="s">
        <v>3084</v>
      </c>
      <c r="E2131" s="9" t="s">
        <v>513</v>
      </c>
      <c r="F2131" s="10">
        <v>1</v>
      </c>
      <c r="G2131" s="14">
        <v>7750</v>
      </c>
      <c r="H2131" s="9" t="s">
        <v>3074</v>
      </c>
      <c r="I2131" s="9" t="s">
        <v>3075</v>
      </c>
      <c r="J2131" s="9" t="s">
        <v>2900</v>
      </c>
      <c r="K2131" s="9" t="s">
        <v>4420</v>
      </c>
      <c r="L2131" s="9" t="s">
        <v>3001</v>
      </c>
      <c r="M2131" s="11">
        <v>40466</v>
      </c>
      <c r="N2131" s="11"/>
      <c r="O2131">
        <f>MONTH(M2131)</f>
        <v>10</v>
      </c>
      <c r="P2131" t="str">
        <f>LEFT(D2131,2)</f>
        <v>41</v>
      </c>
      <c r="R2131" t="str">
        <f>LEFT(C2131,4)</f>
        <v>4103</v>
      </c>
    </row>
    <row r="2132" spans="1:18">
      <c r="A2132" s="9">
        <v>264152</v>
      </c>
      <c r="B2132" s="9" t="s">
        <v>4061</v>
      </c>
      <c r="C2132" s="9" t="s">
        <v>3072</v>
      </c>
      <c r="D2132" s="9" t="s">
        <v>3095</v>
      </c>
      <c r="E2132" s="9" t="s">
        <v>513</v>
      </c>
      <c r="F2132" s="10">
        <v>1</v>
      </c>
      <c r="G2132" s="14">
        <v>6200</v>
      </c>
      <c r="H2132" s="9" t="s">
        <v>3074</v>
      </c>
      <c r="I2132" s="9" t="s">
        <v>3075</v>
      </c>
      <c r="J2132" s="9" t="s">
        <v>2900</v>
      </c>
      <c r="K2132" s="9" t="s">
        <v>4420</v>
      </c>
      <c r="L2132" s="9" t="s">
        <v>3001</v>
      </c>
      <c r="M2132" s="11">
        <v>40422</v>
      </c>
      <c r="N2132" s="11"/>
      <c r="O2132">
        <f>MONTH(M2132)</f>
        <v>9</v>
      </c>
      <c r="P2132" t="str">
        <f>LEFT(D2132,2)</f>
        <v>41</v>
      </c>
      <c r="R2132" t="str">
        <f>LEFT(C2132,4)</f>
        <v>4103</v>
      </c>
    </row>
    <row r="2133" spans="1:18">
      <c r="A2133" s="9">
        <v>267442</v>
      </c>
      <c r="B2133" s="9" t="s">
        <v>4134</v>
      </c>
      <c r="C2133" s="9" t="s">
        <v>3072</v>
      </c>
      <c r="D2133" s="9" t="s">
        <v>3097</v>
      </c>
      <c r="E2133" s="9" t="s">
        <v>513</v>
      </c>
      <c r="F2133" s="10">
        <v>1</v>
      </c>
      <c r="G2133" s="14">
        <v>8525</v>
      </c>
      <c r="H2133" s="9" t="s">
        <v>3074</v>
      </c>
      <c r="I2133" s="9" t="s">
        <v>3075</v>
      </c>
      <c r="J2133" s="9" t="s">
        <v>2900</v>
      </c>
      <c r="K2133" s="9" t="s">
        <v>4420</v>
      </c>
      <c r="L2133" s="9" t="s">
        <v>3001</v>
      </c>
      <c r="M2133" s="11">
        <v>40575</v>
      </c>
      <c r="N2133" s="11"/>
      <c r="O2133">
        <f>MONTH(M2133)</f>
        <v>2</v>
      </c>
      <c r="P2133" t="str">
        <f>LEFT(D2133,2)</f>
        <v>41</v>
      </c>
      <c r="R2133" t="str">
        <f>LEFT(C2133,4)</f>
        <v>4103</v>
      </c>
    </row>
    <row r="2134" spans="1:18">
      <c r="A2134" s="9">
        <v>271138</v>
      </c>
      <c r="B2134" s="9" t="s">
        <v>4097</v>
      </c>
      <c r="C2134" s="9" t="s">
        <v>3072</v>
      </c>
      <c r="D2134" s="9" t="s">
        <v>3079</v>
      </c>
      <c r="E2134" s="9" t="s">
        <v>513</v>
      </c>
      <c r="F2134" s="10">
        <v>1</v>
      </c>
      <c r="G2134" s="14">
        <v>4900</v>
      </c>
      <c r="H2134" s="9" t="s">
        <v>3074</v>
      </c>
      <c r="I2134" s="9" t="s">
        <v>3075</v>
      </c>
      <c r="J2134" s="9" t="s">
        <v>2900</v>
      </c>
      <c r="K2134" s="9" t="s">
        <v>4420</v>
      </c>
      <c r="L2134" s="9" t="s">
        <v>3001</v>
      </c>
      <c r="M2134" s="11">
        <v>40910</v>
      </c>
      <c r="N2134" s="11"/>
      <c r="O2134">
        <f>MONTH(M2134)</f>
        <v>1</v>
      </c>
      <c r="P2134" t="str">
        <f>LEFT(D2134,2)</f>
        <v>41</v>
      </c>
      <c r="R2134" t="str">
        <f>LEFT(C2134,4)</f>
        <v>4103</v>
      </c>
    </row>
    <row r="2135" spans="1:18">
      <c r="A2135" s="9">
        <v>272293</v>
      </c>
      <c r="B2135" s="9" t="s">
        <v>4064</v>
      </c>
      <c r="C2135" s="9" t="s">
        <v>3072</v>
      </c>
      <c r="D2135" s="9" t="s">
        <v>3088</v>
      </c>
      <c r="E2135" s="9" t="s">
        <v>513</v>
      </c>
      <c r="F2135" s="10">
        <v>1</v>
      </c>
      <c r="G2135" s="14">
        <v>8250</v>
      </c>
      <c r="H2135" s="9" t="s">
        <v>3074</v>
      </c>
      <c r="I2135" s="9" t="s">
        <v>3075</v>
      </c>
      <c r="J2135" s="9" t="s">
        <v>2900</v>
      </c>
      <c r="K2135" s="9" t="s">
        <v>4420</v>
      </c>
      <c r="L2135" s="9" t="s">
        <v>3001</v>
      </c>
      <c r="M2135" s="11">
        <v>41031</v>
      </c>
      <c r="N2135" s="11"/>
      <c r="O2135">
        <f>MONTH(M2135)</f>
        <v>5</v>
      </c>
      <c r="P2135" t="str">
        <f>LEFT(D2135,2)</f>
        <v>41</v>
      </c>
      <c r="R2135" t="str">
        <f>LEFT(C2135,4)</f>
        <v>4103</v>
      </c>
    </row>
    <row r="2136" spans="1:18">
      <c r="A2136" s="9">
        <v>633668</v>
      </c>
      <c r="B2136" s="9" t="s">
        <v>4120</v>
      </c>
      <c r="C2136" s="9" t="s">
        <v>3072</v>
      </c>
      <c r="D2136" s="9" t="s">
        <v>3090</v>
      </c>
      <c r="E2136" s="9" t="s">
        <v>513</v>
      </c>
      <c r="F2136" s="10">
        <v>1</v>
      </c>
      <c r="G2136" s="14">
        <v>7500</v>
      </c>
      <c r="H2136" s="9" t="s">
        <v>3074</v>
      </c>
      <c r="I2136" s="9" t="s">
        <v>3075</v>
      </c>
      <c r="J2136" s="9" t="s">
        <v>2900</v>
      </c>
      <c r="K2136" s="9" t="s">
        <v>4420</v>
      </c>
      <c r="L2136" s="9" t="s">
        <v>3001</v>
      </c>
      <c r="M2136" s="11">
        <v>39545</v>
      </c>
      <c r="N2136" s="11"/>
      <c r="O2136">
        <f>MONTH(M2136)</f>
        <v>4</v>
      </c>
      <c r="P2136" t="str">
        <f>LEFT(D2136,2)</f>
        <v>41</v>
      </c>
      <c r="R2136" t="str">
        <f>LEFT(C2136,4)</f>
        <v>4103</v>
      </c>
    </row>
    <row r="2137" spans="1:18">
      <c r="A2137" s="9">
        <v>271131</v>
      </c>
      <c r="B2137" s="9" t="s">
        <v>4282</v>
      </c>
      <c r="C2137" s="9" t="s">
        <v>3072</v>
      </c>
      <c r="D2137" s="9" t="s">
        <v>3094</v>
      </c>
      <c r="E2137" s="9" t="s">
        <v>513</v>
      </c>
      <c r="F2137" s="10">
        <v>1</v>
      </c>
      <c r="G2137" s="14">
        <v>7700</v>
      </c>
      <c r="H2137" s="9" t="s">
        <v>3074</v>
      </c>
      <c r="I2137" s="9" t="s">
        <v>3075</v>
      </c>
      <c r="J2137" s="9" t="s">
        <v>2900</v>
      </c>
      <c r="K2137" s="9" t="s">
        <v>4420</v>
      </c>
      <c r="L2137" s="9" t="s">
        <v>3001</v>
      </c>
      <c r="M2137" s="11">
        <v>40910</v>
      </c>
      <c r="N2137" s="11"/>
      <c r="O2137">
        <f>MONTH(M2137)</f>
        <v>1</v>
      </c>
      <c r="P2137" t="str">
        <f>LEFT(D2137,2)</f>
        <v>41</v>
      </c>
      <c r="R2137" t="str">
        <f>LEFT(C2137,4)</f>
        <v>4103</v>
      </c>
    </row>
    <row r="2138" spans="1:18">
      <c r="A2138" s="9">
        <v>268548</v>
      </c>
      <c r="B2138" s="9" t="s">
        <v>4137</v>
      </c>
      <c r="C2138" s="9" t="s">
        <v>3072</v>
      </c>
      <c r="D2138" s="9" t="s">
        <v>3100</v>
      </c>
      <c r="E2138" s="9" t="s">
        <v>513</v>
      </c>
      <c r="F2138" s="10">
        <v>1</v>
      </c>
      <c r="G2138" s="14">
        <v>7500</v>
      </c>
      <c r="H2138" s="9" t="s">
        <v>3074</v>
      </c>
      <c r="I2138" s="9" t="s">
        <v>3075</v>
      </c>
      <c r="J2138" s="9" t="s">
        <v>2900</v>
      </c>
      <c r="K2138" s="9" t="s">
        <v>4420</v>
      </c>
      <c r="L2138" s="9" t="s">
        <v>3001</v>
      </c>
      <c r="M2138" s="11">
        <v>40648</v>
      </c>
      <c r="N2138" s="11"/>
      <c r="O2138">
        <f>MONTH(M2138)</f>
        <v>4</v>
      </c>
      <c r="P2138" t="str">
        <f>LEFT(D2138,2)</f>
        <v>41</v>
      </c>
      <c r="R2138" t="str">
        <f>LEFT(C2138,4)</f>
        <v>4103</v>
      </c>
    </row>
    <row r="2139" spans="1:18">
      <c r="A2139" s="9">
        <v>267218</v>
      </c>
      <c r="B2139" s="9" t="s">
        <v>4097</v>
      </c>
      <c r="C2139" s="9" t="s">
        <v>3072</v>
      </c>
      <c r="D2139" s="9" t="s">
        <v>3103</v>
      </c>
      <c r="E2139" s="9" t="s">
        <v>513</v>
      </c>
      <c r="F2139" s="10">
        <v>1</v>
      </c>
      <c r="G2139" s="14">
        <v>6000</v>
      </c>
      <c r="H2139" s="9" t="s">
        <v>3074</v>
      </c>
      <c r="I2139" s="9" t="s">
        <v>3075</v>
      </c>
      <c r="J2139" s="9" t="s">
        <v>2900</v>
      </c>
      <c r="K2139" s="9" t="s">
        <v>4420</v>
      </c>
      <c r="L2139" s="9" t="s">
        <v>3001</v>
      </c>
      <c r="M2139" s="11">
        <v>40560</v>
      </c>
      <c r="N2139" s="11"/>
      <c r="O2139">
        <f>MONTH(M2139)</f>
        <v>1</v>
      </c>
      <c r="P2139" t="str">
        <f>LEFT(D2139,2)</f>
        <v>41</v>
      </c>
      <c r="R2139" t="str">
        <f>LEFT(C2139,4)</f>
        <v>4103</v>
      </c>
    </row>
    <row r="2140" spans="1:18">
      <c r="A2140" s="9">
        <v>266819</v>
      </c>
      <c r="B2140" s="9" t="s">
        <v>4115</v>
      </c>
      <c r="C2140" s="9" t="s">
        <v>3072</v>
      </c>
      <c r="D2140" s="9" t="s">
        <v>3077</v>
      </c>
      <c r="E2140" s="9" t="s">
        <v>513</v>
      </c>
      <c r="F2140" s="10">
        <v>1</v>
      </c>
      <c r="G2140" s="14">
        <v>5600</v>
      </c>
      <c r="H2140" s="9" t="s">
        <v>3074</v>
      </c>
      <c r="I2140" s="9" t="s">
        <v>3075</v>
      </c>
      <c r="J2140" s="9" t="s">
        <v>2900</v>
      </c>
      <c r="K2140" s="9" t="s">
        <v>4420</v>
      </c>
      <c r="L2140" s="9" t="s">
        <v>3001</v>
      </c>
      <c r="M2140" s="11">
        <v>40527</v>
      </c>
      <c r="N2140" s="11"/>
      <c r="O2140">
        <f>MONTH(M2140)</f>
        <v>12</v>
      </c>
      <c r="P2140" t="str">
        <f>LEFT(D2140,2)</f>
        <v>41</v>
      </c>
      <c r="R2140" t="str">
        <f>LEFT(C2140,4)</f>
        <v>4103</v>
      </c>
    </row>
    <row r="2141" spans="1:18">
      <c r="A2141" s="9">
        <v>264341</v>
      </c>
      <c r="B2141" s="9" t="s">
        <v>4103</v>
      </c>
      <c r="C2141" s="9" t="s">
        <v>3104</v>
      </c>
      <c r="D2141" s="9" t="s">
        <v>3123</v>
      </c>
      <c r="E2141" s="9" t="s">
        <v>513</v>
      </c>
      <c r="F2141" s="10">
        <v>1</v>
      </c>
      <c r="G2141" s="14">
        <v>7975</v>
      </c>
      <c r="H2141" s="9" t="s">
        <v>3003</v>
      </c>
      <c r="I2141" s="9" t="s">
        <v>3004</v>
      </c>
      <c r="J2141" s="9" t="s">
        <v>2900</v>
      </c>
      <c r="K2141" s="9" t="s">
        <v>4420</v>
      </c>
      <c r="L2141" s="9" t="s">
        <v>3001</v>
      </c>
      <c r="M2141" s="11">
        <v>40436</v>
      </c>
      <c r="N2141" s="11"/>
      <c r="O2141">
        <f>MONTH(M2141)</f>
        <v>9</v>
      </c>
      <c r="P2141" t="str">
        <f>LEFT(D2141,2)</f>
        <v>41</v>
      </c>
      <c r="R2141" t="str">
        <f>LEFT(C2141,4)</f>
        <v>4103</v>
      </c>
    </row>
    <row r="2142" spans="1:18">
      <c r="A2142" s="9">
        <v>272090</v>
      </c>
      <c r="B2142" s="9" t="s">
        <v>4172</v>
      </c>
      <c r="C2142" s="9" t="s">
        <v>3104</v>
      </c>
      <c r="D2142" s="9" t="s">
        <v>3113</v>
      </c>
      <c r="E2142" s="9" t="s">
        <v>513</v>
      </c>
      <c r="F2142" s="10">
        <v>1</v>
      </c>
      <c r="G2142" s="14">
        <v>5600</v>
      </c>
      <c r="H2142" s="9" t="s">
        <v>3003</v>
      </c>
      <c r="I2142" s="9" t="s">
        <v>3004</v>
      </c>
      <c r="J2142" s="9" t="s">
        <v>2900</v>
      </c>
      <c r="K2142" s="9" t="s">
        <v>4420</v>
      </c>
      <c r="L2142" s="9" t="s">
        <v>3001</v>
      </c>
      <c r="M2142" s="11">
        <v>41001</v>
      </c>
      <c r="N2142" s="11"/>
      <c r="O2142">
        <f>MONTH(M2142)</f>
        <v>4</v>
      </c>
      <c r="P2142" t="str">
        <f>LEFT(D2142,2)</f>
        <v>41</v>
      </c>
      <c r="R2142" t="str">
        <f>LEFT(C2142,4)</f>
        <v>4103</v>
      </c>
    </row>
    <row r="2143" spans="1:18">
      <c r="A2143" s="9">
        <v>264320</v>
      </c>
      <c r="B2143" s="9" t="s">
        <v>4173</v>
      </c>
      <c r="C2143" s="9" t="s">
        <v>3104</v>
      </c>
      <c r="D2143" s="9" t="s">
        <v>3117</v>
      </c>
      <c r="E2143" s="9" t="s">
        <v>513</v>
      </c>
      <c r="F2143" s="10">
        <v>1</v>
      </c>
      <c r="G2143" s="14">
        <v>6525</v>
      </c>
      <c r="H2143" s="9" t="s">
        <v>3003</v>
      </c>
      <c r="I2143" s="9" t="s">
        <v>3004</v>
      </c>
      <c r="J2143" s="9" t="s">
        <v>2900</v>
      </c>
      <c r="K2143" s="9" t="s">
        <v>4420</v>
      </c>
      <c r="L2143" s="9" t="s">
        <v>3001</v>
      </c>
      <c r="M2143" s="11">
        <v>40436</v>
      </c>
      <c r="N2143" s="11"/>
      <c r="O2143">
        <f>MONTH(M2143)</f>
        <v>9</v>
      </c>
      <c r="P2143" t="str">
        <f>LEFT(D2143,2)</f>
        <v>41</v>
      </c>
      <c r="R2143" t="str">
        <f>LEFT(C2143,4)</f>
        <v>4103</v>
      </c>
    </row>
    <row r="2144" spans="1:18">
      <c r="A2144" s="9">
        <v>267771</v>
      </c>
      <c r="B2144" s="9" t="s">
        <v>4189</v>
      </c>
      <c r="C2144" s="9" t="s">
        <v>3104</v>
      </c>
      <c r="D2144" s="9" t="s">
        <v>3130</v>
      </c>
      <c r="E2144" s="9" t="s">
        <v>513</v>
      </c>
      <c r="F2144" s="10">
        <v>1</v>
      </c>
      <c r="G2144" s="14">
        <v>7000</v>
      </c>
      <c r="H2144" s="9" t="s">
        <v>3003</v>
      </c>
      <c r="I2144" s="9" t="s">
        <v>3004</v>
      </c>
      <c r="J2144" s="9" t="s">
        <v>2900</v>
      </c>
      <c r="K2144" s="9" t="s">
        <v>4420</v>
      </c>
      <c r="L2144" s="9" t="s">
        <v>3001</v>
      </c>
      <c r="M2144" s="11">
        <v>40603</v>
      </c>
      <c r="N2144" s="11"/>
      <c r="O2144">
        <f>MONTH(M2144)</f>
        <v>3</v>
      </c>
      <c r="P2144" t="str">
        <f>LEFT(D2144,2)</f>
        <v>41</v>
      </c>
      <c r="R2144" t="str">
        <f>LEFT(C2144,4)</f>
        <v>4103</v>
      </c>
    </row>
    <row r="2145" spans="1:18">
      <c r="A2145" s="9">
        <v>265825</v>
      </c>
      <c r="B2145" s="9" t="s">
        <v>4046</v>
      </c>
      <c r="C2145" s="9" t="s">
        <v>3104</v>
      </c>
      <c r="D2145" s="9" t="s">
        <v>3120</v>
      </c>
      <c r="E2145" s="9" t="s">
        <v>92</v>
      </c>
      <c r="F2145" s="10">
        <v>1</v>
      </c>
      <c r="G2145" s="14">
        <v>5200</v>
      </c>
      <c r="H2145" s="9" t="s">
        <v>3003</v>
      </c>
      <c r="I2145" s="9" t="s">
        <v>3004</v>
      </c>
      <c r="J2145" s="9" t="s">
        <v>2900</v>
      </c>
      <c r="K2145" s="9" t="s">
        <v>4420</v>
      </c>
      <c r="L2145" s="9" t="s">
        <v>3001</v>
      </c>
      <c r="M2145" s="11">
        <v>40452</v>
      </c>
      <c r="N2145" s="11"/>
      <c r="O2145">
        <f>MONTH(M2145)</f>
        <v>10</v>
      </c>
      <c r="P2145" t="str">
        <f>LEFT(D2145,2)</f>
        <v>41</v>
      </c>
      <c r="R2145" t="str">
        <f>LEFT(C2145,4)</f>
        <v>4103</v>
      </c>
    </row>
    <row r="2146" spans="1:18">
      <c r="A2146" s="9">
        <v>271040</v>
      </c>
      <c r="B2146" s="9" t="s">
        <v>4260</v>
      </c>
      <c r="C2146" s="9" t="s">
        <v>3104</v>
      </c>
      <c r="D2146" s="9" t="s">
        <v>3122</v>
      </c>
      <c r="E2146" s="9" t="s">
        <v>513</v>
      </c>
      <c r="F2146" s="10">
        <v>1</v>
      </c>
      <c r="G2146" s="14">
        <v>7000</v>
      </c>
      <c r="H2146" s="9" t="s">
        <v>3003</v>
      </c>
      <c r="I2146" s="9" t="s">
        <v>3004</v>
      </c>
      <c r="J2146" s="9" t="s">
        <v>2900</v>
      </c>
      <c r="K2146" s="9" t="s">
        <v>4420</v>
      </c>
      <c r="L2146" s="9" t="s">
        <v>3001</v>
      </c>
      <c r="M2146" s="11">
        <v>40940</v>
      </c>
      <c r="N2146" s="11"/>
      <c r="O2146">
        <f>MONTH(M2146)</f>
        <v>2</v>
      </c>
      <c r="P2146" t="str">
        <f>LEFT(D2146,2)</f>
        <v>41</v>
      </c>
      <c r="R2146" t="str">
        <f>LEFT(C2146,4)</f>
        <v>4103</v>
      </c>
    </row>
    <row r="2147" spans="1:18">
      <c r="A2147" s="9">
        <v>264327</v>
      </c>
      <c r="B2147" s="9" t="s">
        <v>4067</v>
      </c>
      <c r="C2147" s="9" t="s">
        <v>3104</v>
      </c>
      <c r="D2147" s="9" t="s">
        <v>3118</v>
      </c>
      <c r="E2147" s="9" t="s">
        <v>513</v>
      </c>
      <c r="F2147" s="10">
        <v>1</v>
      </c>
      <c r="G2147" s="14">
        <v>6000</v>
      </c>
      <c r="H2147" s="9" t="s">
        <v>3003</v>
      </c>
      <c r="I2147" s="9" t="s">
        <v>3004</v>
      </c>
      <c r="J2147" s="9" t="s">
        <v>2900</v>
      </c>
      <c r="K2147" s="9" t="s">
        <v>4420</v>
      </c>
      <c r="L2147" s="9" t="s">
        <v>3001</v>
      </c>
      <c r="M2147" s="11">
        <v>40436</v>
      </c>
      <c r="N2147" s="11"/>
      <c r="O2147">
        <f>MONTH(M2147)</f>
        <v>9</v>
      </c>
      <c r="P2147" t="str">
        <f>LEFT(D2147,2)</f>
        <v>41</v>
      </c>
      <c r="R2147" t="str">
        <f>LEFT(C2147,4)</f>
        <v>4103</v>
      </c>
    </row>
    <row r="2148" spans="1:18">
      <c r="A2148" s="9">
        <v>259581</v>
      </c>
      <c r="B2148" s="9" t="s">
        <v>4134</v>
      </c>
      <c r="C2148" s="9" t="s">
        <v>3104</v>
      </c>
      <c r="D2148" s="9" t="s">
        <v>3134</v>
      </c>
      <c r="E2148" s="9" t="s">
        <v>513</v>
      </c>
      <c r="F2148" s="10">
        <v>1</v>
      </c>
      <c r="G2148" s="14">
        <v>6400</v>
      </c>
      <c r="H2148" s="9" t="s">
        <v>3003</v>
      </c>
      <c r="I2148" s="9" t="s">
        <v>3004</v>
      </c>
      <c r="J2148" s="9" t="s">
        <v>2900</v>
      </c>
      <c r="K2148" s="9" t="s">
        <v>4420</v>
      </c>
      <c r="L2148" s="9" t="s">
        <v>3001</v>
      </c>
      <c r="M2148" s="11">
        <v>39755</v>
      </c>
      <c r="N2148" s="11"/>
      <c r="O2148">
        <f>MONTH(M2148)</f>
        <v>11</v>
      </c>
      <c r="P2148" t="str">
        <f>LEFT(D2148,2)</f>
        <v>41</v>
      </c>
      <c r="R2148" t="str">
        <f>LEFT(C2148,4)</f>
        <v>4103</v>
      </c>
    </row>
    <row r="2149" spans="1:18">
      <c r="A2149" s="9">
        <v>259875</v>
      </c>
      <c r="B2149" s="9" t="s">
        <v>4127</v>
      </c>
      <c r="C2149" s="9" t="s">
        <v>3104</v>
      </c>
      <c r="D2149" s="9" t="s">
        <v>3112</v>
      </c>
      <c r="E2149" s="9" t="s">
        <v>46</v>
      </c>
      <c r="F2149" s="10">
        <v>1</v>
      </c>
      <c r="G2149" s="14">
        <v>8750</v>
      </c>
      <c r="H2149" s="9" t="s">
        <v>3003</v>
      </c>
      <c r="I2149" s="9" t="s">
        <v>3004</v>
      </c>
      <c r="J2149" s="9" t="s">
        <v>2900</v>
      </c>
      <c r="K2149" s="9" t="s">
        <v>4420</v>
      </c>
      <c r="L2149" s="9" t="s">
        <v>3001</v>
      </c>
      <c r="M2149" s="11">
        <v>39770</v>
      </c>
      <c r="N2149" s="11"/>
      <c r="O2149">
        <f>MONTH(M2149)</f>
        <v>11</v>
      </c>
      <c r="P2149" t="str">
        <f>LEFT(D2149,2)</f>
        <v>41</v>
      </c>
      <c r="R2149" t="str">
        <f>LEFT(C2149,4)</f>
        <v>4103</v>
      </c>
    </row>
    <row r="2150" spans="1:18">
      <c r="A2150" s="9">
        <v>255164</v>
      </c>
      <c r="B2150" s="9" t="s">
        <v>4134</v>
      </c>
      <c r="C2150" s="9" t="s">
        <v>3104</v>
      </c>
      <c r="D2150" s="9" t="s">
        <v>3109</v>
      </c>
      <c r="E2150" s="9" t="s">
        <v>513</v>
      </c>
      <c r="F2150" s="10">
        <v>1</v>
      </c>
      <c r="G2150" s="14">
        <v>5600</v>
      </c>
      <c r="H2150" s="9" t="s">
        <v>3003</v>
      </c>
      <c r="I2150" s="9" t="s">
        <v>3004</v>
      </c>
      <c r="J2150" s="9" t="s">
        <v>2900</v>
      </c>
      <c r="K2150" s="9" t="s">
        <v>4420</v>
      </c>
      <c r="L2150" s="9" t="s">
        <v>3001</v>
      </c>
      <c r="M2150" s="11">
        <v>39387</v>
      </c>
      <c r="N2150" s="11"/>
      <c r="O2150">
        <f>MONTH(M2150)</f>
        <v>11</v>
      </c>
      <c r="P2150" t="str">
        <f>LEFT(D2150,2)</f>
        <v>41</v>
      </c>
      <c r="R2150" t="str">
        <f>LEFT(C2150,4)</f>
        <v>4103</v>
      </c>
    </row>
    <row r="2151" spans="1:18">
      <c r="A2151" s="9">
        <v>259210</v>
      </c>
      <c r="B2151" s="9" t="s">
        <v>4150</v>
      </c>
      <c r="C2151" s="9" t="s">
        <v>3104</v>
      </c>
      <c r="D2151" s="9" t="s">
        <v>3114</v>
      </c>
      <c r="E2151" s="9" t="s">
        <v>513</v>
      </c>
      <c r="F2151" s="10">
        <v>1</v>
      </c>
      <c r="G2151" s="14">
        <v>6400</v>
      </c>
      <c r="H2151" s="9" t="s">
        <v>3003</v>
      </c>
      <c r="I2151" s="9" t="s">
        <v>3004</v>
      </c>
      <c r="J2151" s="9" t="s">
        <v>2900</v>
      </c>
      <c r="K2151" s="9" t="s">
        <v>4420</v>
      </c>
      <c r="L2151" s="9" t="s">
        <v>3001</v>
      </c>
      <c r="M2151" s="11">
        <v>39706</v>
      </c>
      <c r="N2151" s="11"/>
      <c r="O2151">
        <f>MONTH(M2151)</f>
        <v>9</v>
      </c>
      <c r="P2151" t="str">
        <f>LEFT(D2151,2)</f>
        <v>41</v>
      </c>
      <c r="R2151" t="str">
        <f>LEFT(C2151,4)</f>
        <v>4103</v>
      </c>
    </row>
    <row r="2152" spans="1:18">
      <c r="A2152" s="9">
        <v>270956</v>
      </c>
      <c r="B2152" s="9" t="s">
        <v>4305</v>
      </c>
      <c r="C2152" s="9" t="s">
        <v>3104</v>
      </c>
      <c r="D2152" s="9" t="s">
        <v>3108</v>
      </c>
      <c r="E2152" s="9" t="s">
        <v>513</v>
      </c>
      <c r="F2152" s="10">
        <v>1</v>
      </c>
      <c r="G2152" s="14">
        <v>4900</v>
      </c>
      <c r="H2152" s="9" t="s">
        <v>3003</v>
      </c>
      <c r="I2152" s="9" t="s">
        <v>3004</v>
      </c>
      <c r="J2152" s="9" t="s">
        <v>2900</v>
      </c>
      <c r="K2152" s="9" t="s">
        <v>4420</v>
      </c>
      <c r="L2152" s="9" t="s">
        <v>3001</v>
      </c>
      <c r="M2152" s="11">
        <v>40878</v>
      </c>
      <c r="N2152" s="11"/>
      <c r="O2152">
        <f>MONTH(M2152)</f>
        <v>12</v>
      </c>
      <c r="P2152" t="str">
        <f>LEFT(D2152,2)</f>
        <v>41</v>
      </c>
      <c r="R2152" t="str">
        <f>LEFT(C2152,4)</f>
        <v>4103</v>
      </c>
    </row>
    <row r="2153" spans="1:18">
      <c r="A2153" s="9">
        <v>266994</v>
      </c>
      <c r="B2153" s="9" t="s">
        <v>4050</v>
      </c>
      <c r="C2153" s="9" t="s">
        <v>3104</v>
      </c>
      <c r="D2153" s="9" t="s">
        <v>3125</v>
      </c>
      <c r="E2153" s="9" t="s">
        <v>513</v>
      </c>
      <c r="F2153" s="10">
        <v>1</v>
      </c>
      <c r="G2153" s="14">
        <v>5600</v>
      </c>
      <c r="H2153" s="9" t="s">
        <v>3003</v>
      </c>
      <c r="I2153" s="9" t="s">
        <v>3004</v>
      </c>
      <c r="J2153" s="9" t="s">
        <v>2900</v>
      </c>
      <c r="K2153" s="9" t="s">
        <v>4420</v>
      </c>
      <c r="L2153" s="9" t="s">
        <v>3001</v>
      </c>
      <c r="M2153" s="11">
        <v>40546</v>
      </c>
      <c r="N2153" s="11"/>
      <c r="O2153">
        <f>MONTH(M2153)</f>
        <v>1</v>
      </c>
      <c r="P2153" t="str">
        <f>LEFT(D2153,2)</f>
        <v>41</v>
      </c>
      <c r="R2153" t="str">
        <f>LEFT(C2153,4)</f>
        <v>4103</v>
      </c>
    </row>
    <row r="2154" spans="1:18">
      <c r="A2154" s="9">
        <v>76468</v>
      </c>
      <c r="B2154" s="9" t="s">
        <v>4097</v>
      </c>
      <c r="C2154" s="9" t="s">
        <v>3104</v>
      </c>
      <c r="D2154" s="9" t="s">
        <v>3110</v>
      </c>
      <c r="E2154" s="9" t="s">
        <v>46</v>
      </c>
      <c r="F2154" s="10">
        <v>1</v>
      </c>
      <c r="G2154" s="14">
        <v>7500</v>
      </c>
      <c r="H2154" s="9" t="s">
        <v>3003</v>
      </c>
      <c r="I2154" s="9" t="s">
        <v>3004</v>
      </c>
      <c r="J2154" s="9" t="s">
        <v>2900</v>
      </c>
      <c r="K2154" s="9" t="s">
        <v>4420</v>
      </c>
      <c r="L2154" s="9" t="s">
        <v>3001</v>
      </c>
      <c r="M2154" s="11">
        <v>40330</v>
      </c>
      <c r="N2154" s="11"/>
      <c r="O2154">
        <f>MONTH(M2154)</f>
        <v>6</v>
      </c>
      <c r="P2154" t="str">
        <f>LEFT(D2154,2)</f>
        <v>41</v>
      </c>
      <c r="R2154" t="str">
        <f>LEFT(C2154,4)</f>
        <v>4103</v>
      </c>
    </row>
    <row r="2155" spans="1:18">
      <c r="A2155" s="9">
        <v>669347</v>
      </c>
      <c r="B2155" s="9" t="s">
        <v>4046</v>
      </c>
      <c r="C2155" s="9" t="s">
        <v>3104</v>
      </c>
      <c r="D2155" s="9" t="s">
        <v>3105</v>
      </c>
      <c r="E2155" s="9" t="s">
        <v>3106</v>
      </c>
      <c r="F2155" s="10">
        <v>1</v>
      </c>
      <c r="G2155" s="14">
        <v>17500</v>
      </c>
      <c r="H2155" s="9" t="s">
        <v>3003</v>
      </c>
      <c r="I2155" s="9" t="s">
        <v>3004</v>
      </c>
      <c r="J2155" s="9" t="s">
        <v>2900</v>
      </c>
      <c r="K2155" s="9" t="s">
        <v>4420</v>
      </c>
      <c r="L2155" s="9" t="s">
        <v>3001</v>
      </c>
      <c r="M2155" s="11">
        <v>38215</v>
      </c>
      <c r="N2155" s="11"/>
      <c r="O2155">
        <f>MONTH(M2155)</f>
        <v>8</v>
      </c>
      <c r="P2155" t="str">
        <f>LEFT(D2155,2)</f>
        <v>41</v>
      </c>
      <c r="R2155" t="str">
        <f>LEFT(C2155,4)</f>
        <v>4103</v>
      </c>
    </row>
    <row r="2156" spans="1:18">
      <c r="A2156" s="9">
        <v>264348</v>
      </c>
      <c r="B2156" s="9" t="s">
        <v>4048</v>
      </c>
      <c r="C2156" s="9" t="s">
        <v>3104</v>
      </c>
      <c r="D2156" s="9" t="s">
        <v>3131</v>
      </c>
      <c r="E2156" s="9" t="s">
        <v>513</v>
      </c>
      <c r="F2156" s="10">
        <v>1</v>
      </c>
      <c r="G2156" s="14">
        <v>7700</v>
      </c>
      <c r="H2156" s="9" t="s">
        <v>3003</v>
      </c>
      <c r="I2156" s="9" t="s">
        <v>3004</v>
      </c>
      <c r="J2156" s="9" t="s">
        <v>2900</v>
      </c>
      <c r="K2156" s="9" t="s">
        <v>4420</v>
      </c>
      <c r="L2156" s="9" t="s">
        <v>3001</v>
      </c>
      <c r="M2156" s="11">
        <v>40436</v>
      </c>
      <c r="N2156" s="11"/>
      <c r="O2156">
        <f>MONTH(M2156)</f>
        <v>9</v>
      </c>
      <c r="P2156" t="str">
        <f>LEFT(D2156,2)</f>
        <v>41</v>
      </c>
      <c r="R2156" t="str">
        <f>LEFT(C2156,4)</f>
        <v>4103</v>
      </c>
    </row>
    <row r="2157" spans="1:18">
      <c r="A2157" s="9">
        <v>267015</v>
      </c>
      <c r="B2157" s="9" t="s">
        <v>4198</v>
      </c>
      <c r="C2157" s="9" t="s">
        <v>3104</v>
      </c>
      <c r="D2157" s="9" t="s">
        <v>3126</v>
      </c>
      <c r="E2157" s="9" t="s">
        <v>513</v>
      </c>
      <c r="F2157" s="10">
        <v>1</v>
      </c>
      <c r="G2157" s="14">
        <v>4900</v>
      </c>
      <c r="H2157" s="9" t="s">
        <v>3003</v>
      </c>
      <c r="I2157" s="9" t="s">
        <v>3004</v>
      </c>
      <c r="J2157" s="9" t="s">
        <v>2900</v>
      </c>
      <c r="K2157" s="9" t="s">
        <v>4420</v>
      </c>
      <c r="L2157" s="9" t="s">
        <v>3001</v>
      </c>
      <c r="M2157" s="11">
        <v>40546</v>
      </c>
      <c r="N2157" s="11"/>
      <c r="O2157">
        <f>MONTH(M2157)</f>
        <v>1</v>
      </c>
      <c r="P2157" t="str">
        <f>LEFT(D2157,2)</f>
        <v>41</v>
      </c>
      <c r="R2157" t="str">
        <f>LEFT(C2157,4)</f>
        <v>4103</v>
      </c>
    </row>
    <row r="2158" spans="1:18">
      <c r="A2158" s="9">
        <v>665630</v>
      </c>
      <c r="B2158" s="9" t="s">
        <v>4070</v>
      </c>
      <c r="C2158" s="9" t="s">
        <v>3104</v>
      </c>
      <c r="D2158" s="9" t="s">
        <v>3133</v>
      </c>
      <c r="E2158" s="9" t="s">
        <v>513</v>
      </c>
      <c r="F2158" s="10">
        <v>1</v>
      </c>
      <c r="G2158" s="14">
        <v>5600</v>
      </c>
      <c r="H2158" s="9" t="s">
        <v>3003</v>
      </c>
      <c r="I2158" s="9" t="s">
        <v>3004</v>
      </c>
      <c r="J2158" s="9" t="s">
        <v>2900</v>
      </c>
      <c r="K2158" s="9" t="s">
        <v>4420</v>
      </c>
      <c r="L2158" s="9" t="s">
        <v>3001</v>
      </c>
      <c r="M2158" s="11">
        <v>36458</v>
      </c>
      <c r="N2158" s="11"/>
      <c r="O2158">
        <f>MONTH(M2158)</f>
        <v>10</v>
      </c>
      <c r="P2158" t="str">
        <f>LEFT(D2158,2)</f>
        <v>41</v>
      </c>
      <c r="R2158" t="str">
        <f>LEFT(C2158,4)</f>
        <v>4103</v>
      </c>
    </row>
    <row r="2159" spans="1:18">
      <c r="A2159" s="9">
        <v>265762</v>
      </c>
      <c r="B2159" s="9" t="s">
        <v>4290</v>
      </c>
      <c r="C2159" s="9" t="s">
        <v>3104</v>
      </c>
      <c r="D2159" s="9" t="s">
        <v>3132</v>
      </c>
      <c r="E2159" s="9" t="s">
        <v>513</v>
      </c>
      <c r="F2159" s="10">
        <v>1</v>
      </c>
      <c r="G2159" s="14">
        <v>6525</v>
      </c>
      <c r="H2159" s="9" t="s">
        <v>3003</v>
      </c>
      <c r="I2159" s="9" t="s">
        <v>3004</v>
      </c>
      <c r="J2159" s="9" t="s">
        <v>2900</v>
      </c>
      <c r="K2159" s="9" t="s">
        <v>4420</v>
      </c>
      <c r="L2159" s="9" t="s">
        <v>3001</v>
      </c>
      <c r="M2159" s="11">
        <v>40452</v>
      </c>
      <c r="N2159" s="11"/>
      <c r="O2159">
        <f>MONTH(M2159)</f>
        <v>10</v>
      </c>
      <c r="P2159" t="str">
        <f>LEFT(D2159,2)</f>
        <v>41</v>
      </c>
      <c r="R2159" t="str">
        <f>LEFT(C2159,4)</f>
        <v>4103</v>
      </c>
    </row>
    <row r="2160" spans="1:18">
      <c r="A2160" s="9">
        <v>271320</v>
      </c>
      <c r="B2160" s="9" t="s">
        <v>4043</v>
      </c>
      <c r="C2160" s="9" t="s">
        <v>3104</v>
      </c>
      <c r="D2160" s="9" t="s">
        <v>3127</v>
      </c>
      <c r="E2160" s="9" t="s">
        <v>513</v>
      </c>
      <c r="F2160" s="10">
        <v>1</v>
      </c>
      <c r="G2160" s="14">
        <v>7700</v>
      </c>
      <c r="H2160" s="9" t="s">
        <v>3003</v>
      </c>
      <c r="I2160" s="9" t="s">
        <v>3004</v>
      </c>
      <c r="J2160" s="9" t="s">
        <v>2900</v>
      </c>
      <c r="K2160" s="9" t="s">
        <v>4420</v>
      </c>
      <c r="L2160" s="9" t="s">
        <v>3001</v>
      </c>
      <c r="M2160" s="11">
        <v>41031</v>
      </c>
      <c r="N2160" s="11"/>
      <c r="O2160">
        <f>MONTH(M2160)</f>
        <v>5</v>
      </c>
      <c r="P2160" t="str">
        <f>LEFT(D2160,2)</f>
        <v>41</v>
      </c>
      <c r="R2160" t="str">
        <f>LEFT(C2160,4)</f>
        <v>4103</v>
      </c>
    </row>
    <row r="2161" spans="1:18">
      <c r="A2161" s="9">
        <v>264334</v>
      </c>
      <c r="B2161" s="9" t="s">
        <v>4069</v>
      </c>
      <c r="C2161" s="9" t="s">
        <v>3104</v>
      </c>
      <c r="D2161" s="9" t="s">
        <v>3119</v>
      </c>
      <c r="E2161" s="9" t="s">
        <v>513</v>
      </c>
      <c r="F2161" s="10">
        <v>1</v>
      </c>
      <c r="G2161" s="14">
        <v>5800</v>
      </c>
      <c r="H2161" s="9" t="s">
        <v>3003</v>
      </c>
      <c r="I2161" s="9" t="s">
        <v>3004</v>
      </c>
      <c r="J2161" s="9" t="s">
        <v>2900</v>
      </c>
      <c r="K2161" s="9" t="s">
        <v>4420</v>
      </c>
      <c r="L2161" s="9" t="s">
        <v>3001</v>
      </c>
      <c r="M2161" s="11">
        <v>40436</v>
      </c>
      <c r="N2161" s="11"/>
      <c r="O2161">
        <f>MONTH(M2161)</f>
        <v>9</v>
      </c>
      <c r="P2161" t="str">
        <f>LEFT(D2161,2)</f>
        <v>41</v>
      </c>
      <c r="R2161" t="str">
        <f>LEFT(C2161,4)</f>
        <v>4103</v>
      </c>
    </row>
    <row r="2162" spans="1:18">
      <c r="A2162" s="9">
        <v>668227</v>
      </c>
      <c r="B2162" s="9" t="s">
        <v>4058</v>
      </c>
      <c r="C2162" s="9" t="s">
        <v>3104</v>
      </c>
      <c r="D2162" s="9" t="s">
        <v>3111</v>
      </c>
      <c r="E2162" s="9" t="s">
        <v>513</v>
      </c>
      <c r="F2162" s="10">
        <v>1</v>
      </c>
      <c r="G2162" s="14">
        <v>5800</v>
      </c>
      <c r="H2162" s="9" t="s">
        <v>3003</v>
      </c>
      <c r="I2162" s="9" t="s">
        <v>3004</v>
      </c>
      <c r="J2162" s="9" t="s">
        <v>2900</v>
      </c>
      <c r="K2162" s="9" t="s">
        <v>4420</v>
      </c>
      <c r="L2162" s="9" t="s">
        <v>3001</v>
      </c>
      <c r="M2162" s="11">
        <v>37928</v>
      </c>
      <c r="N2162" s="11"/>
      <c r="O2162">
        <f>MONTH(M2162)</f>
        <v>11</v>
      </c>
      <c r="P2162" t="str">
        <f>LEFT(D2162,2)</f>
        <v>41</v>
      </c>
      <c r="R2162" t="str">
        <f>LEFT(C2162,4)</f>
        <v>4103</v>
      </c>
    </row>
    <row r="2163" spans="1:18">
      <c r="A2163" s="9">
        <v>267400</v>
      </c>
      <c r="B2163" s="9" t="s">
        <v>4061</v>
      </c>
      <c r="C2163" s="9" t="s">
        <v>3104</v>
      </c>
      <c r="D2163" s="9" t="s">
        <v>3128</v>
      </c>
      <c r="E2163" s="9" t="s">
        <v>513</v>
      </c>
      <c r="F2163" s="10">
        <v>1</v>
      </c>
      <c r="G2163" s="14">
        <v>4900</v>
      </c>
      <c r="H2163" s="9" t="s">
        <v>3003</v>
      </c>
      <c r="I2163" s="9" t="s">
        <v>3004</v>
      </c>
      <c r="J2163" s="9" t="s">
        <v>2900</v>
      </c>
      <c r="K2163" s="9" t="s">
        <v>4420</v>
      </c>
      <c r="L2163" s="9" t="s">
        <v>3001</v>
      </c>
      <c r="M2163" s="11">
        <v>40575</v>
      </c>
      <c r="N2163" s="11"/>
      <c r="O2163">
        <f>MONTH(M2163)</f>
        <v>2</v>
      </c>
      <c r="P2163" t="str">
        <f>LEFT(D2163,2)</f>
        <v>41</v>
      </c>
      <c r="R2163" t="str">
        <f>LEFT(C2163,4)</f>
        <v>4103</v>
      </c>
    </row>
    <row r="2164" spans="1:18">
      <c r="A2164" s="9">
        <v>268044</v>
      </c>
      <c r="B2164" s="9" t="s">
        <v>4068</v>
      </c>
      <c r="C2164" s="9" t="s">
        <v>3104</v>
      </c>
      <c r="D2164" s="9" t="s">
        <v>3124</v>
      </c>
      <c r="E2164" s="9" t="s">
        <v>513</v>
      </c>
      <c r="F2164" s="10">
        <v>1</v>
      </c>
      <c r="G2164" s="14">
        <v>5600</v>
      </c>
      <c r="H2164" s="9" t="s">
        <v>3003</v>
      </c>
      <c r="I2164" s="9" t="s">
        <v>3004</v>
      </c>
      <c r="J2164" s="9" t="s">
        <v>2900</v>
      </c>
      <c r="K2164" s="9" t="s">
        <v>4420</v>
      </c>
      <c r="L2164" s="9" t="s">
        <v>3001</v>
      </c>
      <c r="M2164" s="11">
        <v>40634</v>
      </c>
      <c r="N2164" s="11"/>
      <c r="O2164">
        <f>MONTH(M2164)</f>
        <v>4</v>
      </c>
      <c r="P2164" t="str">
        <f>LEFT(D2164,2)</f>
        <v>41</v>
      </c>
      <c r="R2164" t="str">
        <f>LEFT(C2164,4)</f>
        <v>4103</v>
      </c>
    </row>
    <row r="2165" spans="1:18">
      <c r="A2165" s="9">
        <v>265755</v>
      </c>
      <c r="B2165" s="9" t="s">
        <v>4072</v>
      </c>
      <c r="C2165" s="9" t="s">
        <v>3104</v>
      </c>
      <c r="D2165" s="9" t="s">
        <v>3115</v>
      </c>
      <c r="E2165" s="9" t="s">
        <v>513</v>
      </c>
      <c r="F2165" s="10">
        <v>1</v>
      </c>
      <c r="G2165" s="14">
        <v>6525</v>
      </c>
      <c r="H2165" s="9" t="s">
        <v>3003</v>
      </c>
      <c r="I2165" s="9" t="s">
        <v>3004</v>
      </c>
      <c r="J2165" s="9" t="s">
        <v>2900</v>
      </c>
      <c r="K2165" s="9" t="s">
        <v>4420</v>
      </c>
      <c r="L2165" s="9" t="s">
        <v>3001</v>
      </c>
      <c r="M2165" s="11">
        <v>40452</v>
      </c>
      <c r="N2165" s="11"/>
      <c r="O2165">
        <f>MONTH(M2165)</f>
        <v>10</v>
      </c>
      <c r="P2165" t="str">
        <f>LEFT(D2165,2)</f>
        <v>41</v>
      </c>
      <c r="R2165" t="str">
        <f>LEFT(C2165,4)</f>
        <v>4103</v>
      </c>
    </row>
    <row r="2166" spans="1:18">
      <c r="A2166" s="9">
        <v>270235</v>
      </c>
      <c r="B2166" s="9" t="s">
        <v>4054</v>
      </c>
      <c r="C2166" s="9" t="s">
        <v>3104</v>
      </c>
      <c r="D2166" s="9" t="s">
        <v>3116</v>
      </c>
      <c r="E2166" s="9" t="s">
        <v>46</v>
      </c>
      <c r="F2166" s="10">
        <v>1</v>
      </c>
      <c r="G2166" s="14">
        <v>7000</v>
      </c>
      <c r="H2166" s="9" t="s">
        <v>3003</v>
      </c>
      <c r="I2166" s="9" t="s">
        <v>3004</v>
      </c>
      <c r="J2166" s="9" t="s">
        <v>2900</v>
      </c>
      <c r="K2166" s="9" t="s">
        <v>4420</v>
      </c>
      <c r="L2166" s="9" t="s">
        <v>3001</v>
      </c>
      <c r="M2166" s="11">
        <v>41031</v>
      </c>
      <c r="N2166" s="11"/>
      <c r="O2166">
        <f>MONTH(M2166)</f>
        <v>5</v>
      </c>
      <c r="P2166" t="str">
        <f>LEFT(D2166,2)</f>
        <v>41</v>
      </c>
      <c r="R2166" t="str">
        <f>LEFT(C2166,4)</f>
        <v>4103</v>
      </c>
    </row>
    <row r="2167" spans="1:18">
      <c r="A2167" s="9">
        <v>269269</v>
      </c>
      <c r="B2167" s="9" t="s">
        <v>4079</v>
      </c>
      <c r="C2167" s="9" t="s">
        <v>3104</v>
      </c>
      <c r="D2167" s="9" t="s">
        <v>3121</v>
      </c>
      <c r="E2167" s="9" t="s">
        <v>513</v>
      </c>
      <c r="F2167" s="10">
        <v>1</v>
      </c>
      <c r="G2167" s="14">
        <v>6300</v>
      </c>
      <c r="H2167" s="9" t="s">
        <v>3003</v>
      </c>
      <c r="I2167" s="9" t="s">
        <v>3004</v>
      </c>
      <c r="J2167" s="9" t="s">
        <v>2900</v>
      </c>
      <c r="K2167" s="9" t="s">
        <v>4420</v>
      </c>
      <c r="L2167" s="9" t="s">
        <v>3001</v>
      </c>
      <c r="M2167" s="11">
        <v>41031</v>
      </c>
      <c r="N2167" s="11"/>
      <c r="O2167">
        <f>MONTH(M2167)</f>
        <v>5</v>
      </c>
      <c r="P2167" t="str">
        <f>LEFT(D2167,2)</f>
        <v>41</v>
      </c>
      <c r="R2167" t="str">
        <f>LEFT(C2167,4)</f>
        <v>4103</v>
      </c>
    </row>
    <row r="2168" spans="1:18">
      <c r="A2168" s="9">
        <v>669543</v>
      </c>
      <c r="B2168" s="9" t="s">
        <v>4102</v>
      </c>
      <c r="C2168" s="9" t="s">
        <v>3104</v>
      </c>
      <c r="D2168" s="9" t="s">
        <v>3107</v>
      </c>
      <c r="E2168" s="9" t="s">
        <v>86</v>
      </c>
      <c r="F2168" s="10">
        <v>1</v>
      </c>
      <c r="G2168" s="14">
        <v>7000</v>
      </c>
      <c r="H2168" s="9" t="s">
        <v>3003</v>
      </c>
      <c r="I2168" s="9" t="s">
        <v>3004</v>
      </c>
      <c r="J2168" s="9" t="s">
        <v>2900</v>
      </c>
      <c r="K2168" s="9" t="s">
        <v>4420</v>
      </c>
      <c r="L2168" s="9" t="s">
        <v>3001</v>
      </c>
      <c r="M2168" s="11">
        <v>38313</v>
      </c>
      <c r="N2168" s="11"/>
      <c r="O2168">
        <f>MONTH(M2168)</f>
        <v>11</v>
      </c>
      <c r="P2168" t="str">
        <f>LEFT(D2168,2)</f>
        <v>41</v>
      </c>
      <c r="R2168" t="str">
        <f>LEFT(C2168,4)</f>
        <v>4103</v>
      </c>
    </row>
    <row r="2169" spans="1:18">
      <c r="A2169" s="9">
        <v>271236</v>
      </c>
      <c r="B2169" s="9" t="s">
        <v>4072</v>
      </c>
      <c r="C2169" s="9" t="s">
        <v>3104</v>
      </c>
      <c r="D2169" s="9" t="s">
        <v>3129</v>
      </c>
      <c r="E2169" s="9" t="s">
        <v>513</v>
      </c>
      <c r="F2169" s="10">
        <v>1</v>
      </c>
      <c r="G2169" s="14">
        <v>7000</v>
      </c>
      <c r="H2169" s="9" t="s">
        <v>3003</v>
      </c>
      <c r="I2169" s="9" t="s">
        <v>3004</v>
      </c>
      <c r="J2169" s="9" t="s">
        <v>2900</v>
      </c>
      <c r="K2169" s="9" t="s">
        <v>4420</v>
      </c>
      <c r="L2169" s="9" t="s">
        <v>3001</v>
      </c>
      <c r="M2169" s="11">
        <v>41031</v>
      </c>
      <c r="N2169" s="11"/>
      <c r="O2169">
        <f>MONTH(M2169)</f>
        <v>5</v>
      </c>
      <c r="P2169" t="str">
        <f>LEFT(D2169,2)</f>
        <v>41</v>
      </c>
      <c r="R2169" t="str">
        <f>LEFT(C2169,4)</f>
        <v>4103</v>
      </c>
    </row>
    <row r="2170" spans="1:18">
      <c r="A2170" s="9">
        <v>667898</v>
      </c>
      <c r="B2170" s="9" t="s">
        <v>4095</v>
      </c>
      <c r="C2170" s="9" t="s">
        <v>3135</v>
      </c>
      <c r="D2170" s="9" t="s">
        <v>3139</v>
      </c>
      <c r="E2170" s="9" t="s">
        <v>56</v>
      </c>
      <c r="F2170" s="10">
        <v>1</v>
      </c>
      <c r="G2170" s="14">
        <v>28500</v>
      </c>
      <c r="H2170" s="9" t="s">
        <v>3137</v>
      </c>
      <c r="I2170" s="9" t="s">
        <v>3138</v>
      </c>
      <c r="J2170" s="9" t="s">
        <v>2900</v>
      </c>
      <c r="K2170" s="9" t="s">
        <v>4420</v>
      </c>
      <c r="L2170" s="9" t="s">
        <v>3135</v>
      </c>
      <c r="M2170" s="11">
        <v>37865</v>
      </c>
      <c r="N2170" s="11"/>
      <c r="O2170">
        <f>MONTH(M2170)</f>
        <v>9</v>
      </c>
      <c r="P2170" t="str">
        <f>LEFT(D2170,2)</f>
        <v>41</v>
      </c>
      <c r="R2170" t="str">
        <f>LEFT(C2170,4)</f>
        <v>4103</v>
      </c>
    </row>
    <row r="2171" spans="1:18">
      <c r="A2171" s="9">
        <v>243152</v>
      </c>
      <c r="B2171" s="9" t="s">
        <v>4134</v>
      </c>
      <c r="C2171" s="9" t="s">
        <v>3135</v>
      </c>
      <c r="D2171" s="9" t="s">
        <v>3140</v>
      </c>
      <c r="E2171" s="9" t="s">
        <v>46</v>
      </c>
      <c r="F2171" s="10">
        <v>1</v>
      </c>
      <c r="G2171" s="14">
        <v>14700</v>
      </c>
      <c r="H2171" s="9" t="s">
        <v>3137</v>
      </c>
      <c r="I2171" s="9" t="s">
        <v>3138</v>
      </c>
      <c r="J2171" s="9" t="s">
        <v>2900</v>
      </c>
      <c r="K2171" s="9" t="s">
        <v>4420</v>
      </c>
      <c r="L2171" s="9" t="s">
        <v>3135</v>
      </c>
      <c r="M2171" s="11">
        <v>37697</v>
      </c>
      <c r="N2171" s="11"/>
      <c r="O2171">
        <f>MONTH(M2171)</f>
        <v>3</v>
      </c>
      <c r="P2171" t="str">
        <f>LEFT(D2171,2)</f>
        <v>41</v>
      </c>
      <c r="R2171" t="str">
        <f>LEFT(C2171,4)</f>
        <v>4103</v>
      </c>
    </row>
    <row r="2172" spans="1:18">
      <c r="A2172" s="9">
        <v>240604</v>
      </c>
      <c r="B2172" s="9" t="s">
        <v>4235</v>
      </c>
      <c r="C2172" s="9" t="s">
        <v>3135</v>
      </c>
      <c r="D2172" s="9" t="s">
        <v>3142</v>
      </c>
      <c r="E2172" s="9" t="s">
        <v>513</v>
      </c>
      <c r="F2172" s="10">
        <v>1</v>
      </c>
      <c r="G2172" s="14">
        <v>15950</v>
      </c>
      <c r="H2172" s="9" t="s">
        <v>3137</v>
      </c>
      <c r="I2172" s="9" t="s">
        <v>3138</v>
      </c>
      <c r="J2172" s="9" t="s">
        <v>2900</v>
      </c>
      <c r="K2172" s="9" t="s">
        <v>4420</v>
      </c>
      <c r="L2172" s="9" t="s">
        <v>3135</v>
      </c>
      <c r="M2172" s="11">
        <v>37316</v>
      </c>
      <c r="N2172" s="11"/>
      <c r="O2172">
        <f>MONTH(M2172)</f>
        <v>3</v>
      </c>
      <c r="P2172" t="str">
        <f>LEFT(D2172,2)</f>
        <v>41</v>
      </c>
      <c r="R2172" t="str">
        <f>LEFT(C2172,4)</f>
        <v>4103</v>
      </c>
    </row>
    <row r="2173" spans="1:18">
      <c r="A2173" s="9">
        <v>665987</v>
      </c>
      <c r="B2173" s="9" t="s">
        <v>4148</v>
      </c>
      <c r="C2173" s="9" t="s">
        <v>3135</v>
      </c>
      <c r="D2173" s="9" t="s">
        <v>3141</v>
      </c>
      <c r="E2173" s="9" t="s">
        <v>46</v>
      </c>
      <c r="F2173" s="10">
        <v>1</v>
      </c>
      <c r="G2173" s="14">
        <v>11550</v>
      </c>
      <c r="H2173" s="9" t="s">
        <v>3137</v>
      </c>
      <c r="I2173" s="9" t="s">
        <v>3138</v>
      </c>
      <c r="J2173" s="9" t="s">
        <v>2900</v>
      </c>
      <c r="K2173" s="9" t="s">
        <v>4420</v>
      </c>
      <c r="L2173" s="9" t="s">
        <v>3135</v>
      </c>
      <c r="M2173" s="11">
        <v>36831</v>
      </c>
      <c r="N2173" s="11"/>
      <c r="O2173">
        <f>MONTH(M2173)</f>
        <v>11</v>
      </c>
      <c r="P2173" t="str">
        <f>LEFT(D2173,2)</f>
        <v>41</v>
      </c>
      <c r="R2173" t="str">
        <f>LEFT(C2173,4)</f>
        <v>4103</v>
      </c>
    </row>
    <row r="2174" spans="1:18">
      <c r="A2174" s="9">
        <v>233905</v>
      </c>
      <c r="B2174" s="9" t="s">
        <v>4070</v>
      </c>
      <c r="C2174" s="9" t="s">
        <v>3135</v>
      </c>
      <c r="D2174" s="9" t="s">
        <v>3136</v>
      </c>
      <c r="E2174" s="9" t="s">
        <v>41</v>
      </c>
      <c r="F2174" s="10">
        <v>1</v>
      </c>
      <c r="G2174" s="14">
        <v>42500</v>
      </c>
      <c r="H2174" s="9" t="s">
        <v>3137</v>
      </c>
      <c r="I2174" s="9" t="s">
        <v>3138</v>
      </c>
      <c r="J2174" s="9" t="s">
        <v>2900</v>
      </c>
      <c r="K2174" s="9" t="s">
        <v>4420</v>
      </c>
      <c r="L2174" s="9" t="s">
        <v>3135</v>
      </c>
      <c r="M2174" s="11">
        <v>34717</v>
      </c>
      <c r="N2174" s="11"/>
      <c r="O2174">
        <f>MONTH(M2174)</f>
        <v>1</v>
      </c>
      <c r="P2174" t="str">
        <f>LEFT(D2174,2)</f>
        <v>41</v>
      </c>
      <c r="R2174" t="str">
        <f>LEFT(C2174,4)</f>
        <v>4103</v>
      </c>
    </row>
    <row r="2175" spans="1:18">
      <c r="A2175" s="9">
        <v>260162</v>
      </c>
      <c r="B2175" s="9" t="s">
        <v>4069</v>
      </c>
      <c r="C2175" s="9" t="s">
        <v>3143</v>
      </c>
      <c r="D2175" s="9" t="s">
        <v>3144</v>
      </c>
      <c r="E2175" s="9" t="s">
        <v>74</v>
      </c>
      <c r="F2175" s="10">
        <v>1</v>
      </c>
      <c r="G2175" s="14">
        <v>52250</v>
      </c>
      <c r="H2175" s="9" t="s">
        <v>3145</v>
      </c>
      <c r="I2175" s="9" t="s">
        <v>3146</v>
      </c>
      <c r="J2175" s="9" t="s">
        <v>2900</v>
      </c>
      <c r="K2175" s="9" t="s">
        <v>4420</v>
      </c>
      <c r="L2175" s="9" t="s">
        <v>3143</v>
      </c>
      <c r="M2175" s="11">
        <v>39832</v>
      </c>
      <c r="N2175" s="11"/>
      <c r="O2175">
        <f>MONTH(M2175)</f>
        <v>1</v>
      </c>
      <c r="P2175" t="str">
        <f>LEFT(D2175,2)</f>
        <v>41</v>
      </c>
      <c r="R2175" t="str">
        <f>LEFT(C2175,4)</f>
        <v>4103</v>
      </c>
    </row>
    <row r="2176" spans="1:18">
      <c r="A2176" s="9">
        <v>665084</v>
      </c>
      <c r="B2176" s="9" t="s">
        <v>4115</v>
      </c>
      <c r="C2176" s="9" t="s">
        <v>3147</v>
      </c>
      <c r="D2176" s="9" t="s">
        <v>3160</v>
      </c>
      <c r="E2176" s="9" t="s">
        <v>46</v>
      </c>
      <c r="F2176" s="10">
        <v>1</v>
      </c>
      <c r="G2176" s="14">
        <v>19250</v>
      </c>
      <c r="H2176" s="9" t="s">
        <v>3145</v>
      </c>
      <c r="I2176" s="9" t="s">
        <v>3146</v>
      </c>
      <c r="J2176" s="9" t="s">
        <v>2900</v>
      </c>
      <c r="K2176" s="9" t="s">
        <v>4420</v>
      </c>
      <c r="L2176" s="9" t="s">
        <v>3143</v>
      </c>
      <c r="M2176" s="11">
        <v>35735</v>
      </c>
      <c r="N2176" s="11"/>
      <c r="O2176">
        <f>MONTH(M2176)</f>
        <v>11</v>
      </c>
      <c r="P2176" t="str">
        <f>LEFT(D2176,2)</f>
        <v>41</v>
      </c>
      <c r="R2176" t="str">
        <f>LEFT(C2176,4)</f>
        <v>4103</v>
      </c>
    </row>
    <row r="2177" spans="1:18">
      <c r="A2177" s="9">
        <v>665175</v>
      </c>
      <c r="B2177" s="9" t="s">
        <v>4050</v>
      </c>
      <c r="C2177" s="9" t="s">
        <v>3147</v>
      </c>
      <c r="D2177" s="9" t="s">
        <v>3152</v>
      </c>
      <c r="E2177" s="9" t="s">
        <v>46</v>
      </c>
      <c r="F2177" s="10">
        <v>1</v>
      </c>
      <c r="G2177" s="14">
        <v>24300</v>
      </c>
      <c r="H2177" s="9" t="s">
        <v>3145</v>
      </c>
      <c r="I2177" s="9" t="s">
        <v>3146</v>
      </c>
      <c r="J2177" s="9" t="s">
        <v>2900</v>
      </c>
      <c r="K2177" s="9" t="s">
        <v>4420</v>
      </c>
      <c r="L2177" s="9" t="s">
        <v>3143</v>
      </c>
      <c r="M2177" s="11">
        <v>35855</v>
      </c>
      <c r="N2177" s="11"/>
      <c r="O2177">
        <f>MONTH(M2177)</f>
        <v>3</v>
      </c>
      <c r="P2177" t="str">
        <f>LEFT(D2177,2)</f>
        <v>41</v>
      </c>
      <c r="R2177" t="str">
        <f>LEFT(C2177,4)</f>
        <v>4103</v>
      </c>
    </row>
    <row r="2178" spans="1:18">
      <c r="A2178" s="9">
        <v>254954</v>
      </c>
      <c r="B2178" s="9" t="s">
        <v>4048</v>
      </c>
      <c r="C2178" s="9" t="s">
        <v>3147</v>
      </c>
      <c r="D2178" s="9" t="s">
        <v>3164</v>
      </c>
      <c r="E2178" s="9" t="s">
        <v>46</v>
      </c>
      <c r="F2178" s="10">
        <v>1</v>
      </c>
      <c r="G2178" s="14">
        <v>15300</v>
      </c>
      <c r="H2178" s="9" t="s">
        <v>3145</v>
      </c>
      <c r="I2178" s="9" t="s">
        <v>3146</v>
      </c>
      <c r="J2178" s="9" t="s">
        <v>2900</v>
      </c>
      <c r="K2178" s="9" t="s">
        <v>4420</v>
      </c>
      <c r="L2178" s="9" t="s">
        <v>3143</v>
      </c>
      <c r="M2178" s="11">
        <v>39356</v>
      </c>
      <c r="N2178" s="11"/>
      <c r="O2178">
        <f>MONTH(M2178)</f>
        <v>10</v>
      </c>
      <c r="P2178" t="str">
        <f>LEFT(D2178,2)</f>
        <v>41</v>
      </c>
      <c r="R2178" t="str">
        <f>LEFT(C2178,4)</f>
        <v>4103</v>
      </c>
    </row>
    <row r="2179" spans="1:18">
      <c r="A2179" s="9">
        <v>669123</v>
      </c>
      <c r="B2179" s="9" t="s">
        <v>4072</v>
      </c>
      <c r="C2179" s="9" t="s">
        <v>3147</v>
      </c>
      <c r="D2179" s="9" t="s">
        <v>3156</v>
      </c>
      <c r="E2179" s="9" t="s">
        <v>46</v>
      </c>
      <c r="F2179" s="10">
        <v>1</v>
      </c>
      <c r="G2179" s="14">
        <v>17100</v>
      </c>
      <c r="H2179" s="9" t="s">
        <v>3145</v>
      </c>
      <c r="I2179" s="9" t="s">
        <v>3146</v>
      </c>
      <c r="J2179" s="9" t="s">
        <v>2900</v>
      </c>
      <c r="K2179" s="9" t="s">
        <v>4420</v>
      </c>
      <c r="L2179" s="9" t="s">
        <v>3143</v>
      </c>
      <c r="M2179" s="11">
        <v>38110</v>
      </c>
      <c r="N2179" s="11"/>
      <c r="O2179">
        <f>MONTH(M2179)</f>
        <v>5</v>
      </c>
      <c r="P2179" t="str">
        <f>LEFT(D2179,2)</f>
        <v>41</v>
      </c>
      <c r="R2179" t="str">
        <f>LEFT(C2179,4)</f>
        <v>4103</v>
      </c>
    </row>
    <row r="2180" spans="1:18">
      <c r="A2180" s="9">
        <v>666869</v>
      </c>
      <c r="B2180" s="9" t="s">
        <v>4048</v>
      </c>
      <c r="C2180" s="9" t="s">
        <v>3147</v>
      </c>
      <c r="D2180" s="9" t="s">
        <v>3157</v>
      </c>
      <c r="E2180" s="9" t="s">
        <v>46</v>
      </c>
      <c r="F2180" s="10">
        <v>1</v>
      </c>
      <c r="G2180" s="14">
        <v>20350</v>
      </c>
      <c r="H2180" s="9" t="s">
        <v>3145</v>
      </c>
      <c r="I2180" s="9" t="s">
        <v>3146</v>
      </c>
      <c r="J2180" s="9" t="s">
        <v>2900</v>
      </c>
      <c r="K2180" s="9" t="s">
        <v>4420</v>
      </c>
      <c r="L2180" s="9" t="s">
        <v>3143</v>
      </c>
      <c r="M2180" s="11">
        <v>37378</v>
      </c>
      <c r="N2180" s="11"/>
      <c r="O2180">
        <f>MONTH(M2180)</f>
        <v>5</v>
      </c>
      <c r="P2180" t="str">
        <f>LEFT(D2180,2)</f>
        <v>41</v>
      </c>
      <c r="R2180" t="str">
        <f>LEFT(C2180,4)</f>
        <v>4103</v>
      </c>
    </row>
    <row r="2181" spans="1:18">
      <c r="A2181" s="9">
        <v>236691</v>
      </c>
      <c r="B2181" s="9" t="s">
        <v>4115</v>
      </c>
      <c r="C2181" s="9" t="s">
        <v>3147</v>
      </c>
      <c r="D2181" s="9" t="s">
        <v>3168</v>
      </c>
      <c r="E2181" s="9" t="s">
        <v>46</v>
      </c>
      <c r="F2181" s="10">
        <v>1</v>
      </c>
      <c r="G2181" s="14">
        <v>11550</v>
      </c>
      <c r="H2181" s="9" t="s">
        <v>3145</v>
      </c>
      <c r="I2181" s="9" t="s">
        <v>3146</v>
      </c>
      <c r="J2181" s="9" t="s">
        <v>2900</v>
      </c>
      <c r="K2181" s="9" t="s">
        <v>4420</v>
      </c>
      <c r="L2181" s="9" t="s">
        <v>3143</v>
      </c>
      <c r="M2181" s="11">
        <v>36404</v>
      </c>
      <c r="N2181" s="11"/>
      <c r="O2181">
        <f>MONTH(M2181)</f>
        <v>9</v>
      </c>
      <c r="P2181" t="str">
        <f>LEFT(D2181,2)</f>
        <v>41</v>
      </c>
      <c r="R2181" t="str">
        <f>LEFT(C2181,4)</f>
        <v>4103</v>
      </c>
    </row>
    <row r="2182" spans="1:18">
      <c r="A2182" s="9">
        <v>666309</v>
      </c>
      <c r="B2182" s="9" t="s">
        <v>4076</v>
      </c>
      <c r="C2182" s="9" t="s">
        <v>3147</v>
      </c>
      <c r="D2182" s="9" t="s">
        <v>3159</v>
      </c>
      <c r="E2182" s="9" t="s">
        <v>46</v>
      </c>
      <c r="F2182" s="10">
        <v>1</v>
      </c>
      <c r="G2182" s="14">
        <v>13125</v>
      </c>
      <c r="H2182" s="9" t="s">
        <v>3145</v>
      </c>
      <c r="I2182" s="9" t="s">
        <v>3146</v>
      </c>
      <c r="J2182" s="9" t="s">
        <v>2900</v>
      </c>
      <c r="K2182" s="9" t="s">
        <v>4420</v>
      </c>
      <c r="L2182" s="9" t="s">
        <v>3143</v>
      </c>
      <c r="M2182" s="11">
        <v>37025</v>
      </c>
      <c r="N2182" s="11">
        <v>43830</v>
      </c>
      <c r="O2182">
        <f>MONTH(M2182)</f>
        <v>5</v>
      </c>
      <c r="P2182" t="str">
        <f>LEFT(D2182,2)</f>
        <v>41</v>
      </c>
      <c r="R2182" t="str">
        <f>LEFT(C2182,4)</f>
        <v>4103</v>
      </c>
    </row>
    <row r="2183" spans="1:18">
      <c r="A2183" s="9">
        <v>665714</v>
      </c>
      <c r="B2183" s="9" t="s">
        <v>4115</v>
      </c>
      <c r="C2183" s="9" t="s">
        <v>3147</v>
      </c>
      <c r="D2183" s="9" t="s">
        <v>3148</v>
      </c>
      <c r="E2183" s="9" t="s">
        <v>56</v>
      </c>
      <c r="F2183" s="10">
        <v>1</v>
      </c>
      <c r="G2183" s="14">
        <v>23800</v>
      </c>
      <c r="H2183" s="9" t="s">
        <v>3145</v>
      </c>
      <c r="I2183" s="9" t="s">
        <v>3146</v>
      </c>
      <c r="J2183" s="9" t="s">
        <v>2900</v>
      </c>
      <c r="K2183" s="9" t="s">
        <v>4420</v>
      </c>
      <c r="L2183" s="9" t="s">
        <v>3143</v>
      </c>
      <c r="M2183" s="11">
        <v>36704</v>
      </c>
      <c r="N2183" s="11"/>
      <c r="O2183">
        <f>MONTH(M2183)</f>
        <v>6</v>
      </c>
      <c r="P2183" t="str">
        <f>LEFT(D2183,2)</f>
        <v>41</v>
      </c>
      <c r="R2183" t="str">
        <f>LEFT(C2183,4)</f>
        <v>4103</v>
      </c>
    </row>
    <row r="2184" spans="1:18">
      <c r="A2184" s="9">
        <v>249354</v>
      </c>
      <c r="B2184" s="9" t="s">
        <v>4044</v>
      </c>
      <c r="C2184" s="9" t="s">
        <v>3147</v>
      </c>
      <c r="D2184" s="9" t="s">
        <v>3151</v>
      </c>
      <c r="E2184" s="9" t="s">
        <v>46</v>
      </c>
      <c r="F2184" s="10">
        <v>1</v>
      </c>
      <c r="G2184" s="14">
        <v>14200</v>
      </c>
      <c r="H2184" s="9" t="s">
        <v>3145</v>
      </c>
      <c r="I2184" s="9" t="s">
        <v>3146</v>
      </c>
      <c r="J2184" s="9" t="s">
        <v>2900</v>
      </c>
      <c r="K2184" s="9" t="s">
        <v>4420</v>
      </c>
      <c r="L2184" s="9" t="s">
        <v>3143</v>
      </c>
      <c r="M2184" s="11">
        <v>38649</v>
      </c>
      <c r="N2184" s="11"/>
      <c r="O2184">
        <f>MONTH(M2184)</f>
        <v>10</v>
      </c>
      <c r="P2184" t="str">
        <f>LEFT(D2184,2)</f>
        <v>41</v>
      </c>
      <c r="R2184" t="str">
        <f>LEFT(C2184,4)</f>
        <v>4103</v>
      </c>
    </row>
    <row r="2185" spans="1:18">
      <c r="A2185" s="9">
        <v>668353</v>
      </c>
      <c r="B2185" s="9" t="s">
        <v>4048</v>
      </c>
      <c r="C2185" s="9" t="s">
        <v>3147</v>
      </c>
      <c r="D2185" s="9" t="s">
        <v>3153</v>
      </c>
      <c r="E2185" s="9" t="s">
        <v>46</v>
      </c>
      <c r="F2185" s="10">
        <v>1</v>
      </c>
      <c r="G2185" s="14">
        <v>8750</v>
      </c>
      <c r="H2185" s="9" t="s">
        <v>3145</v>
      </c>
      <c r="I2185" s="9" t="s">
        <v>3146</v>
      </c>
      <c r="J2185" s="9" t="s">
        <v>2900</v>
      </c>
      <c r="K2185" s="9" t="s">
        <v>4420</v>
      </c>
      <c r="L2185" s="9" t="s">
        <v>3143</v>
      </c>
      <c r="M2185" s="11">
        <v>37943</v>
      </c>
      <c r="N2185" s="11"/>
      <c r="O2185">
        <f>MONTH(M2185)</f>
        <v>11</v>
      </c>
      <c r="P2185" t="str">
        <f>LEFT(D2185,2)</f>
        <v>41</v>
      </c>
      <c r="R2185" t="str">
        <f>LEFT(C2185,4)</f>
        <v>4103</v>
      </c>
    </row>
    <row r="2186" spans="1:18">
      <c r="A2186" s="9">
        <v>258510</v>
      </c>
      <c r="B2186" s="9" t="s">
        <v>4070</v>
      </c>
      <c r="C2186" s="9" t="s">
        <v>3147</v>
      </c>
      <c r="D2186" s="9" t="s">
        <v>3165</v>
      </c>
      <c r="E2186" s="9" t="s">
        <v>46</v>
      </c>
      <c r="F2186" s="10">
        <v>1</v>
      </c>
      <c r="G2186" s="14">
        <v>10750</v>
      </c>
      <c r="H2186" s="9" t="s">
        <v>3145</v>
      </c>
      <c r="I2186" s="9" t="s">
        <v>3146</v>
      </c>
      <c r="J2186" s="9" t="s">
        <v>2900</v>
      </c>
      <c r="K2186" s="9" t="s">
        <v>4420</v>
      </c>
      <c r="L2186" s="9" t="s">
        <v>3143</v>
      </c>
      <c r="M2186" s="11">
        <v>39643</v>
      </c>
      <c r="N2186" s="11"/>
      <c r="O2186">
        <f>MONTH(M2186)</f>
        <v>7</v>
      </c>
      <c r="P2186" t="str">
        <f>LEFT(D2186,2)</f>
        <v>41</v>
      </c>
      <c r="R2186" t="str">
        <f>LEFT(C2186,4)</f>
        <v>4103</v>
      </c>
    </row>
    <row r="2187" spans="1:18">
      <c r="A2187" s="9">
        <v>666183</v>
      </c>
      <c r="B2187" s="9" t="s">
        <v>4248</v>
      </c>
      <c r="C2187" s="9" t="s">
        <v>3147</v>
      </c>
      <c r="D2187" s="9" t="s">
        <v>3158</v>
      </c>
      <c r="E2187" s="9" t="s">
        <v>46</v>
      </c>
      <c r="F2187" s="10">
        <v>1</v>
      </c>
      <c r="G2187" s="14">
        <v>17200</v>
      </c>
      <c r="H2187" s="9" t="s">
        <v>3145</v>
      </c>
      <c r="I2187" s="9" t="s">
        <v>3146</v>
      </c>
      <c r="J2187" s="9" t="s">
        <v>2900</v>
      </c>
      <c r="K2187" s="9" t="s">
        <v>4420</v>
      </c>
      <c r="L2187" s="9" t="s">
        <v>3143</v>
      </c>
      <c r="M2187" s="11">
        <v>36951</v>
      </c>
      <c r="N2187" s="11"/>
      <c r="O2187">
        <f>MONTH(M2187)</f>
        <v>3</v>
      </c>
      <c r="P2187" t="str">
        <f>LEFT(D2187,2)</f>
        <v>41</v>
      </c>
      <c r="R2187" t="str">
        <f>LEFT(C2187,4)</f>
        <v>4103</v>
      </c>
    </row>
    <row r="2188" spans="1:18">
      <c r="A2188" s="9">
        <v>259189</v>
      </c>
      <c r="B2188" s="9" t="s">
        <v>4069</v>
      </c>
      <c r="C2188" s="9" t="s">
        <v>3147</v>
      </c>
      <c r="D2188" s="9" t="s">
        <v>3167</v>
      </c>
      <c r="E2188" s="9" t="s">
        <v>46</v>
      </c>
      <c r="F2188" s="10">
        <v>1</v>
      </c>
      <c r="G2188" s="14">
        <v>11400</v>
      </c>
      <c r="H2188" s="9" t="s">
        <v>3145</v>
      </c>
      <c r="I2188" s="9" t="s">
        <v>3146</v>
      </c>
      <c r="J2188" s="9" t="s">
        <v>2900</v>
      </c>
      <c r="K2188" s="9" t="s">
        <v>4420</v>
      </c>
      <c r="L2188" s="9" t="s">
        <v>3143</v>
      </c>
      <c r="M2188" s="11">
        <v>39755</v>
      </c>
      <c r="N2188" s="11"/>
      <c r="O2188">
        <f>MONTH(M2188)</f>
        <v>11</v>
      </c>
      <c r="P2188" t="str">
        <f>LEFT(D2188,2)</f>
        <v>41</v>
      </c>
      <c r="R2188" t="str">
        <f>LEFT(C2188,4)</f>
        <v>4103</v>
      </c>
    </row>
    <row r="2189" spans="1:18">
      <c r="A2189" s="9">
        <v>269262</v>
      </c>
      <c r="B2189" s="9" t="s">
        <v>4162</v>
      </c>
      <c r="C2189" s="9" t="s">
        <v>3147</v>
      </c>
      <c r="D2189" s="9" t="s">
        <v>3163</v>
      </c>
      <c r="E2189" s="9" t="s">
        <v>46</v>
      </c>
      <c r="F2189" s="10">
        <v>1</v>
      </c>
      <c r="G2189" s="14">
        <v>9100</v>
      </c>
      <c r="H2189" s="9" t="s">
        <v>3145</v>
      </c>
      <c r="I2189" s="9" t="s">
        <v>3146</v>
      </c>
      <c r="J2189" s="9" t="s">
        <v>2900</v>
      </c>
      <c r="K2189" s="9" t="s">
        <v>4420</v>
      </c>
      <c r="L2189" s="9" t="s">
        <v>3143</v>
      </c>
      <c r="M2189" s="11">
        <v>40725</v>
      </c>
      <c r="N2189" s="11"/>
      <c r="O2189">
        <f>MONTH(M2189)</f>
        <v>7</v>
      </c>
      <c r="P2189" t="str">
        <f>LEFT(D2189,2)</f>
        <v>41</v>
      </c>
      <c r="R2189" t="str">
        <f>LEFT(C2189,4)</f>
        <v>4103</v>
      </c>
    </row>
    <row r="2190" spans="1:18">
      <c r="A2190" s="9">
        <v>672252</v>
      </c>
      <c r="B2190" s="9" t="s">
        <v>4142</v>
      </c>
      <c r="C2190" s="9" t="s">
        <v>3147</v>
      </c>
      <c r="D2190" s="9" t="s">
        <v>3155</v>
      </c>
      <c r="E2190" s="9" t="s">
        <v>46</v>
      </c>
      <c r="F2190" s="10">
        <v>1</v>
      </c>
      <c r="G2190" s="14">
        <v>10850</v>
      </c>
      <c r="H2190" s="9" t="s">
        <v>3145</v>
      </c>
      <c r="I2190" s="9" t="s">
        <v>3146</v>
      </c>
      <c r="J2190" s="9" t="s">
        <v>2900</v>
      </c>
      <c r="K2190" s="9" t="s">
        <v>4420</v>
      </c>
      <c r="L2190" s="9" t="s">
        <v>3143</v>
      </c>
      <c r="M2190" s="11">
        <v>39265</v>
      </c>
      <c r="N2190" s="11"/>
      <c r="O2190">
        <f>MONTH(M2190)</f>
        <v>7</v>
      </c>
      <c r="P2190" t="str">
        <f>LEFT(D2190,2)</f>
        <v>41</v>
      </c>
      <c r="R2190" t="str">
        <f>LEFT(C2190,4)</f>
        <v>4103</v>
      </c>
    </row>
    <row r="2191" spans="1:18">
      <c r="A2191" s="9">
        <v>263522</v>
      </c>
      <c r="B2191" s="9" t="s">
        <v>4252</v>
      </c>
      <c r="C2191" s="9" t="s">
        <v>3147</v>
      </c>
      <c r="D2191" s="9" t="s">
        <v>3149</v>
      </c>
      <c r="E2191" s="9" t="s">
        <v>46</v>
      </c>
      <c r="F2191" s="10">
        <v>1</v>
      </c>
      <c r="G2191" s="14">
        <v>15750</v>
      </c>
      <c r="H2191" s="9" t="s">
        <v>3145</v>
      </c>
      <c r="I2191" s="9" t="s">
        <v>3146</v>
      </c>
      <c r="J2191" s="9" t="s">
        <v>2900</v>
      </c>
      <c r="K2191" s="9" t="s">
        <v>4420</v>
      </c>
      <c r="L2191" s="9" t="s">
        <v>3143</v>
      </c>
      <c r="M2191" s="11">
        <v>40301</v>
      </c>
      <c r="N2191" s="11"/>
      <c r="O2191">
        <f>MONTH(M2191)</f>
        <v>5</v>
      </c>
      <c r="P2191" t="str">
        <f>LEFT(D2191,2)</f>
        <v>41</v>
      </c>
      <c r="R2191" t="str">
        <f>LEFT(C2191,4)</f>
        <v>4103</v>
      </c>
    </row>
    <row r="2192" spans="1:18">
      <c r="A2192" s="9">
        <v>665140</v>
      </c>
      <c r="B2192" s="9" t="s">
        <v>4073</v>
      </c>
      <c r="C2192" s="9" t="s">
        <v>3147</v>
      </c>
      <c r="D2192" s="9" t="s">
        <v>3154</v>
      </c>
      <c r="E2192" s="9" t="s">
        <v>46</v>
      </c>
      <c r="F2192" s="10">
        <v>1</v>
      </c>
      <c r="G2192" s="14">
        <v>18000</v>
      </c>
      <c r="H2192" s="9" t="s">
        <v>3145</v>
      </c>
      <c r="I2192" s="9" t="s">
        <v>3146</v>
      </c>
      <c r="J2192" s="9" t="s">
        <v>2900</v>
      </c>
      <c r="K2192" s="9" t="s">
        <v>4420</v>
      </c>
      <c r="L2192" s="9" t="s">
        <v>3143</v>
      </c>
      <c r="M2192" s="11">
        <v>35855</v>
      </c>
      <c r="N2192" s="11"/>
      <c r="O2192">
        <f>MONTH(M2192)</f>
        <v>3</v>
      </c>
      <c r="P2192" t="str">
        <f>LEFT(D2192,2)</f>
        <v>41</v>
      </c>
      <c r="R2192" t="str">
        <f>LEFT(C2192,4)</f>
        <v>4103</v>
      </c>
    </row>
    <row r="2193" spans="1:18">
      <c r="A2193" s="9">
        <v>237566</v>
      </c>
      <c r="B2193" s="9" t="s">
        <v>4097</v>
      </c>
      <c r="C2193" s="9" t="s">
        <v>3147</v>
      </c>
      <c r="D2193" s="9" t="s">
        <v>3170</v>
      </c>
      <c r="E2193" s="9" t="s">
        <v>46</v>
      </c>
      <c r="F2193" s="10">
        <v>1</v>
      </c>
      <c r="G2193" s="14">
        <v>12400</v>
      </c>
      <c r="H2193" s="9" t="s">
        <v>3145</v>
      </c>
      <c r="I2193" s="9" t="s">
        <v>3146</v>
      </c>
      <c r="J2193" s="9" t="s">
        <v>2900</v>
      </c>
      <c r="K2193" s="9" t="s">
        <v>4420</v>
      </c>
      <c r="L2193" s="9" t="s">
        <v>3143</v>
      </c>
      <c r="M2193" s="11">
        <v>36739</v>
      </c>
      <c r="N2193" s="11"/>
      <c r="O2193">
        <f>MONTH(M2193)</f>
        <v>8</v>
      </c>
      <c r="P2193" t="str">
        <f>LEFT(D2193,2)</f>
        <v>41</v>
      </c>
      <c r="R2193" t="str">
        <f>LEFT(C2193,4)</f>
        <v>4103</v>
      </c>
    </row>
    <row r="2194" spans="1:18">
      <c r="A2194" s="9">
        <v>236537</v>
      </c>
      <c r="B2194" s="9" t="s">
        <v>4096</v>
      </c>
      <c r="C2194" s="9" t="s">
        <v>3147</v>
      </c>
      <c r="D2194" s="9" t="s">
        <v>3162</v>
      </c>
      <c r="E2194" s="9" t="s">
        <v>46</v>
      </c>
      <c r="F2194" s="10">
        <v>0.75</v>
      </c>
      <c r="G2194" s="14">
        <v>10200</v>
      </c>
      <c r="H2194" s="9" t="s">
        <v>3145</v>
      </c>
      <c r="I2194" s="9" t="s">
        <v>3146</v>
      </c>
      <c r="J2194" s="9" t="s">
        <v>2900</v>
      </c>
      <c r="K2194" s="9" t="s">
        <v>4420</v>
      </c>
      <c r="L2194" s="9" t="s">
        <v>3143</v>
      </c>
      <c r="M2194" s="11">
        <v>36342</v>
      </c>
      <c r="N2194" s="11"/>
      <c r="O2194">
        <f>MONTH(M2194)</f>
        <v>7</v>
      </c>
      <c r="P2194" t="str">
        <f>LEFT(D2194,2)</f>
        <v>41</v>
      </c>
      <c r="R2194" t="str">
        <f>LEFT(C2194,4)</f>
        <v>4103</v>
      </c>
    </row>
    <row r="2195" spans="1:18">
      <c r="A2195" s="9">
        <v>250047</v>
      </c>
      <c r="B2195" s="9" t="s">
        <v>4070</v>
      </c>
      <c r="C2195" s="9" t="s">
        <v>3147</v>
      </c>
      <c r="D2195" s="9" t="s">
        <v>3166</v>
      </c>
      <c r="E2195" s="9" t="s">
        <v>46</v>
      </c>
      <c r="F2195" s="10">
        <v>1</v>
      </c>
      <c r="G2195" s="14">
        <v>17050</v>
      </c>
      <c r="H2195" s="9" t="s">
        <v>3145</v>
      </c>
      <c r="I2195" s="9" t="s">
        <v>3146</v>
      </c>
      <c r="J2195" s="9" t="s">
        <v>2900</v>
      </c>
      <c r="K2195" s="9" t="s">
        <v>4420</v>
      </c>
      <c r="L2195" s="9" t="s">
        <v>3143</v>
      </c>
      <c r="M2195" s="11">
        <v>38754</v>
      </c>
      <c r="N2195" s="11"/>
      <c r="O2195">
        <f>MONTH(M2195)</f>
        <v>2</v>
      </c>
      <c r="P2195" t="str">
        <f>LEFT(D2195,2)</f>
        <v>41</v>
      </c>
      <c r="R2195" t="str">
        <f>LEFT(C2195,4)</f>
        <v>4103</v>
      </c>
    </row>
    <row r="2196" spans="1:18">
      <c r="A2196" s="9">
        <v>260470</v>
      </c>
      <c r="B2196" s="9" t="s">
        <v>4069</v>
      </c>
      <c r="C2196" s="9" t="s">
        <v>3147</v>
      </c>
      <c r="D2196" s="9" t="s">
        <v>3169</v>
      </c>
      <c r="E2196" s="9" t="s">
        <v>46</v>
      </c>
      <c r="F2196" s="10">
        <v>1</v>
      </c>
      <c r="G2196" s="14">
        <v>14000</v>
      </c>
      <c r="H2196" s="9" t="s">
        <v>3145</v>
      </c>
      <c r="I2196" s="9" t="s">
        <v>3146</v>
      </c>
      <c r="J2196" s="9" t="s">
        <v>2900</v>
      </c>
      <c r="K2196" s="9" t="s">
        <v>4420</v>
      </c>
      <c r="L2196" s="9" t="s">
        <v>3143</v>
      </c>
      <c r="M2196" s="11">
        <v>39834</v>
      </c>
      <c r="N2196" s="11"/>
      <c r="O2196">
        <f>MONTH(M2196)</f>
        <v>1</v>
      </c>
      <c r="P2196" t="str">
        <f>LEFT(D2196,2)</f>
        <v>41</v>
      </c>
      <c r="R2196" t="str">
        <f>LEFT(C2196,4)</f>
        <v>4103</v>
      </c>
    </row>
    <row r="2197" spans="1:18">
      <c r="A2197" s="9">
        <v>671335</v>
      </c>
      <c r="B2197" s="9" t="s">
        <v>4150</v>
      </c>
      <c r="C2197" s="9" t="s">
        <v>3147</v>
      </c>
      <c r="D2197" s="9" t="s">
        <v>3150</v>
      </c>
      <c r="E2197" s="9" t="s">
        <v>46</v>
      </c>
      <c r="F2197" s="10">
        <v>1</v>
      </c>
      <c r="G2197" s="14">
        <v>15750</v>
      </c>
      <c r="H2197" s="9" t="s">
        <v>3145</v>
      </c>
      <c r="I2197" s="9" t="s">
        <v>3146</v>
      </c>
      <c r="J2197" s="9" t="s">
        <v>2900</v>
      </c>
      <c r="K2197" s="9" t="s">
        <v>4420</v>
      </c>
      <c r="L2197" s="9" t="s">
        <v>3143</v>
      </c>
      <c r="M2197" s="11">
        <v>38992</v>
      </c>
      <c r="N2197" s="11"/>
      <c r="O2197">
        <f>MONTH(M2197)</f>
        <v>10</v>
      </c>
      <c r="P2197" t="str">
        <f>LEFT(D2197,2)</f>
        <v>41</v>
      </c>
      <c r="R2197" t="str">
        <f>LEFT(C2197,4)</f>
        <v>4103</v>
      </c>
    </row>
    <row r="2198" spans="1:18">
      <c r="A2198" s="9">
        <v>239113</v>
      </c>
      <c r="B2198" s="9" t="s">
        <v>4066</v>
      </c>
      <c r="C2198" s="9" t="s">
        <v>3147</v>
      </c>
      <c r="D2198" s="9" t="s">
        <v>3161</v>
      </c>
      <c r="E2198" s="9" t="s">
        <v>46</v>
      </c>
      <c r="F2198" s="10">
        <v>1</v>
      </c>
      <c r="G2198" s="14">
        <v>19250</v>
      </c>
      <c r="H2198" s="9" t="s">
        <v>3145</v>
      </c>
      <c r="I2198" s="9" t="s">
        <v>3146</v>
      </c>
      <c r="J2198" s="9" t="s">
        <v>2900</v>
      </c>
      <c r="K2198" s="9" t="s">
        <v>4420</v>
      </c>
      <c r="L2198" s="9" t="s">
        <v>3143</v>
      </c>
      <c r="M2198" s="11">
        <v>37104</v>
      </c>
      <c r="N2198" s="11"/>
      <c r="O2198">
        <f>MONTH(M2198)</f>
        <v>8</v>
      </c>
      <c r="P2198" t="str">
        <f>LEFT(D2198,2)</f>
        <v>41</v>
      </c>
      <c r="R2198" t="str">
        <f>LEFT(C2198,4)</f>
        <v>4103</v>
      </c>
    </row>
    <row r="2199" spans="1:18">
      <c r="A2199" s="9">
        <v>244552</v>
      </c>
      <c r="B2199" s="9" t="s">
        <v>4180</v>
      </c>
      <c r="C2199" s="9" t="s">
        <v>3171</v>
      </c>
      <c r="D2199" s="9" t="s">
        <v>3179</v>
      </c>
      <c r="E2199" s="9" t="s">
        <v>513</v>
      </c>
      <c r="F2199" s="10">
        <v>1</v>
      </c>
      <c r="G2199" s="14">
        <v>13200</v>
      </c>
      <c r="H2199" s="9" t="s">
        <v>3173</v>
      </c>
      <c r="I2199" s="9" t="s">
        <v>3174</v>
      </c>
      <c r="J2199" s="9" t="s">
        <v>2900</v>
      </c>
      <c r="K2199" s="9" t="s">
        <v>4420</v>
      </c>
      <c r="L2199" s="9" t="s">
        <v>3143</v>
      </c>
      <c r="M2199" s="11">
        <v>37895</v>
      </c>
      <c r="N2199" s="11">
        <v>43708</v>
      </c>
      <c r="O2199">
        <f>MONTH(M2199)</f>
        <v>10</v>
      </c>
      <c r="P2199" t="str">
        <f>LEFT(D2199,2)</f>
        <v>41</v>
      </c>
      <c r="R2199" t="str">
        <f>LEFT(C2199,4)</f>
        <v>4103</v>
      </c>
    </row>
    <row r="2200" spans="1:18">
      <c r="A2200" s="9">
        <v>240821</v>
      </c>
      <c r="B2200" s="9" t="s">
        <v>4069</v>
      </c>
      <c r="C2200" s="9" t="s">
        <v>3171</v>
      </c>
      <c r="D2200" s="9" t="s">
        <v>3177</v>
      </c>
      <c r="E2200" s="9" t="s">
        <v>513</v>
      </c>
      <c r="F2200" s="10">
        <v>0.6</v>
      </c>
      <c r="G2200" s="14">
        <v>7920</v>
      </c>
      <c r="H2200" s="9" t="s">
        <v>3173</v>
      </c>
      <c r="I2200" s="9" t="s">
        <v>3174</v>
      </c>
      <c r="J2200" s="9" t="s">
        <v>2900</v>
      </c>
      <c r="K2200" s="9" t="s">
        <v>4420</v>
      </c>
      <c r="L2200" s="9" t="s">
        <v>3143</v>
      </c>
      <c r="M2200" s="11">
        <v>37347</v>
      </c>
      <c r="N2200" s="11"/>
      <c r="O2200">
        <f>MONTH(M2200)</f>
        <v>4</v>
      </c>
      <c r="P2200" t="str">
        <f>LEFT(D2200,2)</f>
        <v>41</v>
      </c>
      <c r="R2200" t="str">
        <f>LEFT(C2200,4)</f>
        <v>4103</v>
      </c>
    </row>
    <row r="2201" spans="1:18">
      <c r="A2201" s="9">
        <v>241941</v>
      </c>
      <c r="B2201" s="9" t="s">
        <v>4046</v>
      </c>
      <c r="C2201" s="9" t="s">
        <v>3171</v>
      </c>
      <c r="D2201" s="9" t="s">
        <v>3178</v>
      </c>
      <c r="E2201" s="9" t="s">
        <v>3176</v>
      </c>
      <c r="F2201" s="10">
        <v>1</v>
      </c>
      <c r="G2201" s="14">
        <v>11900</v>
      </c>
      <c r="H2201" s="9" t="s">
        <v>3173</v>
      </c>
      <c r="I2201" s="9" t="s">
        <v>3174</v>
      </c>
      <c r="J2201" s="9" t="s">
        <v>2900</v>
      </c>
      <c r="K2201" s="9" t="s">
        <v>4420</v>
      </c>
      <c r="L2201" s="9" t="s">
        <v>3143</v>
      </c>
      <c r="M2201" s="11">
        <v>37530</v>
      </c>
      <c r="N2201" s="11"/>
      <c r="O2201">
        <f>MONTH(M2201)</f>
        <v>10</v>
      </c>
      <c r="P2201" t="str">
        <f>LEFT(D2201,2)</f>
        <v>41</v>
      </c>
      <c r="R2201" t="str">
        <f>LEFT(C2201,4)</f>
        <v>4103</v>
      </c>
    </row>
    <row r="2202" spans="1:18">
      <c r="A2202" s="9">
        <v>670698</v>
      </c>
      <c r="B2202" s="9" t="s">
        <v>4048</v>
      </c>
      <c r="C2202" s="9" t="s">
        <v>3171</v>
      </c>
      <c r="D2202" s="9" t="s">
        <v>3182</v>
      </c>
      <c r="E2202" s="9" t="s">
        <v>513</v>
      </c>
      <c r="F2202" s="10">
        <v>1</v>
      </c>
      <c r="G2202" s="14">
        <v>15500</v>
      </c>
      <c r="H2202" s="9" t="s">
        <v>3173</v>
      </c>
      <c r="I2202" s="9" t="s">
        <v>3174</v>
      </c>
      <c r="J2202" s="9" t="s">
        <v>2900</v>
      </c>
      <c r="K2202" s="9" t="s">
        <v>4420</v>
      </c>
      <c r="L2202" s="9" t="s">
        <v>3143</v>
      </c>
      <c r="M2202" s="11">
        <v>38839</v>
      </c>
      <c r="N2202" s="11"/>
      <c r="O2202">
        <f>MONTH(M2202)</f>
        <v>5</v>
      </c>
      <c r="P2202" t="str">
        <f>LEFT(D2202,2)</f>
        <v>41</v>
      </c>
      <c r="R2202" t="str">
        <f>LEFT(C2202,4)</f>
        <v>4103</v>
      </c>
    </row>
    <row r="2203" spans="1:18">
      <c r="A2203" s="9">
        <v>238798</v>
      </c>
      <c r="B2203" s="9" t="s">
        <v>4069</v>
      </c>
      <c r="C2203" s="9" t="s">
        <v>3171</v>
      </c>
      <c r="D2203" s="9" t="s">
        <v>3175</v>
      </c>
      <c r="E2203" s="9" t="s">
        <v>3176</v>
      </c>
      <c r="F2203" s="10">
        <v>1</v>
      </c>
      <c r="G2203" s="14">
        <v>12150</v>
      </c>
      <c r="H2203" s="9" t="s">
        <v>3173</v>
      </c>
      <c r="I2203" s="9" t="s">
        <v>3174</v>
      </c>
      <c r="J2203" s="9" t="s">
        <v>2900</v>
      </c>
      <c r="K2203" s="9" t="s">
        <v>4420</v>
      </c>
      <c r="L2203" s="9" t="s">
        <v>3143</v>
      </c>
      <c r="M2203" s="11">
        <v>37060</v>
      </c>
      <c r="N2203" s="11"/>
      <c r="O2203">
        <f>MONTH(M2203)</f>
        <v>6</v>
      </c>
      <c r="P2203" t="str">
        <f>LEFT(D2203,2)</f>
        <v>41</v>
      </c>
      <c r="R2203" t="str">
        <f>LEFT(C2203,4)</f>
        <v>4103</v>
      </c>
    </row>
    <row r="2204" spans="1:18">
      <c r="A2204" s="9">
        <v>246225</v>
      </c>
      <c r="B2204" s="9" t="s">
        <v>4347</v>
      </c>
      <c r="C2204" s="9" t="s">
        <v>3171</v>
      </c>
      <c r="D2204" s="9" t="s">
        <v>3184</v>
      </c>
      <c r="E2204" s="9" t="s">
        <v>46</v>
      </c>
      <c r="F2204" s="10">
        <v>1</v>
      </c>
      <c r="G2204" s="14">
        <v>10150</v>
      </c>
      <c r="H2204" s="9" t="s">
        <v>3173</v>
      </c>
      <c r="I2204" s="9" t="s">
        <v>3174</v>
      </c>
      <c r="J2204" s="9" t="s">
        <v>2900</v>
      </c>
      <c r="K2204" s="9" t="s">
        <v>4420</v>
      </c>
      <c r="L2204" s="9" t="s">
        <v>3143</v>
      </c>
      <c r="M2204" s="11">
        <v>38200</v>
      </c>
      <c r="N2204" s="11"/>
      <c r="O2204">
        <f>MONTH(M2204)</f>
        <v>8</v>
      </c>
      <c r="P2204" t="str">
        <f>LEFT(D2204,2)</f>
        <v>41</v>
      </c>
      <c r="R2204" t="str">
        <f>LEFT(C2204,4)</f>
        <v>4103</v>
      </c>
    </row>
    <row r="2205" spans="1:18">
      <c r="A2205" s="9">
        <v>261877</v>
      </c>
      <c r="B2205" s="9" t="s">
        <v>4111</v>
      </c>
      <c r="C2205" s="9" t="s">
        <v>3171</v>
      </c>
      <c r="D2205" s="9" t="s">
        <v>3186</v>
      </c>
      <c r="E2205" s="9" t="s">
        <v>46</v>
      </c>
      <c r="F2205" s="10">
        <v>1</v>
      </c>
      <c r="G2205" s="14">
        <v>12000</v>
      </c>
      <c r="H2205" s="9" t="s">
        <v>3173</v>
      </c>
      <c r="I2205" s="9" t="s">
        <v>3174</v>
      </c>
      <c r="J2205" s="9" t="s">
        <v>2900</v>
      </c>
      <c r="K2205" s="9" t="s">
        <v>4420</v>
      </c>
      <c r="L2205" s="9" t="s">
        <v>3143</v>
      </c>
      <c r="M2205" s="11">
        <v>40087</v>
      </c>
      <c r="N2205" s="11"/>
      <c r="O2205">
        <f>MONTH(M2205)</f>
        <v>10</v>
      </c>
      <c r="P2205" t="str">
        <f>LEFT(D2205,2)</f>
        <v>41</v>
      </c>
      <c r="R2205" t="str">
        <f>LEFT(C2205,4)</f>
        <v>4103</v>
      </c>
    </row>
    <row r="2206" spans="1:18">
      <c r="A2206" s="9">
        <v>245476</v>
      </c>
      <c r="B2206" s="9" t="s">
        <v>4079</v>
      </c>
      <c r="C2206" s="9" t="s">
        <v>3171</v>
      </c>
      <c r="D2206" s="9" t="s">
        <v>3180</v>
      </c>
      <c r="E2206" s="9" t="s">
        <v>3176</v>
      </c>
      <c r="F2206" s="10">
        <v>1</v>
      </c>
      <c r="G2206" s="14">
        <v>8750</v>
      </c>
      <c r="H2206" s="9" t="s">
        <v>3173</v>
      </c>
      <c r="I2206" s="9" t="s">
        <v>3174</v>
      </c>
      <c r="J2206" s="9" t="s">
        <v>2900</v>
      </c>
      <c r="K2206" s="9" t="s">
        <v>4420</v>
      </c>
      <c r="L2206" s="9" t="s">
        <v>3143</v>
      </c>
      <c r="M2206" s="11">
        <v>38110</v>
      </c>
      <c r="N2206" s="11"/>
      <c r="O2206">
        <f>MONTH(M2206)</f>
        <v>5</v>
      </c>
      <c r="P2206" t="str">
        <f>LEFT(D2206,2)</f>
        <v>41</v>
      </c>
      <c r="R2206" t="str">
        <f>LEFT(C2206,4)</f>
        <v>4103</v>
      </c>
    </row>
    <row r="2207" spans="1:18">
      <c r="A2207" s="9">
        <v>240212</v>
      </c>
      <c r="B2207" s="9" t="s">
        <v>4097</v>
      </c>
      <c r="C2207" s="9" t="s">
        <v>3171</v>
      </c>
      <c r="D2207" s="9" t="s">
        <v>3172</v>
      </c>
      <c r="E2207" s="9" t="s">
        <v>56</v>
      </c>
      <c r="F2207" s="10">
        <v>1</v>
      </c>
      <c r="G2207" s="14">
        <v>25000</v>
      </c>
      <c r="H2207" s="9" t="s">
        <v>3173</v>
      </c>
      <c r="I2207" s="9" t="s">
        <v>3174</v>
      </c>
      <c r="J2207" s="9" t="s">
        <v>2900</v>
      </c>
      <c r="K2207" s="9" t="s">
        <v>4420</v>
      </c>
      <c r="L2207" s="9" t="s">
        <v>3143</v>
      </c>
      <c r="M2207" s="11">
        <v>37257</v>
      </c>
      <c r="N2207" s="11"/>
      <c r="O2207">
        <f>MONTH(M2207)</f>
        <v>1</v>
      </c>
      <c r="P2207" t="str">
        <f>LEFT(D2207,2)</f>
        <v>41</v>
      </c>
      <c r="R2207" t="str">
        <f>LEFT(C2207,4)</f>
        <v>4103</v>
      </c>
    </row>
    <row r="2208" spans="1:18">
      <c r="A2208" s="9">
        <v>239260</v>
      </c>
      <c r="B2208" s="9" t="s">
        <v>4075</v>
      </c>
      <c r="C2208" s="9" t="s">
        <v>3171</v>
      </c>
      <c r="D2208" s="9" t="s">
        <v>3185</v>
      </c>
      <c r="E2208" s="9" t="s">
        <v>513</v>
      </c>
      <c r="F2208" s="10">
        <v>1</v>
      </c>
      <c r="G2208" s="14">
        <v>13500</v>
      </c>
      <c r="H2208" s="9" t="s">
        <v>3173</v>
      </c>
      <c r="I2208" s="9" t="s">
        <v>3174</v>
      </c>
      <c r="J2208" s="9" t="s">
        <v>2900</v>
      </c>
      <c r="K2208" s="9" t="s">
        <v>4420</v>
      </c>
      <c r="L2208" s="9" t="s">
        <v>3143</v>
      </c>
      <c r="M2208" s="11">
        <v>37135</v>
      </c>
      <c r="N2208" s="11"/>
      <c r="O2208">
        <f>MONTH(M2208)</f>
        <v>9</v>
      </c>
      <c r="P2208" t="str">
        <f>LEFT(D2208,2)</f>
        <v>41</v>
      </c>
      <c r="R2208" t="str">
        <f>LEFT(C2208,4)</f>
        <v>4103</v>
      </c>
    </row>
    <row r="2209" spans="1:18">
      <c r="A2209" s="9">
        <v>255402</v>
      </c>
      <c r="B2209" s="9" t="s">
        <v>4061</v>
      </c>
      <c r="C2209" s="9" t="s">
        <v>3171</v>
      </c>
      <c r="D2209" s="9" t="s">
        <v>3183</v>
      </c>
      <c r="E2209" s="9" t="s">
        <v>3176</v>
      </c>
      <c r="F2209" s="10">
        <v>1</v>
      </c>
      <c r="G2209" s="14">
        <v>9625</v>
      </c>
      <c r="H2209" s="9" t="s">
        <v>3173</v>
      </c>
      <c r="I2209" s="9" t="s">
        <v>3174</v>
      </c>
      <c r="J2209" s="9" t="s">
        <v>2900</v>
      </c>
      <c r="K2209" s="9" t="s">
        <v>4420</v>
      </c>
      <c r="L2209" s="9" t="s">
        <v>3143</v>
      </c>
      <c r="M2209" s="11">
        <v>39449</v>
      </c>
      <c r="N2209" s="11"/>
      <c r="O2209">
        <f>MONTH(M2209)</f>
        <v>1</v>
      </c>
      <c r="P2209" t="str">
        <f>LEFT(D2209,2)</f>
        <v>41</v>
      </c>
      <c r="R2209" t="str">
        <f>LEFT(C2209,4)</f>
        <v>4103</v>
      </c>
    </row>
    <row r="2210" spans="1:18">
      <c r="A2210" s="9">
        <v>254317</v>
      </c>
      <c r="B2210" s="9" t="s">
        <v>4076</v>
      </c>
      <c r="C2210" s="9" t="s">
        <v>3171</v>
      </c>
      <c r="D2210" s="9" t="s">
        <v>3181</v>
      </c>
      <c r="E2210" s="9" t="s">
        <v>3176</v>
      </c>
      <c r="F2210" s="10">
        <v>1</v>
      </c>
      <c r="G2210" s="14">
        <v>8925</v>
      </c>
      <c r="H2210" s="9" t="s">
        <v>3173</v>
      </c>
      <c r="I2210" s="9" t="s">
        <v>3174</v>
      </c>
      <c r="J2210" s="9" t="s">
        <v>2900</v>
      </c>
      <c r="K2210" s="9" t="s">
        <v>4420</v>
      </c>
      <c r="L2210" s="9" t="s">
        <v>3143</v>
      </c>
      <c r="M2210" s="11">
        <v>39265</v>
      </c>
      <c r="N2210" s="11"/>
      <c r="O2210">
        <f>MONTH(M2210)</f>
        <v>7</v>
      </c>
      <c r="P2210" t="str">
        <f>LEFT(D2210,2)</f>
        <v>41</v>
      </c>
      <c r="R2210" t="str">
        <f>LEFT(C2210,4)</f>
        <v>4103</v>
      </c>
    </row>
    <row r="2211" spans="1:18">
      <c r="A2211" s="9">
        <v>263599</v>
      </c>
      <c r="B2211" s="9" t="s">
        <v>4086</v>
      </c>
      <c r="C2211" s="9" t="s">
        <v>3187</v>
      </c>
      <c r="D2211" s="9" t="s">
        <v>3199</v>
      </c>
      <c r="E2211" s="9" t="s">
        <v>46</v>
      </c>
      <c r="F2211" s="10">
        <v>1</v>
      </c>
      <c r="G2211" s="14">
        <v>17500</v>
      </c>
      <c r="H2211" s="9" t="s">
        <v>3189</v>
      </c>
      <c r="I2211" s="9" t="s">
        <v>3190</v>
      </c>
      <c r="J2211" s="9" t="s">
        <v>2900</v>
      </c>
      <c r="K2211" s="9" t="s">
        <v>4420</v>
      </c>
      <c r="L2211" s="9" t="s">
        <v>3143</v>
      </c>
      <c r="M2211" s="11">
        <v>40360</v>
      </c>
      <c r="N2211" s="11"/>
      <c r="O2211">
        <f>MONTH(M2211)</f>
        <v>7</v>
      </c>
      <c r="P2211" t="str">
        <f>LEFT(D2211,2)</f>
        <v>41</v>
      </c>
      <c r="R2211" t="str">
        <f>LEFT(C2211,4)</f>
        <v>4103</v>
      </c>
    </row>
    <row r="2212" spans="1:18">
      <c r="A2212" s="9">
        <v>241780</v>
      </c>
      <c r="B2212" s="9" t="s">
        <v>4289</v>
      </c>
      <c r="C2212" s="9" t="s">
        <v>3187</v>
      </c>
      <c r="D2212" s="9" t="s">
        <v>3191</v>
      </c>
      <c r="E2212" s="9" t="s">
        <v>56</v>
      </c>
      <c r="F2212" s="10">
        <v>1</v>
      </c>
      <c r="G2212" s="14">
        <v>15750</v>
      </c>
      <c r="H2212" s="9" t="s">
        <v>3189</v>
      </c>
      <c r="I2212" s="9" t="s">
        <v>3190</v>
      </c>
      <c r="J2212" s="9" t="s">
        <v>2900</v>
      </c>
      <c r="K2212" s="9" t="s">
        <v>4420</v>
      </c>
      <c r="L2212" s="9" t="s">
        <v>3143</v>
      </c>
      <c r="M2212" s="11">
        <v>37508</v>
      </c>
      <c r="N2212" s="11"/>
      <c r="O2212">
        <f>MONTH(M2212)</f>
        <v>9</v>
      </c>
      <c r="P2212" t="str">
        <f>LEFT(D2212,2)</f>
        <v>41</v>
      </c>
      <c r="R2212" t="str">
        <f>LEFT(C2212,4)</f>
        <v>4103</v>
      </c>
    </row>
    <row r="2213" spans="1:18">
      <c r="A2213" s="9">
        <v>666834</v>
      </c>
      <c r="B2213" s="9" t="s">
        <v>4054</v>
      </c>
      <c r="C2213" s="9" t="s">
        <v>3187</v>
      </c>
      <c r="D2213" s="9" t="s">
        <v>3197</v>
      </c>
      <c r="E2213" s="9" t="s">
        <v>46</v>
      </c>
      <c r="F2213" s="10">
        <v>1</v>
      </c>
      <c r="G2213" s="14">
        <v>14000</v>
      </c>
      <c r="H2213" s="9" t="s">
        <v>3189</v>
      </c>
      <c r="I2213" s="9" t="s">
        <v>3190</v>
      </c>
      <c r="J2213" s="9" t="s">
        <v>2900</v>
      </c>
      <c r="K2213" s="9" t="s">
        <v>4420</v>
      </c>
      <c r="L2213" s="9" t="s">
        <v>3143</v>
      </c>
      <c r="M2213" s="11">
        <v>37348</v>
      </c>
      <c r="N2213" s="11"/>
      <c r="O2213">
        <f>MONTH(M2213)</f>
        <v>4</v>
      </c>
      <c r="P2213" t="str">
        <f>LEFT(D2213,2)</f>
        <v>41</v>
      </c>
      <c r="R2213" t="str">
        <f>LEFT(C2213,4)</f>
        <v>4103</v>
      </c>
    </row>
    <row r="2214" spans="1:18">
      <c r="A2214" s="9">
        <v>672105</v>
      </c>
      <c r="B2214" s="9" t="s">
        <v>4061</v>
      </c>
      <c r="C2214" s="9" t="s">
        <v>3187</v>
      </c>
      <c r="D2214" s="9" t="s">
        <v>3192</v>
      </c>
      <c r="E2214" s="9" t="s">
        <v>46</v>
      </c>
      <c r="F2214" s="10">
        <v>1</v>
      </c>
      <c r="G2214" s="14">
        <v>18000</v>
      </c>
      <c r="H2214" s="9" t="s">
        <v>3189</v>
      </c>
      <c r="I2214" s="9" t="s">
        <v>3190</v>
      </c>
      <c r="J2214" s="9" t="s">
        <v>2900</v>
      </c>
      <c r="K2214" s="9" t="s">
        <v>4420</v>
      </c>
      <c r="L2214" s="9" t="s">
        <v>3143</v>
      </c>
      <c r="M2214" s="11">
        <v>39265</v>
      </c>
      <c r="N2214" s="11"/>
      <c r="O2214">
        <f>MONTH(M2214)</f>
        <v>7</v>
      </c>
      <c r="P2214" t="str">
        <f>LEFT(D2214,2)</f>
        <v>41</v>
      </c>
      <c r="R2214" t="str">
        <f>LEFT(C2214,4)</f>
        <v>4103</v>
      </c>
    </row>
    <row r="2215" spans="1:18">
      <c r="A2215" s="9">
        <v>255304</v>
      </c>
      <c r="B2215" s="9" t="s">
        <v>4044</v>
      </c>
      <c r="C2215" s="9" t="s">
        <v>3187</v>
      </c>
      <c r="D2215" s="9" t="s">
        <v>3194</v>
      </c>
      <c r="E2215" s="9" t="s">
        <v>513</v>
      </c>
      <c r="F2215" s="10">
        <v>1</v>
      </c>
      <c r="G2215" s="14">
        <v>14400</v>
      </c>
      <c r="H2215" s="9" t="s">
        <v>3189</v>
      </c>
      <c r="I2215" s="9" t="s">
        <v>3190</v>
      </c>
      <c r="J2215" s="9" t="s">
        <v>2900</v>
      </c>
      <c r="K2215" s="9" t="s">
        <v>4420</v>
      </c>
      <c r="L2215" s="9" t="s">
        <v>3143</v>
      </c>
      <c r="M2215" s="11">
        <v>39405</v>
      </c>
      <c r="N2215" s="11"/>
      <c r="O2215">
        <f>MONTH(M2215)</f>
        <v>11</v>
      </c>
      <c r="P2215" t="str">
        <f>LEFT(D2215,2)</f>
        <v>41</v>
      </c>
      <c r="R2215" t="str">
        <f>LEFT(C2215,4)</f>
        <v>4103</v>
      </c>
    </row>
    <row r="2216" spans="1:18">
      <c r="A2216" s="9">
        <v>246596</v>
      </c>
      <c r="B2216" s="9" t="s">
        <v>4072</v>
      </c>
      <c r="C2216" s="9" t="s">
        <v>3187</v>
      </c>
      <c r="D2216" s="9" t="s">
        <v>3195</v>
      </c>
      <c r="E2216" s="9" t="s">
        <v>46</v>
      </c>
      <c r="F2216" s="10">
        <v>0.75</v>
      </c>
      <c r="G2216" s="14">
        <v>13200</v>
      </c>
      <c r="H2216" s="9" t="s">
        <v>3189</v>
      </c>
      <c r="I2216" s="9" t="s">
        <v>3190</v>
      </c>
      <c r="J2216" s="9" t="s">
        <v>2900</v>
      </c>
      <c r="K2216" s="9" t="s">
        <v>4420</v>
      </c>
      <c r="L2216" s="9" t="s">
        <v>3143</v>
      </c>
      <c r="M2216" s="11">
        <v>38231</v>
      </c>
      <c r="N2216" s="11"/>
      <c r="O2216">
        <f>MONTH(M2216)</f>
        <v>9</v>
      </c>
      <c r="P2216" t="str">
        <f>LEFT(D2216,2)</f>
        <v>41</v>
      </c>
      <c r="R2216" t="str">
        <f>LEFT(C2216,4)</f>
        <v>4103</v>
      </c>
    </row>
    <row r="2217" spans="1:18">
      <c r="A2217" s="9">
        <v>259805</v>
      </c>
      <c r="B2217" s="9" t="s">
        <v>4120</v>
      </c>
      <c r="C2217" s="9" t="s">
        <v>3187</v>
      </c>
      <c r="D2217" s="9" t="s">
        <v>3200</v>
      </c>
      <c r="E2217" s="9" t="s">
        <v>513</v>
      </c>
      <c r="F2217" s="10">
        <v>1</v>
      </c>
      <c r="G2217" s="14">
        <v>7980</v>
      </c>
      <c r="H2217" s="9" t="s">
        <v>3189</v>
      </c>
      <c r="I2217" s="9" t="s">
        <v>3190</v>
      </c>
      <c r="J2217" s="9" t="s">
        <v>2900</v>
      </c>
      <c r="K2217" s="9" t="s">
        <v>4420</v>
      </c>
      <c r="L2217" s="9" t="s">
        <v>3143</v>
      </c>
      <c r="M2217" s="11">
        <v>39783</v>
      </c>
      <c r="N2217" s="11"/>
      <c r="O2217">
        <f>MONTH(M2217)</f>
        <v>12</v>
      </c>
      <c r="P2217" t="str">
        <f>LEFT(D2217,2)</f>
        <v>41</v>
      </c>
      <c r="R2217" t="str">
        <f>LEFT(C2217,4)</f>
        <v>4103</v>
      </c>
    </row>
    <row r="2218" spans="1:18">
      <c r="A2218" s="9">
        <v>269122</v>
      </c>
      <c r="B2218" s="9" t="s">
        <v>4043</v>
      </c>
      <c r="C2218" s="9" t="s">
        <v>3187</v>
      </c>
      <c r="D2218" s="9" t="s">
        <v>3201</v>
      </c>
      <c r="E2218" s="9" t="s">
        <v>513</v>
      </c>
      <c r="F2218" s="10">
        <v>1</v>
      </c>
      <c r="G2218" s="14">
        <v>8050</v>
      </c>
      <c r="H2218" s="9" t="s">
        <v>3189</v>
      </c>
      <c r="I2218" s="9" t="s">
        <v>3190</v>
      </c>
      <c r="J2218" s="9" t="s">
        <v>2900</v>
      </c>
      <c r="K2218" s="9" t="s">
        <v>4420</v>
      </c>
      <c r="L2218" s="9" t="s">
        <v>3143</v>
      </c>
      <c r="M2218" s="11">
        <v>40695</v>
      </c>
      <c r="N2218" s="11"/>
      <c r="O2218">
        <f>MONTH(M2218)</f>
        <v>6</v>
      </c>
      <c r="P2218" t="str">
        <f>LEFT(D2218,2)</f>
        <v>41</v>
      </c>
      <c r="R2218" t="str">
        <f>LEFT(C2218,4)</f>
        <v>4103</v>
      </c>
    </row>
    <row r="2219" spans="1:18">
      <c r="A2219" s="9">
        <v>268849</v>
      </c>
      <c r="B2219" s="9" t="s">
        <v>4100</v>
      </c>
      <c r="C2219" s="9" t="s">
        <v>3187</v>
      </c>
      <c r="D2219" s="9" t="s">
        <v>3202</v>
      </c>
      <c r="E2219" s="9" t="s">
        <v>46</v>
      </c>
      <c r="F2219" s="10">
        <v>1</v>
      </c>
      <c r="G2219" s="14">
        <v>18000</v>
      </c>
      <c r="H2219" s="9" t="s">
        <v>3189</v>
      </c>
      <c r="I2219" s="9" t="s">
        <v>3190</v>
      </c>
      <c r="J2219" s="9" t="s">
        <v>2900</v>
      </c>
      <c r="K2219" s="9" t="s">
        <v>4420</v>
      </c>
      <c r="L2219" s="9" t="s">
        <v>3143</v>
      </c>
      <c r="M2219" s="11">
        <v>40725</v>
      </c>
      <c r="N2219" s="11"/>
      <c r="O2219">
        <f>MONTH(M2219)</f>
        <v>7</v>
      </c>
      <c r="P2219" t="str">
        <f>LEFT(D2219,2)</f>
        <v>41</v>
      </c>
      <c r="R2219" t="str">
        <f>LEFT(C2219,4)</f>
        <v>4103</v>
      </c>
    </row>
    <row r="2220" spans="1:18">
      <c r="A2220" s="9">
        <v>261387</v>
      </c>
      <c r="B2220" s="9" t="s">
        <v>4155</v>
      </c>
      <c r="C2220" s="9" t="s">
        <v>3187</v>
      </c>
      <c r="D2220" s="9" t="s">
        <v>3196</v>
      </c>
      <c r="E2220" s="9" t="s">
        <v>46</v>
      </c>
      <c r="F2220" s="10">
        <v>0.75</v>
      </c>
      <c r="G2220" s="14">
        <v>10800</v>
      </c>
      <c r="H2220" s="9" t="s">
        <v>3189</v>
      </c>
      <c r="I2220" s="9" t="s">
        <v>3190</v>
      </c>
      <c r="J2220" s="9" t="s">
        <v>2900</v>
      </c>
      <c r="K2220" s="9" t="s">
        <v>4420</v>
      </c>
      <c r="L2220" s="9" t="s">
        <v>3143</v>
      </c>
      <c r="M2220" s="11">
        <v>39965</v>
      </c>
      <c r="N2220" s="11"/>
      <c r="O2220">
        <f>MONTH(M2220)</f>
        <v>6</v>
      </c>
      <c r="P2220" t="str">
        <f>LEFT(D2220,2)</f>
        <v>41</v>
      </c>
      <c r="R2220" t="str">
        <f>LEFT(C2220,4)</f>
        <v>4103</v>
      </c>
    </row>
    <row r="2221" spans="1:18">
      <c r="A2221" s="9">
        <v>73269</v>
      </c>
      <c r="B2221" s="9" t="s">
        <v>4160</v>
      </c>
      <c r="C2221" s="9" t="s">
        <v>3187</v>
      </c>
      <c r="D2221" s="9" t="s">
        <v>3198</v>
      </c>
      <c r="E2221" s="9" t="s">
        <v>46</v>
      </c>
      <c r="F2221" s="10">
        <v>1</v>
      </c>
      <c r="G2221" s="14">
        <v>23100</v>
      </c>
      <c r="H2221" s="9" t="s">
        <v>3189</v>
      </c>
      <c r="I2221" s="9" t="s">
        <v>3190</v>
      </c>
      <c r="J2221" s="9" t="s">
        <v>2900</v>
      </c>
      <c r="K2221" s="9" t="s">
        <v>4420</v>
      </c>
      <c r="L2221" s="9" t="s">
        <v>3143</v>
      </c>
      <c r="M2221" s="11">
        <v>39114</v>
      </c>
      <c r="N2221" s="11"/>
      <c r="O2221">
        <f>MONTH(M2221)</f>
        <v>2</v>
      </c>
      <c r="P2221" t="str">
        <f>LEFT(D2221,2)</f>
        <v>41</v>
      </c>
      <c r="R2221" t="str">
        <f>LEFT(C2221,4)</f>
        <v>4103</v>
      </c>
    </row>
    <row r="2222" spans="1:18">
      <c r="A2222" s="9">
        <v>267981</v>
      </c>
      <c r="B2222" s="9" t="s">
        <v>4067</v>
      </c>
      <c r="C2222" s="9" t="s">
        <v>3187</v>
      </c>
      <c r="D2222" s="9" t="s">
        <v>3193</v>
      </c>
      <c r="E2222" s="9" t="s">
        <v>250</v>
      </c>
      <c r="F2222" s="10">
        <v>1</v>
      </c>
      <c r="G2222" s="14">
        <v>30250</v>
      </c>
      <c r="H2222" s="9" t="s">
        <v>3189</v>
      </c>
      <c r="I2222" s="9" t="s">
        <v>3190</v>
      </c>
      <c r="J2222" s="9" t="s">
        <v>2900</v>
      </c>
      <c r="K2222" s="9" t="s">
        <v>4420</v>
      </c>
      <c r="L2222" s="9" t="s">
        <v>3143</v>
      </c>
      <c r="M2222" s="11">
        <v>40634</v>
      </c>
      <c r="N2222" s="11"/>
      <c r="O2222">
        <f>MONTH(M2222)</f>
        <v>4</v>
      </c>
      <c r="P2222" t="str">
        <f>LEFT(D2222,2)</f>
        <v>41</v>
      </c>
      <c r="R2222" t="str">
        <f>LEFT(C2222,4)</f>
        <v>4103</v>
      </c>
    </row>
    <row r="2223" spans="1:18">
      <c r="A2223" s="9">
        <v>244167</v>
      </c>
      <c r="B2223" s="9" t="s">
        <v>4048</v>
      </c>
      <c r="C2223" s="9" t="s">
        <v>3187</v>
      </c>
      <c r="D2223" s="9" t="s">
        <v>3188</v>
      </c>
      <c r="E2223" s="9" t="s">
        <v>74</v>
      </c>
      <c r="F2223" s="10">
        <v>1</v>
      </c>
      <c r="G2223" s="14">
        <v>45000</v>
      </c>
      <c r="H2223" s="9" t="s">
        <v>3189</v>
      </c>
      <c r="I2223" s="9" t="s">
        <v>3190</v>
      </c>
      <c r="J2223" s="9" t="s">
        <v>2900</v>
      </c>
      <c r="K2223" s="9" t="s">
        <v>4420</v>
      </c>
      <c r="L2223" s="9" t="s">
        <v>3143</v>
      </c>
      <c r="M2223" s="11">
        <v>37915</v>
      </c>
      <c r="N2223" s="11"/>
      <c r="O2223">
        <f>MONTH(M2223)</f>
        <v>10</v>
      </c>
      <c r="P2223" t="str">
        <f>LEFT(D2223,2)</f>
        <v>41</v>
      </c>
      <c r="R2223" t="str">
        <f>LEFT(C2223,4)</f>
        <v>4103</v>
      </c>
    </row>
    <row r="2224" spans="1:18">
      <c r="A2224" s="9">
        <v>235214</v>
      </c>
      <c r="B2224" s="9" t="s">
        <v>4167</v>
      </c>
      <c r="C2224" s="9" t="s">
        <v>3203</v>
      </c>
      <c r="D2224" s="9" t="s">
        <v>3208</v>
      </c>
      <c r="E2224" s="9" t="s">
        <v>46</v>
      </c>
      <c r="F2224" s="10">
        <v>1</v>
      </c>
      <c r="G2224" s="14">
        <v>16775</v>
      </c>
      <c r="H2224" s="9" t="s">
        <v>3205</v>
      </c>
      <c r="I2224" s="9" t="s">
        <v>3206</v>
      </c>
      <c r="J2224" s="9" t="s">
        <v>2900</v>
      </c>
      <c r="K2224" s="9" t="s">
        <v>4420</v>
      </c>
      <c r="L2224" s="9" t="s">
        <v>3203</v>
      </c>
      <c r="M2224" s="11">
        <v>35612</v>
      </c>
      <c r="N2224" s="11"/>
      <c r="O2224">
        <f>MONTH(M2224)</f>
        <v>7</v>
      </c>
      <c r="P2224" t="str">
        <f>LEFT(D2224,2)</f>
        <v>41</v>
      </c>
      <c r="R2224" t="str">
        <f>LEFT(C2224,4)</f>
        <v>4103</v>
      </c>
    </row>
    <row r="2225" spans="1:18">
      <c r="A2225" s="9">
        <v>250306</v>
      </c>
      <c r="B2225" s="9" t="s">
        <v>4170</v>
      </c>
      <c r="C2225" s="9" t="s">
        <v>3203</v>
      </c>
      <c r="D2225" s="9" t="s">
        <v>3210</v>
      </c>
      <c r="E2225" s="9" t="s">
        <v>46</v>
      </c>
      <c r="F2225" s="10">
        <v>0.625</v>
      </c>
      <c r="G2225" s="14">
        <v>28125</v>
      </c>
      <c r="H2225" s="9" t="s">
        <v>3205</v>
      </c>
      <c r="I2225" s="9" t="s">
        <v>3206</v>
      </c>
      <c r="J2225" s="9" t="s">
        <v>2900</v>
      </c>
      <c r="K2225" s="9" t="s">
        <v>4420</v>
      </c>
      <c r="L2225" s="9" t="s">
        <v>3203</v>
      </c>
      <c r="M2225" s="11">
        <v>38796</v>
      </c>
      <c r="N2225" s="11"/>
      <c r="O2225">
        <f>MONTH(M2225)</f>
        <v>3</v>
      </c>
      <c r="P2225" t="str">
        <f>LEFT(D2225,2)</f>
        <v>41</v>
      </c>
      <c r="R2225" t="str">
        <f>LEFT(C2225,4)</f>
        <v>4103</v>
      </c>
    </row>
    <row r="2226" spans="1:18">
      <c r="A2226" s="9">
        <v>249137</v>
      </c>
      <c r="B2226" s="9" t="s">
        <v>4072</v>
      </c>
      <c r="C2226" s="9" t="s">
        <v>3203</v>
      </c>
      <c r="D2226" s="9" t="s">
        <v>3212</v>
      </c>
      <c r="E2226" s="9" t="s">
        <v>46</v>
      </c>
      <c r="F2226" s="10">
        <v>1</v>
      </c>
      <c r="G2226" s="14">
        <v>11900</v>
      </c>
      <c r="H2226" s="9" t="s">
        <v>3205</v>
      </c>
      <c r="I2226" s="9" t="s">
        <v>3206</v>
      </c>
      <c r="J2226" s="9" t="s">
        <v>2900</v>
      </c>
      <c r="K2226" s="9" t="s">
        <v>4420</v>
      </c>
      <c r="L2226" s="9" t="s">
        <v>3203</v>
      </c>
      <c r="M2226" s="11">
        <v>38687</v>
      </c>
      <c r="N2226" s="11"/>
      <c r="O2226">
        <f>MONTH(M2226)</f>
        <v>12</v>
      </c>
      <c r="P2226" t="str">
        <f>LEFT(D2226,2)</f>
        <v>41</v>
      </c>
      <c r="R2226" t="str">
        <f>LEFT(C2226,4)</f>
        <v>4103</v>
      </c>
    </row>
    <row r="2227" spans="1:18">
      <c r="A2227" s="9">
        <v>251839</v>
      </c>
      <c r="B2227" s="9" t="s">
        <v>4064</v>
      </c>
      <c r="C2227" s="9" t="s">
        <v>3203</v>
      </c>
      <c r="D2227" s="9" t="s">
        <v>3204</v>
      </c>
      <c r="E2227" s="9" t="s">
        <v>74</v>
      </c>
      <c r="F2227" s="10">
        <v>1</v>
      </c>
      <c r="G2227" s="14">
        <v>31500</v>
      </c>
      <c r="H2227" s="9" t="s">
        <v>3205</v>
      </c>
      <c r="I2227" s="9" t="s">
        <v>3206</v>
      </c>
      <c r="J2227" s="9" t="s">
        <v>2900</v>
      </c>
      <c r="K2227" s="9" t="s">
        <v>4420</v>
      </c>
      <c r="L2227" s="9" t="s">
        <v>3203</v>
      </c>
      <c r="M2227" s="11">
        <v>39052</v>
      </c>
      <c r="N2227" s="11"/>
      <c r="O2227">
        <f>MONTH(M2227)</f>
        <v>12</v>
      </c>
      <c r="P2227" t="str">
        <f>LEFT(D2227,2)</f>
        <v>41</v>
      </c>
      <c r="R2227" t="str">
        <f>LEFT(C2227,4)</f>
        <v>4103</v>
      </c>
    </row>
    <row r="2228" spans="1:18">
      <c r="A2228" s="9">
        <v>246715</v>
      </c>
      <c r="B2228" s="9" t="s">
        <v>4144</v>
      </c>
      <c r="C2228" s="9" t="s">
        <v>3203</v>
      </c>
      <c r="D2228" s="9" t="s">
        <v>3215</v>
      </c>
      <c r="E2228" s="9" t="s">
        <v>46</v>
      </c>
      <c r="F2228" s="10">
        <v>1</v>
      </c>
      <c r="G2228" s="14">
        <v>14700</v>
      </c>
      <c r="H2228" s="9" t="s">
        <v>3205</v>
      </c>
      <c r="I2228" s="9" t="s">
        <v>3206</v>
      </c>
      <c r="J2228" s="9" t="s">
        <v>2900</v>
      </c>
      <c r="K2228" s="9" t="s">
        <v>4420</v>
      </c>
      <c r="L2228" s="9" t="s">
        <v>3203</v>
      </c>
      <c r="M2228" s="11">
        <v>38292</v>
      </c>
      <c r="N2228" s="11"/>
      <c r="O2228">
        <f>MONTH(M2228)</f>
        <v>11</v>
      </c>
      <c r="P2228" t="str">
        <f>LEFT(D2228,2)</f>
        <v>41</v>
      </c>
      <c r="R2228" t="str">
        <f>LEFT(C2228,4)</f>
        <v>4103</v>
      </c>
    </row>
    <row r="2229" spans="1:18">
      <c r="A2229" s="9">
        <v>251244</v>
      </c>
      <c r="B2229" s="9" t="s">
        <v>4095</v>
      </c>
      <c r="C2229" s="9" t="s">
        <v>3203</v>
      </c>
      <c r="D2229" s="9" t="s">
        <v>3213</v>
      </c>
      <c r="E2229" s="9" t="s">
        <v>46</v>
      </c>
      <c r="F2229" s="10">
        <v>1</v>
      </c>
      <c r="G2229" s="14">
        <v>19350</v>
      </c>
      <c r="H2229" s="9" t="s">
        <v>3205</v>
      </c>
      <c r="I2229" s="9" t="s">
        <v>3206</v>
      </c>
      <c r="J2229" s="9" t="s">
        <v>2900</v>
      </c>
      <c r="K2229" s="9" t="s">
        <v>4420</v>
      </c>
      <c r="L2229" s="9" t="s">
        <v>3203</v>
      </c>
      <c r="M2229" s="11">
        <v>38961</v>
      </c>
      <c r="N2229" s="11"/>
      <c r="O2229">
        <f>MONTH(M2229)</f>
        <v>9</v>
      </c>
      <c r="P2229" t="str">
        <f>LEFT(D2229,2)</f>
        <v>41</v>
      </c>
      <c r="R2229" t="str">
        <f>LEFT(C2229,4)</f>
        <v>4103</v>
      </c>
    </row>
    <row r="2230" spans="1:18">
      <c r="A2230" s="9">
        <v>258804</v>
      </c>
      <c r="B2230" s="9" t="s">
        <v>4043</v>
      </c>
      <c r="C2230" s="9" t="s">
        <v>3203</v>
      </c>
      <c r="D2230" s="9" t="s">
        <v>3209</v>
      </c>
      <c r="E2230" s="9" t="s">
        <v>513</v>
      </c>
      <c r="F2230" s="10">
        <v>1</v>
      </c>
      <c r="G2230" s="14">
        <v>14575</v>
      </c>
      <c r="H2230" s="9" t="s">
        <v>3205</v>
      </c>
      <c r="I2230" s="9" t="s">
        <v>3206</v>
      </c>
      <c r="J2230" s="9" t="s">
        <v>2900</v>
      </c>
      <c r="K2230" s="9" t="s">
        <v>4420</v>
      </c>
      <c r="L2230" s="9" t="s">
        <v>3203</v>
      </c>
      <c r="M2230" s="11">
        <v>39692</v>
      </c>
      <c r="N2230" s="11"/>
      <c r="O2230">
        <f>MONTH(M2230)</f>
        <v>9</v>
      </c>
      <c r="P2230" t="str">
        <f>LEFT(D2230,2)</f>
        <v>41</v>
      </c>
      <c r="R2230" t="str">
        <f>LEFT(C2230,4)</f>
        <v>4103</v>
      </c>
    </row>
    <row r="2231" spans="1:18">
      <c r="A2231" s="9">
        <v>261394</v>
      </c>
      <c r="B2231" s="9" t="s">
        <v>4047</v>
      </c>
      <c r="C2231" s="9" t="s">
        <v>3203</v>
      </c>
      <c r="D2231" s="9" t="s">
        <v>3207</v>
      </c>
      <c r="E2231" s="9" t="s">
        <v>56</v>
      </c>
      <c r="F2231" s="10">
        <v>1</v>
      </c>
      <c r="G2231" s="14">
        <v>23400</v>
      </c>
      <c r="H2231" s="9" t="s">
        <v>3205</v>
      </c>
      <c r="I2231" s="9" t="s">
        <v>3206</v>
      </c>
      <c r="J2231" s="9" t="s">
        <v>2900</v>
      </c>
      <c r="K2231" s="9" t="s">
        <v>4420</v>
      </c>
      <c r="L2231" s="9" t="s">
        <v>3203</v>
      </c>
      <c r="M2231" s="11">
        <v>39995</v>
      </c>
      <c r="N2231" s="11"/>
      <c r="O2231">
        <f>MONTH(M2231)</f>
        <v>7</v>
      </c>
      <c r="P2231" t="str">
        <f>LEFT(D2231,2)</f>
        <v>41</v>
      </c>
      <c r="R2231" t="str">
        <f>LEFT(C2231,4)</f>
        <v>4103</v>
      </c>
    </row>
    <row r="2232" spans="1:18">
      <c r="A2232" s="9">
        <v>271873</v>
      </c>
      <c r="B2232" s="9" t="s">
        <v>4048</v>
      </c>
      <c r="C2232" s="9" t="s">
        <v>3203</v>
      </c>
      <c r="D2232" s="9" t="s">
        <v>3216</v>
      </c>
      <c r="E2232" s="9" t="s">
        <v>56</v>
      </c>
      <c r="F2232" s="10">
        <v>1</v>
      </c>
      <c r="G2232" s="14">
        <v>22000</v>
      </c>
      <c r="H2232" s="9" t="s">
        <v>3205</v>
      </c>
      <c r="I2232" s="9" t="s">
        <v>3206</v>
      </c>
      <c r="J2232" s="9" t="s">
        <v>2900</v>
      </c>
      <c r="K2232" s="9" t="s">
        <v>4420</v>
      </c>
      <c r="L2232" s="9" t="s">
        <v>3203</v>
      </c>
      <c r="M2232" s="11">
        <v>40973</v>
      </c>
      <c r="N2232" s="11"/>
      <c r="O2232">
        <f>MONTH(M2232)</f>
        <v>3</v>
      </c>
      <c r="P2232" t="str">
        <f>LEFT(D2232,2)</f>
        <v>41</v>
      </c>
      <c r="R2232" t="str">
        <f>LEFT(C2232,4)</f>
        <v>4103</v>
      </c>
    </row>
    <row r="2233" spans="1:18">
      <c r="A2233" s="9">
        <v>240044</v>
      </c>
      <c r="B2233" s="9" t="s">
        <v>4070</v>
      </c>
      <c r="C2233" s="9" t="s">
        <v>3203</v>
      </c>
      <c r="D2233" s="9" t="s">
        <v>3211</v>
      </c>
      <c r="E2233" s="9" t="s">
        <v>46</v>
      </c>
      <c r="F2233" s="10">
        <v>1</v>
      </c>
      <c r="G2233" s="14">
        <v>15320</v>
      </c>
      <c r="H2233" s="9" t="s">
        <v>3205</v>
      </c>
      <c r="I2233" s="9" t="s">
        <v>3206</v>
      </c>
      <c r="J2233" s="9" t="s">
        <v>2900</v>
      </c>
      <c r="K2233" s="9" t="s">
        <v>4420</v>
      </c>
      <c r="L2233" s="9" t="s">
        <v>3203</v>
      </c>
      <c r="M2233" s="11">
        <v>37226</v>
      </c>
      <c r="N2233" s="11"/>
      <c r="O2233">
        <f>MONTH(M2233)</f>
        <v>12</v>
      </c>
      <c r="P2233" t="str">
        <f>LEFT(D2233,2)</f>
        <v>41</v>
      </c>
      <c r="R2233" t="str">
        <f>LEFT(C2233,4)</f>
        <v>4103</v>
      </c>
    </row>
    <row r="2234" spans="1:18">
      <c r="A2234" s="9">
        <v>252973</v>
      </c>
      <c r="B2234" s="9" t="s">
        <v>4110</v>
      </c>
      <c r="C2234" s="9" t="s">
        <v>3203</v>
      </c>
      <c r="D2234" s="9" t="s">
        <v>3214</v>
      </c>
      <c r="E2234" s="9" t="s">
        <v>46</v>
      </c>
      <c r="F2234" s="10">
        <v>1</v>
      </c>
      <c r="G2234" s="14">
        <v>17545</v>
      </c>
      <c r="H2234" s="9" t="s">
        <v>3205</v>
      </c>
      <c r="I2234" s="9" t="s">
        <v>3206</v>
      </c>
      <c r="J2234" s="9" t="s">
        <v>2900</v>
      </c>
      <c r="K2234" s="9" t="s">
        <v>4420</v>
      </c>
      <c r="L2234" s="9" t="s">
        <v>3203</v>
      </c>
      <c r="M2234" s="11">
        <v>39174</v>
      </c>
      <c r="N2234" s="11"/>
      <c r="O2234">
        <f>MONTH(M2234)</f>
        <v>4</v>
      </c>
      <c r="P2234" t="str">
        <f>LEFT(D2234,2)</f>
        <v>41</v>
      </c>
      <c r="R2234" t="str">
        <f>LEFT(C2234,4)</f>
        <v>4103</v>
      </c>
    </row>
    <row r="2235" spans="1:18">
      <c r="A2235" s="9">
        <v>665056</v>
      </c>
      <c r="B2235" s="9" t="s">
        <v>4044</v>
      </c>
      <c r="C2235" s="9" t="s">
        <v>3217</v>
      </c>
      <c r="D2235" s="9" t="s">
        <v>3219</v>
      </c>
      <c r="E2235" s="9" t="s">
        <v>46</v>
      </c>
      <c r="F2235" s="10">
        <v>1</v>
      </c>
      <c r="G2235" s="14">
        <v>13125</v>
      </c>
      <c r="H2235" s="9" t="s">
        <v>3205</v>
      </c>
      <c r="I2235" s="9" t="s">
        <v>3206</v>
      </c>
      <c r="J2235" s="9" t="s">
        <v>2900</v>
      </c>
      <c r="K2235" s="9" t="s">
        <v>4420</v>
      </c>
      <c r="L2235" s="9" t="s">
        <v>3203</v>
      </c>
      <c r="M2235" s="11">
        <v>35704</v>
      </c>
      <c r="N2235" s="11"/>
      <c r="O2235">
        <f>MONTH(M2235)</f>
        <v>10</v>
      </c>
      <c r="P2235" t="str">
        <f>LEFT(D2235,2)</f>
        <v>41</v>
      </c>
      <c r="R2235" t="str">
        <f>LEFT(C2235,4)</f>
        <v>4103</v>
      </c>
    </row>
    <row r="2236" spans="1:18">
      <c r="A2236" s="9">
        <v>260421</v>
      </c>
      <c r="B2236" s="9" t="s">
        <v>4043</v>
      </c>
      <c r="C2236" s="9" t="s">
        <v>3217</v>
      </c>
      <c r="D2236" s="9" t="s">
        <v>3220</v>
      </c>
      <c r="E2236" s="9" t="s">
        <v>513</v>
      </c>
      <c r="F2236" s="10">
        <v>1</v>
      </c>
      <c r="G2236" s="14">
        <v>16500</v>
      </c>
      <c r="H2236" s="9" t="s">
        <v>3205</v>
      </c>
      <c r="I2236" s="9" t="s">
        <v>3206</v>
      </c>
      <c r="J2236" s="9" t="s">
        <v>2900</v>
      </c>
      <c r="K2236" s="9" t="s">
        <v>4420</v>
      </c>
      <c r="L2236" s="9" t="s">
        <v>3203</v>
      </c>
      <c r="M2236" s="11">
        <v>39854</v>
      </c>
      <c r="N2236" s="11"/>
      <c r="O2236">
        <f>MONTH(M2236)</f>
        <v>2</v>
      </c>
      <c r="P2236" t="str">
        <f>LEFT(D2236,2)</f>
        <v>41</v>
      </c>
      <c r="R2236" t="str">
        <f>LEFT(C2236,4)</f>
        <v>4103</v>
      </c>
    </row>
    <row r="2237" spans="1:18">
      <c r="A2237" s="9">
        <v>257705</v>
      </c>
      <c r="B2237" s="9" t="s">
        <v>4072</v>
      </c>
      <c r="C2237" s="9" t="s">
        <v>3217</v>
      </c>
      <c r="D2237" s="9" t="s">
        <v>3224</v>
      </c>
      <c r="E2237" s="9" t="s">
        <v>513</v>
      </c>
      <c r="F2237" s="10">
        <v>1</v>
      </c>
      <c r="G2237" s="14">
        <v>18900</v>
      </c>
      <c r="H2237" s="9" t="s">
        <v>3205</v>
      </c>
      <c r="I2237" s="9" t="s">
        <v>3206</v>
      </c>
      <c r="J2237" s="9" t="s">
        <v>2900</v>
      </c>
      <c r="K2237" s="9" t="s">
        <v>4420</v>
      </c>
      <c r="L2237" s="9" t="s">
        <v>3203</v>
      </c>
      <c r="M2237" s="11">
        <v>39630</v>
      </c>
      <c r="N2237" s="11"/>
      <c r="O2237">
        <f>MONTH(M2237)</f>
        <v>7</v>
      </c>
      <c r="P2237" t="str">
        <f>LEFT(D2237,2)</f>
        <v>41</v>
      </c>
      <c r="R2237" t="str">
        <f>LEFT(C2237,4)</f>
        <v>4103</v>
      </c>
    </row>
    <row r="2238" spans="1:18">
      <c r="A2238" s="9">
        <v>246554</v>
      </c>
      <c r="B2238" s="9" t="s">
        <v>4070</v>
      </c>
      <c r="C2238" s="9" t="s">
        <v>3217</v>
      </c>
      <c r="D2238" s="9" t="s">
        <v>3223</v>
      </c>
      <c r="E2238" s="9" t="s">
        <v>513</v>
      </c>
      <c r="F2238" s="10">
        <v>1</v>
      </c>
      <c r="G2238" s="14">
        <v>14000</v>
      </c>
      <c r="H2238" s="9" t="s">
        <v>3205</v>
      </c>
      <c r="I2238" s="9" t="s">
        <v>3206</v>
      </c>
      <c r="J2238" s="9" t="s">
        <v>2900</v>
      </c>
      <c r="K2238" s="9" t="s">
        <v>4420</v>
      </c>
      <c r="L2238" s="9" t="s">
        <v>3203</v>
      </c>
      <c r="M2238" s="11">
        <v>38231</v>
      </c>
      <c r="N2238" s="11"/>
      <c r="O2238">
        <f>MONTH(M2238)</f>
        <v>9</v>
      </c>
      <c r="P2238" t="str">
        <f>LEFT(D2238,2)</f>
        <v>41</v>
      </c>
      <c r="R2238" t="str">
        <f>LEFT(C2238,4)</f>
        <v>4103</v>
      </c>
    </row>
    <row r="2239" spans="1:18">
      <c r="A2239" s="9">
        <v>260848</v>
      </c>
      <c r="B2239" s="9" t="s">
        <v>4123</v>
      </c>
      <c r="C2239" s="9" t="s">
        <v>3217</v>
      </c>
      <c r="D2239" s="9" t="s">
        <v>3221</v>
      </c>
      <c r="E2239" s="9" t="s">
        <v>46</v>
      </c>
      <c r="F2239" s="10">
        <v>1</v>
      </c>
      <c r="G2239" s="14">
        <v>19360</v>
      </c>
      <c r="H2239" s="9" t="s">
        <v>3205</v>
      </c>
      <c r="I2239" s="9" t="s">
        <v>3206</v>
      </c>
      <c r="J2239" s="9" t="s">
        <v>2900</v>
      </c>
      <c r="K2239" s="9" t="s">
        <v>4420</v>
      </c>
      <c r="L2239" s="9" t="s">
        <v>3203</v>
      </c>
      <c r="M2239" s="11">
        <v>39867</v>
      </c>
      <c r="N2239" s="11"/>
      <c r="O2239">
        <f>MONTH(M2239)</f>
        <v>2</v>
      </c>
      <c r="P2239" t="str">
        <f>LEFT(D2239,2)</f>
        <v>41</v>
      </c>
      <c r="R2239" t="str">
        <f>LEFT(C2239,4)</f>
        <v>4103</v>
      </c>
    </row>
    <row r="2240" spans="1:18">
      <c r="A2240" s="9">
        <v>248402</v>
      </c>
      <c r="B2240" s="9" t="s">
        <v>4071</v>
      </c>
      <c r="C2240" s="9" t="s">
        <v>3217</v>
      </c>
      <c r="D2240" s="9" t="s">
        <v>3222</v>
      </c>
      <c r="E2240" s="9" t="s">
        <v>513</v>
      </c>
      <c r="F2240" s="10">
        <v>1</v>
      </c>
      <c r="G2240" s="14">
        <v>17800</v>
      </c>
      <c r="H2240" s="9" t="s">
        <v>3205</v>
      </c>
      <c r="I2240" s="9" t="s">
        <v>3206</v>
      </c>
      <c r="J2240" s="9" t="s">
        <v>2900</v>
      </c>
      <c r="K2240" s="9" t="s">
        <v>4420</v>
      </c>
      <c r="L2240" s="9" t="s">
        <v>3203</v>
      </c>
      <c r="M2240" s="11">
        <v>38565</v>
      </c>
      <c r="N2240" s="11"/>
      <c r="O2240">
        <f>MONTH(M2240)</f>
        <v>8</v>
      </c>
      <c r="P2240" t="str">
        <f>LEFT(D2240,2)</f>
        <v>41</v>
      </c>
      <c r="R2240" t="str">
        <f>LEFT(C2240,4)</f>
        <v>4103</v>
      </c>
    </row>
    <row r="2241" spans="1:18">
      <c r="A2241" s="9">
        <v>239939</v>
      </c>
      <c r="B2241" s="9" t="s">
        <v>4095</v>
      </c>
      <c r="C2241" s="9" t="s">
        <v>3217</v>
      </c>
      <c r="D2241" s="9" t="s">
        <v>3218</v>
      </c>
      <c r="E2241" s="9" t="s">
        <v>56</v>
      </c>
      <c r="F2241" s="10">
        <v>1</v>
      </c>
      <c r="G2241" s="14">
        <v>24000</v>
      </c>
      <c r="H2241" s="9" t="s">
        <v>3205</v>
      </c>
      <c r="I2241" s="9" t="s">
        <v>3206</v>
      </c>
      <c r="J2241" s="9" t="s">
        <v>2900</v>
      </c>
      <c r="K2241" s="9" t="s">
        <v>4420</v>
      </c>
      <c r="L2241" s="9" t="s">
        <v>3203</v>
      </c>
      <c r="M2241" s="11">
        <v>37196</v>
      </c>
      <c r="N2241" s="11"/>
      <c r="O2241">
        <f>MONTH(M2241)</f>
        <v>11</v>
      </c>
      <c r="P2241" t="str">
        <f>LEFT(D2241,2)</f>
        <v>41</v>
      </c>
      <c r="R2241" t="str">
        <f>LEFT(C2241,4)</f>
        <v>4103</v>
      </c>
    </row>
    <row r="2242" spans="1:18">
      <c r="A2242" s="9">
        <v>243747</v>
      </c>
      <c r="B2242" s="9" t="s">
        <v>4067</v>
      </c>
      <c r="C2242" s="9" t="s">
        <v>3225</v>
      </c>
      <c r="D2242" s="9" t="s">
        <v>3226</v>
      </c>
      <c r="E2242" s="9" t="s">
        <v>41</v>
      </c>
      <c r="F2242" s="10">
        <v>1</v>
      </c>
      <c r="G2242" s="14">
        <v>31000</v>
      </c>
      <c r="H2242" s="9" t="s">
        <v>2898</v>
      </c>
      <c r="I2242" s="9" t="s">
        <v>2899</v>
      </c>
      <c r="J2242" s="9" t="s">
        <v>2900</v>
      </c>
      <c r="K2242" s="9" t="s">
        <v>4420</v>
      </c>
      <c r="L2242" s="9" t="s">
        <v>3225</v>
      </c>
      <c r="M2242" s="11">
        <v>37803</v>
      </c>
      <c r="N2242" s="11"/>
      <c r="O2242">
        <f>MONTH(M2242)</f>
        <v>7</v>
      </c>
      <c r="P2242" t="str">
        <f>LEFT(D2242,2)</f>
        <v>41</v>
      </c>
      <c r="R2242" t="str">
        <f>LEFT(C2242,4)</f>
        <v>4103</v>
      </c>
    </row>
    <row r="2243" spans="1:18">
      <c r="A2243" s="9">
        <v>264047</v>
      </c>
      <c r="B2243" s="9" t="s">
        <v>4076</v>
      </c>
      <c r="C2243" s="9" t="s">
        <v>3225</v>
      </c>
      <c r="D2243" s="9" t="s">
        <v>3227</v>
      </c>
      <c r="E2243" s="9" t="s">
        <v>46</v>
      </c>
      <c r="F2243" s="10">
        <v>1</v>
      </c>
      <c r="G2243" s="14">
        <v>9600</v>
      </c>
      <c r="H2243" s="9" t="s">
        <v>2898</v>
      </c>
      <c r="I2243" s="9" t="s">
        <v>2899</v>
      </c>
      <c r="J2243" s="9" t="s">
        <v>2900</v>
      </c>
      <c r="K2243" s="9" t="s">
        <v>4420</v>
      </c>
      <c r="L2243" s="9" t="s">
        <v>3225</v>
      </c>
      <c r="M2243" s="11">
        <v>40422</v>
      </c>
      <c r="N2243" s="11"/>
      <c r="O2243">
        <f>MONTH(M2243)</f>
        <v>9</v>
      </c>
      <c r="P2243" t="str">
        <f>LEFT(D2243,2)</f>
        <v>41</v>
      </c>
      <c r="R2243" t="str">
        <f>LEFT(C2243,4)</f>
        <v>4103</v>
      </c>
    </row>
    <row r="2244" spans="1:18">
      <c r="A2244" s="9">
        <v>266805</v>
      </c>
      <c r="B2244" s="9" t="s">
        <v>4070</v>
      </c>
      <c r="C2244" s="9" t="s">
        <v>3225</v>
      </c>
      <c r="D2244" s="9" t="s">
        <v>3228</v>
      </c>
      <c r="E2244" s="9" t="s">
        <v>46</v>
      </c>
      <c r="F2244" s="10">
        <v>1</v>
      </c>
      <c r="G2244" s="14">
        <v>20900</v>
      </c>
      <c r="H2244" s="9" t="s">
        <v>3137</v>
      </c>
      <c r="I2244" s="9" t="s">
        <v>3138</v>
      </c>
      <c r="J2244" s="9" t="s">
        <v>2900</v>
      </c>
      <c r="K2244" s="9" t="s">
        <v>4420</v>
      </c>
      <c r="L2244" s="9" t="s">
        <v>3225</v>
      </c>
      <c r="M2244" s="11">
        <v>40527</v>
      </c>
      <c r="N2244" s="11"/>
      <c r="O2244">
        <f>MONTH(M2244)</f>
        <v>12</v>
      </c>
      <c r="P2244" t="str">
        <f>LEFT(D2244,2)</f>
        <v>41</v>
      </c>
      <c r="R2244" t="str">
        <f>LEFT(C2244,4)</f>
        <v>4103</v>
      </c>
    </row>
    <row r="2245" spans="1:18">
      <c r="A2245" s="9">
        <v>263102</v>
      </c>
      <c r="B2245" s="9" t="s">
        <v>4217</v>
      </c>
      <c r="C2245" s="9" t="s">
        <v>3229</v>
      </c>
      <c r="D2245" s="9" t="s">
        <v>3238</v>
      </c>
      <c r="E2245" s="9" t="s">
        <v>14</v>
      </c>
      <c r="F2245" s="10">
        <v>1</v>
      </c>
      <c r="G2245" s="14">
        <v>23535</v>
      </c>
      <c r="H2245" s="9" t="s">
        <v>3233</v>
      </c>
      <c r="I2245" s="9" t="s">
        <v>3234</v>
      </c>
      <c r="J2245" s="9" t="s">
        <v>3231</v>
      </c>
      <c r="K2245" s="9" t="s">
        <v>4421</v>
      </c>
      <c r="L2245" s="9" t="s">
        <v>3229</v>
      </c>
      <c r="M2245" s="11">
        <v>40238</v>
      </c>
      <c r="N2245" s="11"/>
      <c r="O2245">
        <f>MONTH(M2245)</f>
        <v>3</v>
      </c>
      <c r="P2245" t="str">
        <f>LEFT(D2245,2)</f>
        <v>41</v>
      </c>
      <c r="R2245" t="str">
        <f>LEFT(C2245,4)</f>
        <v>4104</v>
      </c>
    </row>
    <row r="2246" spans="1:18">
      <c r="A2246" s="9">
        <v>241136</v>
      </c>
      <c r="B2246" s="9" t="s">
        <v>4054</v>
      </c>
      <c r="C2246" s="9" t="s">
        <v>3229</v>
      </c>
      <c r="D2246" s="9" t="s">
        <v>3236</v>
      </c>
      <c r="E2246" s="9" t="s">
        <v>14</v>
      </c>
      <c r="F2246" s="10">
        <v>1</v>
      </c>
      <c r="G2246" s="14">
        <v>28000</v>
      </c>
      <c r="H2246" s="9" t="s">
        <v>3233</v>
      </c>
      <c r="I2246" s="9" t="s">
        <v>3234</v>
      </c>
      <c r="J2246" s="9" t="s">
        <v>3231</v>
      </c>
      <c r="K2246" s="9" t="s">
        <v>4421</v>
      </c>
      <c r="L2246" s="9" t="s">
        <v>3229</v>
      </c>
      <c r="M2246" s="11">
        <v>37408</v>
      </c>
      <c r="N2246" s="11"/>
      <c r="O2246">
        <f>MONTH(M2246)</f>
        <v>6</v>
      </c>
      <c r="P2246" t="str">
        <f>LEFT(D2246,2)</f>
        <v>41</v>
      </c>
      <c r="R2246" t="str">
        <f>LEFT(C2246,4)</f>
        <v>4104</v>
      </c>
    </row>
    <row r="2247" spans="1:18">
      <c r="A2247" s="9">
        <v>265909</v>
      </c>
      <c r="B2247" s="9" t="s">
        <v>4061</v>
      </c>
      <c r="C2247" s="9" t="s">
        <v>3229</v>
      </c>
      <c r="D2247" s="9" t="s">
        <v>3240</v>
      </c>
      <c r="E2247" s="9" t="s">
        <v>46</v>
      </c>
      <c r="F2247" s="10">
        <v>1</v>
      </c>
      <c r="G2247" s="14">
        <v>29700</v>
      </c>
      <c r="H2247" s="9" t="s">
        <v>3233</v>
      </c>
      <c r="I2247" s="9" t="s">
        <v>3234</v>
      </c>
      <c r="J2247" s="9" t="s">
        <v>3231</v>
      </c>
      <c r="K2247" s="9" t="s">
        <v>4421</v>
      </c>
      <c r="L2247" s="9" t="s">
        <v>3229</v>
      </c>
      <c r="M2247" s="11">
        <v>40483</v>
      </c>
      <c r="N2247" s="11"/>
      <c r="O2247">
        <f>MONTH(M2247)</f>
        <v>11</v>
      </c>
      <c r="P2247" t="str">
        <f>LEFT(D2247,2)</f>
        <v>41</v>
      </c>
      <c r="R2247" t="str">
        <f>LEFT(C2247,4)</f>
        <v>4104</v>
      </c>
    </row>
    <row r="2248" spans="1:18">
      <c r="A2248" s="9">
        <v>271348</v>
      </c>
      <c r="B2248" s="9" t="s">
        <v>4091</v>
      </c>
      <c r="C2248" s="9" t="s">
        <v>3229</v>
      </c>
      <c r="D2248" s="9" t="s">
        <v>3239</v>
      </c>
      <c r="E2248" s="9" t="s">
        <v>14</v>
      </c>
      <c r="F2248" s="10">
        <v>1</v>
      </c>
      <c r="G2248" s="14">
        <v>29250</v>
      </c>
      <c r="H2248" s="9" t="s">
        <v>3233</v>
      </c>
      <c r="I2248" s="9" t="s">
        <v>3234</v>
      </c>
      <c r="J2248" s="9" t="s">
        <v>3231</v>
      </c>
      <c r="K2248" s="9" t="s">
        <v>4421</v>
      </c>
      <c r="L2248" s="9" t="s">
        <v>3229</v>
      </c>
      <c r="M2248" s="11">
        <v>40940</v>
      </c>
      <c r="N2248" s="11"/>
      <c r="O2248">
        <f>MONTH(M2248)</f>
        <v>2</v>
      </c>
      <c r="P2248" t="str">
        <f>LEFT(D2248,2)</f>
        <v>41</v>
      </c>
      <c r="R2248" t="str">
        <f>LEFT(C2248,4)</f>
        <v>4104</v>
      </c>
    </row>
    <row r="2249" spans="1:18">
      <c r="A2249" s="9">
        <v>245301</v>
      </c>
      <c r="B2249" s="9" t="s">
        <v>4097</v>
      </c>
      <c r="C2249" s="9" t="s">
        <v>3229</v>
      </c>
      <c r="D2249" s="9" t="s">
        <v>3230</v>
      </c>
      <c r="E2249" s="9" t="s">
        <v>33</v>
      </c>
      <c r="F2249" s="10">
        <v>1</v>
      </c>
      <c r="G2249" s="14">
        <v>34650</v>
      </c>
      <c r="H2249" s="9" t="s">
        <v>240</v>
      </c>
      <c r="I2249" s="9" t="s">
        <v>241</v>
      </c>
      <c r="J2249" s="9" t="s">
        <v>3231</v>
      </c>
      <c r="K2249" s="9" t="s">
        <v>4421</v>
      </c>
      <c r="L2249" s="9" t="s">
        <v>3229</v>
      </c>
      <c r="M2249" s="11">
        <v>38078</v>
      </c>
      <c r="N2249" s="11"/>
      <c r="O2249">
        <f>MONTH(M2249)</f>
        <v>4</v>
      </c>
      <c r="P2249" t="str">
        <f>LEFT(D2249,2)</f>
        <v>41</v>
      </c>
      <c r="R2249" t="str">
        <f>LEFT(C2249,4)</f>
        <v>4104</v>
      </c>
    </row>
    <row r="2250" spans="1:18">
      <c r="A2250" s="9">
        <v>270088</v>
      </c>
      <c r="B2250" s="9" t="s">
        <v>4178</v>
      </c>
      <c r="C2250" s="9" t="s">
        <v>3229</v>
      </c>
      <c r="D2250" s="9" t="s">
        <v>3232</v>
      </c>
      <c r="E2250" s="9" t="s">
        <v>14</v>
      </c>
      <c r="F2250" s="10">
        <v>1</v>
      </c>
      <c r="G2250" s="14">
        <v>27500</v>
      </c>
      <c r="H2250" s="9" t="s">
        <v>3233</v>
      </c>
      <c r="I2250" s="9" t="s">
        <v>3234</v>
      </c>
      <c r="J2250" s="9" t="s">
        <v>3231</v>
      </c>
      <c r="K2250" s="9" t="s">
        <v>4421</v>
      </c>
      <c r="L2250" s="9" t="s">
        <v>3229</v>
      </c>
      <c r="M2250" s="11">
        <v>40756</v>
      </c>
      <c r="N2250" s="11"/>
      <c r="O2250">
        <f>MONTH(M2250)</f>
        <v>8</v>
      </c>
      <c r="P2250" t="str">
        <f>LEFT(D2250,2)</f>
        <v>41</v>
      </c>
      <c r="R2250" t="str">
        <f>LEFT(C2250,4)</f>
        <v>4104</v>
      </c>
    </row>
    <row r="2251" spans="1:18">
      <c r="A2251" s="9">
        <v>260687</v>
      </c>
      <c r="B2251" s="9" t="s">
        <v>4196</v>
      </c>
      <c r="C2251" s="9" t="s">
        <v>3229</v>
      </c>
      <c r="D2251" s="9" t="s">
        <v>3237</v>
      </c>
      <c r="E2251" s="9" t="s">
        <v>46</v>
      </c>
      <c r="F2251" s="10">
        <v>1</v>
      </c>
      <c r="G2251" s="14">
        <v>19600</v>
      </c>
      <c r="H2251" s="9" t="s">
        <v>3233</v>
      </c>
      <c r="I2251" s="9" t="s">
        <v>3234</v>
      </c>
      <c r="J2251" s="9" t="s">
        <v>3231</v>
      </c>
      <c r="K2251" s="9" t="s">
        <v>4421</v>
      </c>
      <c r="L2251" s="9" t="s">
        <v>3229</v>
      </c>
      <c r="M2251" s="11">
        <v>39904</v>
      </c>
      <c r="N2251" s="11"/>
      <c r="O2251">
        <f>MONTH(M2251)</f>
        <v>4</v>
      </c>
      <c r="P2251" t="str">
        <f>LEFT(D2251,2)</f>
        <v>41</v>
      </c>
      <c r="R2251" t="str">
        <f>LEFT(C2251,4)</f>
        <v>4104</v>
      </c>
    </row>
    <row r="2252" spans="1:18">
      <c r="A2252" s="9">
        <v>262633</v>
      </c>
      <c r="B2252" s="9" t="s">
        <v>4043</v>
      </c>
      <c r="C2252" s="9" t="s">
        <v>3229</v>
      </c>
      <c r="D2252" s="9" t="s">
        <v>3235</v>
      </c>
      <c r="E2252" s="9" t="s">
        <v>19</v>
      </c>
      <c r="F2252" s="10">
        <v>1</v>
      </c>
      <c r="G2252" s="14">
        <v>28000</v>
      </c>
      <c r="H2252" s="9" t="s">
        <v>3233</v>
      </c>
      <c r="I2252" s="9" t="s">
        <v>3234</v>
      </c>
      <c r="J2252" s="9" t="s">
        <v>3231</v>
      </c>
      <c r="K2252" s="9" t="s">
        <v>4421</v>
      </c>
      <c r="L2252" s="9" t="s">
        <v>3229</v>
      </c>
      <c r="M2252" s="11">
        <v>40179</v>
      </c>
      <c r="N2252" s="11"/>
      <c r="O2252">
        <f>MONTH(M2252)</f>
        <v>1</v>
      </c>
      <c r="P2252" t="str">
        <f>LEFT(D2252,2)</f>
        <v>41</v>
      </c>
      <c r="R2252" t="str">
        <f>LEFT(C2252,4)</f>
        <v>4104</v>
      </c>
    </row>
    <row r="2253" spans="1:18">
      <c r="A2253" s="9">
        <v>265790</v>
      </c>
      <c r="B2253" s="9" t="s">
        <v>4079</v>
      </c>
      <c r="C2253" s="9" t="s">
        <v>3241</v>
      </c>
      <c r="D2253" s="9" t="s">
        <v>3248</v>
      </c>
      <c r="E2253" s="9" t="s">
        <v>19</v>
      </c>
      <c r="F2253" s="10">
        <v>0.875</v>
      </c>
      <c r="G2253" s="14">
        <v>36540</v>
      </c>
      <c r="H2253" s="9" t="s">
        <v>3243</v>
      </c>
      <c r="I2253" s="9" t="s">
        <v>3244</v>
      </c>
      <c r="J2253" s="9" t="s">
        <v>3245</v>
      </c>
      <c r="K2253" s="9" t="s">
        <v>4058</v>
      </c>
      <c r="L2253" s="9" t="s">
        <v>3241</v>
      </c>
      <c r="M2253" s="11">
        <v>40539</v>
      </c>
      <c r="N2253" s="11"/>
      <c r="O2253">
        <f>MONTH(M2253)</f>
        <v>12</v>
      </c>
      <c r="P2253" t="str">
        <f>LEFT(D2253,2)</f>
        <v>51</v>
      </c>
      <c r="R2253" t="str">
        <f>LEFT(C2253,4)</f>
        <v>5101</v>
      </c>
    </row>
    <row r="2254" spans="1:18">
      <c r="A2254" s="9">
        <v>238364</v>
      </c>
      <c r="B2254" s="9" t="s">
        <v>4182</v>
      </c>
      <c r="C2254" s="9" t="s">
        <v>3241</v>
      </c>
      <c r="D2254" s="9" t="s">
        <v>3246</v>
      </c>
      <c r="E2254" s="9" t="s">
        <v>3247</v>
      </c>
      <c r="F2254" s="10">
        <v>0.6</v>
      </c>
      <c r="G2254" s="14">
        <v>21595</v>
      </c>
      <c r="H2254" s="9" t="s">
        <v>3243</v>
      </c>
      <c r="I2254" s="9" t="s">
        <v>3244</v>
      </c>
      <c r="J2254" s="9" t="s">
        <v>3245</v>
      </c>
      <c r="K2254" s="9" t="s">
        <v>4058</v>
      </c>
      <c r="L2254" s="9" t="s">
        <v>3241</v>
      </c>
      <c r="M2254" s="11">
        <v>36941</v>
      </c>
      <c r="N2254" s="11"/>
      <c r="O2254">
        <f>MONTH(M2254)</f>
        <v>2</v>
      </c>
      <c r="P2254" t="str">
        <f>LEFT(D2254,2)</f>
        <v>51</v>
      </c>
      <c r="R2254" t="str">
        <f>LEFT(C2254,4)</f>
        <v>5101</v>
      </c>
    </row>
    <row r="2255" spans="1:18">
      <c r="A2255" s="9">
        <v>265867</v>
      </c>
      <c r="B2255" s="9" t="s">
        <v>4234</v>
      </c>
      <c r="C2255" s="9" t="s">
        <v>3241</v>
      </c>
      <c r="D2255" s="9" t="s">
        <v>3251</v>
      </c>
      <c r="E2255" s="9" t="s">
        <v>19</v>
      </c>
      <c r="F2255" s="10">
        <v>0.875</v>
      </c>
      <c r="G2255" s="14">
        <v>28755</v>
      </c>
      <c r="H2255" s="9" t="s">
        <v>3243</v>
      </c>
      <c r="I2255" s="9" t="s">
        <v>3244</v>
      </c>
      <c r="J2255" s="9" t="s">
        <v>3245</v>
      </c>
      <c r="K2255" s="9" t="s">
        <v>4058</v>
      </c>
      <c r="L2255" s="9" t="s">
        <v>3241</v>
      </c>
      <c r="M2255" s="11">
        <v>40483</v>
      </c>
      <c r="N2255" s="11"/>
      <c r="O2255">
        <f>MONTH(M2255)</f>
        <v>11</v>
      </c>
      <c r="P2255" t="str">
        <f>LEFT(D2255,2)</f>
        <v>51</v>
      </c>
      <c r="R2255" t="str">
        <f>LEFT(C2255,4)</f>
        <v>5101</v>
      </c>
    </row>
    <row r="2256" spans="1:18">
      <c r="A2256" s="9">
        <v>241108</v>
      </c>
      <c r="B2256" s="9" t="s">
        <v>4067</v>
      </c>
      <c r="C2256" s="9" t="s">
        <v>3241</v>
      </c>
      <c r="D2256" s="9" t="s">
        <v>3242</v>
      </c>
      <c r="E2256" s="9" t="s">
        <v>22</v>
      </c>
      <c r="F2256" s="10">
        <v>0.75</v>
      </c>
      <c r="G2256" s="14">
        <v>45360</v>
      </c>
      <c r="H2256" s="9" t="s">
        <v>3243</v>
      </c>
      <c r="I2256" s="9" t="s">
        <v>3244</v>
      </c>
      <c r="J2256" s="9" t="s">
        <v>3245</v>
      </c>
      <c r="K2256" s="9" t="s">
        <v>4058</v>
      </c>
      <c r="L2256" s="9" t="s">
        <v>3241</v>
      </c>
      <c r="M2256" s="11">
        <v>37408</v>
      </c>
      <c r="N2256" s="11"/>
      <c r="O2256">
        <f>MONTH(M2256)</f>
        <v>6</v>
      </c>
      <c r="P2256" t="str">
        <f>LEFT(D2256,2)</f>
        <v>51</v>
      </c>
      <c r="R2256" t="str">
        <f>LEFT(C2256,4)</f>
        <v>5101</v>
      </c>
    </row>
    <row r="2257" spans="1:18">
      <c r="A2257" s="9">
        <v>671146</v>
      </c>
      <c r="B2257" s="9" t="s">
        <v>4139</v>
      </c>
      <c r="C2257" s="9" t="s">
        <v>3241</v>
      </c>
      <c r="D2257" s="9" t="s">
        <v>3249</v>
      </c>
      <c r="E2257" s="9" t="s">
        <v>3247</v>
      </c>
      <c r="F2257" s="10">
        <v>0.75</v>
      </c>
      <c r="G2257" s="14">
        <v>32768</v>
      </c>
      <c r="H2257" s="9" t="s">
        <v>3243</v>
      </c>
      <c r="I2257" s="9" t="s">
        <v>3244</v>
      </c>
      <c r="J2257" s="9" t="s">
        <v>3245</v>
      </c>
      <c r="K2257" s="9" t="s">
        <v>4058</v>
      </c>
      <c r="L2257" s="9" t="s">
        <v>3241</v>
      </c>
      <c r="M2257" s="11">
        <v>38961</v>
      </c>
      <c r="N2257" s="11"/>
      <c r="O2257">
        <f>MONTH(M2257)</f>
        <v>9</v>
      </c>
      <c r="P2257" t="str">
        <f>LEFT(D2257,2)</f>
        <v>51</v>
      </c>
      <c r="R2257" t="str">
        <f>LEFT(C2257,4)</f>
        <v>5101</v>
      </c>
    </row>
    <row r="2258" spans="1:18">
      <c r="A2258" s="9">
        <v>261205</v>
      </c>
      <c r="B2258" s="9" t="s">
        <v>4043</v>
      </c>
      <c r="C2258" s="9" t="s">
        <v>3241</v>
      </c>
      <c r="D2258" s="9" t="s">
        <v>3250</v>
      </c>
      <c r="E2258" s="9" t="s">
        <v>3247</v>
      </c>
      <c r="F2258" s="10">
        <v>1</v>
      </c>
      <c r="G2258" s="14">
        <v>24400</v>
      </c>
      <c r="H2258" s="9" t="s">
        <v>3243</v>
      </c>
      <c r="I2258" s="9" t="s">
        <v>3244</v>
      </c>
      <c r="J2258" s="9" t="s">
        <v>3245</v>
      </c>
      <c r="K2258" s="9" t="s">
        <v>4058</v>
      </c>
      <c r="L2258" s="9" t="s">
        <v>3241</v>
      </c>
      <c r="M2258" s="11">
        <v>39904</v>
      </c>
      <c r="N2258" s="11"/>
      <c r="O2258">
        <f>MONTH(M2258)</f>
        <v>4</v>
      </c>
      <c r="P2258" t="str">
        <f>LEFT(D2258,2)</f>
        <v>51</v>
      </c>
      <c r="R2258" t="str">
        <f>LEFT(C2258,4)</f>
        <v>5101</v>
      </c>
    </row>
    <row r="2259" spans="1:18">
      <c r="A2259" s="9">
        <v>250614</v>
      </c>
      <c r="B2259" s="9" t="s">
        <v>4043</v>
      </c>
      <c r="C2259" s="9" t="s">
        <v>3241</v>
      </c>
      <c r="D2259" s="9" t="s">
        <v>3252</v>
      </c>
      <c r="E2259" s="9" t="s">
        <v>14</v>
      </c>
      <c r="F2259" s="10">
        <v>0.875</v>
      </c>
      <c r="G2259" s="14">
        <v>25673</v>
      </c>
      <c r="H2259" s="9" t="s">
        <v>3243</v>
      </c>
      <c r="I2259" s="9" t="s">
        <v>3244</v>
      </c>
      <c r="J2259" s="9" t="s">
        <v>3245</v>
      </c>
      <c r="K2259" s="9" t="s">
        <v>4058</v>
      </c>
      <c r="L2259" s="9" t="s">
        <v>3241</v>
      </c>
      <c r="M2259" s="11">
        <v>38839</v>
      </c>
      <c r="N2259" s="11"/>
      <c r="O2259">
        <f>MONTH(M2259)</f>
        <v>5</v>
      </c>
      <c r="P2259" t="str">
        <f>LEFT(D2259,2)</f>
        <v>51</v>
      </c>
      <c r="R2259" t="str">
        <f>LEFT(C2259,4)</f>
        <v>5101</v>
      </c>
    </row>
    <row r="2260" spans="1:18">
      <c r="A2260" s="9">
        <v>261471</v>
      </c>
      <c r="B2260" s="9" t="s">
        <v>4150</v>
      </c>
      <c r="C2260" s="9" t="s">
        <v>3253</v>
      </c>
      <c r="D2260" s="9" t="s">
        <v>3254</v>
      </c>
      <c r="E2260" s="9" t="s">
        <v>33</v>
      </c>
      <c r="F2260" s="10">
        <v>1</v>
      </c>
      <c r="G2260" s="14">
        <v>102375</v>
      </c>
      <c r="H2260" s="9" t="s">
        <v>3255</v>
      </c>
      <c r="I2260" s="9" t="s">
        <v>3256</v>
      </c>
      <c r="J2260" s="9" t="s">
        <v>3257</v>
      </c>
      <c r="K2260" s="9" t="s">
        <v>4422</v>
      </c>
      <c r="L2260" s="9" t="s">
        <v>3253</v>
      </c>
      <c r="M2260" s="11">
        <v>39979</v>
      </c>
      <c r="N2260" s="11"/>
      <c r="O2260">
        <f>MONTH(M2260)</f>
        <v>6</v>
      </c>
      <c r="P2260" t="str">
        <f>LEFT(D2260,2)</f>
        <v>51</v>
      </c>
      <c r="R2260" t="str">
        <f>LEFT(C2260,4)</f>
        <v>5103</v>
      </c>
    </row>
    <row r="2261" spans="1:18">
      <c r="A2261" s="9">
        <v>271635</v>
      </c>
      <c r="B2261" s="9" t="s">
        <v>4139</v>
      </c>
      <c r="C2261" s="9" t="s">
        <v>3253</v>
      </c>
      <c r="D2261" s="9" t="s">
        <v>3258</v>
      </c>
      <c r="E2261" s="9" t="s">
        <v>86</v>
      </c>
      <c r="F2261" s="10">
        <v>1</v>
      </c>
      <c r="G2261" s="14">
        <v>13500</v>
      </c>
      <c r="H2261" s="9" t="s">
        <v>3255</v>
      </c>
      <c r="I2261" s="9" t="s">
        <v>3256</v>
      </c>
      <c r="J2261" s="9" t="s">
        <v>3257</v>
      </c>
      <c r="K2261" s="9" t="s">
        <v>4422</v>
      </c>
      <c r="L2261" s="9" t="s">
        <v>3253</v>
      </c>
      <c r="M2261" s="11">
        <v>40945</v>
      </c>
      <c r="N2261" s="11"/>
      <c r="O2261">
        <f>MONTH(M2261)</f>
        <v>2</v>
      </c>
      <c r="P2261" t="str">
        <f>LEFT(D2261,2)</f>
        <v>51</v>
      </c>
      <c r="R2261" t="str">
        <f>LEFT(C2261,4)</f>
        <v>5103</v>
      </c>
    </row>
    <row r="2262" spans="1:18">
      <c r="A2262" s="9">
        <v>258881</v>
      </c>
      <c r="B2262" s="9" t="s">
        <v>4070</v>
      </c>
      <c r="C2262" s="9" t="s">
        <v>3259</v>
      </c>
      <c r="D2262" s="9" t="s">
        <v>3265</v>
      </c>
      <c r="E2262" s="9" t="s">
        <v>46</v>
      </c>
      <c r="F2262" s="10">
        <v>1</v>
      </c>
      <c r="G2262" s="14">
        <v>15840</v>
      </c>
      <c r="H2262" s="9" t="s">
        <v>3261</v>
      </c>
      <c r="I2262" s="9" t="s">
        <v>3262</v>
      </c>
      <c r="J2262" s="9" t="s">
        <v>3257</v>
      </c>
      <c r="K2262" s="9" t="s">
        <v>4422</v>
      </c>
      <c r="L2262" s="9" t="s">
        <v>3259</v>
      </c>
      <c r="M2262" s="11">
        <v>39692</v>
      </c>
      <c r="N2262" s="11"/>
      <c r="O2262">
        <f>MONTH(M2262)</f>
        <v>9</v>
      </c>
      <c r="P2262" t="str">
        <f>LEFT(D2262,2)</f>
        <v>51</v>
      </c>
      <c r="R2262" t="str">
        <f>LEFT(C2262,4)</f>
        <v>5103</v>
      </c>
    </row>
    <row r="2263" spans="1:18">
      <c r="A2263" s="9">
        <v>261695</v>
      </c>
      <c r="B2263" s="9" t="s">
        <v>4109</v>
      </c>
      <c r="C2263" s="9" t="s">
        <v>3259</v>
      </c>
      <c r="D2263" s="9" t="s">
        <v>3268</v>
      </c>
      <c r="E2263" s="9" t="s">
        <v>46</v>
      </c>
      <c r="F2263" s="10">
        <v>1</v>
      </c>
      <c r="G2263" s="14">
        <v>19800</v>
      </c>
      <c r="H2263" s="9" t="s">
        <v>3261</v>
      </c>
      <c r="I2263" s="9" t="s">
        <v>3262</v>
      </c>
      <c r="J2263" s="9" t="s">
        <v>3257</v>
      </c>
      <c r="K2263" s="9" t="s">
        <v>4422</v>
      </c>
      <c r="L2263" s="9" t="s">
        <v>3259</v>
      </c>
      <c r="M2263" s="11">
        <v>40026</v>
      </c>
      <c r="N2263" s="11"/>
      <c r="O2263">
        <f>MONTH(M2263)</f>
        <v>8</v>
      </c>
      <c r="P2263" t="str">
        <f>LEFT(D2263,2)</f>
        <v>51</v>
      </c>
      <c r="R2263" t="str">
        <f>LEFT(C2263,4)</f>
        <v>5103</v>
      </c>
    </row>
    <row r="2264" spans="1:18">
      <c r="A2264" s="9">
        <v>263158</v>
      </c>
      <c r="B2264" s="9" t="s">
        <v>4142</v>
      </c>
      <c r="C2264" s="9" t="s">
        <v>3259</v>
      </c>
      <c r="D2264" s="9" t="s">
        <v>3263</v>
      </c>
      <c r="E2264" s="9" t="s">
        <v>46</v>
      </c>
      <c r="F2264" s="10">
        <v>1</v>
      </c>
      <c r="G2264" s="14">
        <v>17600</v>
      </c>
      <c r="H2264" s="9" t="s">
        <v>3261</v>
      </c>
      <c r="I2264" s="9" t="s">
        <v>3262</v>
      </c>
      <c r="J2264" s="9" t="s">
        <v>3257</v>
      </c>
      <c r="K2264" s="9" t="s">
        <v>4422</v>
      </c>
      <c r="L2264" s="9" t="s">
        <v>3259</v>
      </c>
      <c r="M2264" s="11">
        <v>40217</v>
      </c>
      <c r="N2264" s="11"/>
      <c r="O2264">
        <f>MONTH(M2264)</f>
        <v>2</v>
      </c>
      <c r="P2264" t="str">
        <f>LEFT(D2264,2)</f>
        <v>51</v>
      </c>
      <c r="R2264" t="str">
        <f>LEFT(C2264,4)</f>
        <v>5103</v>
      </c>
    </row>
    <row r="2265" spans="1:18">
      <c r="A2265" s="9">
        <v>255626</v>
      </c>
      <c r="B2265" s="9" t="s">
        <v>4061</v>
      </c>
      <c r="C2265" s="9" t="s">
        <v>3259</v>
      </c>
      <c r="D2265" s="9" t="s">
        <v>3260</v>
      </c>
      <c r="E2265" s="9" t="s">
        <v>41</v>
      </c>
      <c r="F2265" s="10">
        <v>1</v>
      </c>
      <c r="G2265" s="14">
        <v>31500</v>
      </c>
      <c r="H2265" s="9" t="s">
        <v>3261</v>
      </c>
      <c r="I2265" s="9" t="s">
        <v>3262</v>
      </c>
      <c r="J2265" s="9" t="s">
        <v>3257</v>
      </c>
      <c r="K2265" s="9" t="s">
        <v>4422</v>
      </c>
      <c r="L2265" s="9" t="s">
        <v>3259</v>
      </c>
      <c r="M2265" s="11">
        <v>39295</v>
      </c>
      <c r="N2265" s="11"/>
      <c r="O2265">
        <f>MONTH(M2265)</f>
        <v>8</v>
      </c>
      <c r="P2265" t="str">
        <f>LEFT(D2265,2)</f>
        <v>51</v>
      </c>
      <c r="R2265" t="str">
        <f>LEFT(C2265,4)</f>
        <v>5103</v>
      </c>
    </row>
    <row r="2266" spans="1:18">
      <c r="A2266" s="9">
        <v>266854</v>
      </c>
      <c r="B2266" s="9" t="s">
        <v>4184</v>
      </c>
      <c r="C2266" s="9" t="s">
        <v>3259</v>
      </c>
      <c r="D2266" s="9" t="s">
        <v>3266</v>
      </c>
      <c r="E2266" s="9" t="s">
        <v>46</v>
      </c>
      <c r="F2266" s="10">
        <v>1</v>
      </c>
      <c r="G2266" s="14">
        <v>17600</v>
      </c>
      <c r="H2266" s="9" t="s">
        <v>3261</v>
      </c>
      <c r="I2266" s="9" t="s">
        <v>3262</v>
      </c>
      <c r="J2266" s="9" t="s">
        <v>3257</v>
      </c>
      <c r="K2266" s="9" t="s">
        <v>4422</v>
      </c>
      <c r="L2266" s="9" t="s">
        <v>3259</v>
      </c>
      <c r="M2266" s="11">
        <v>40546</v>
      </c>
      <c r="N2266" s="11"/>
      <c r="O2266">
        <f>MONTH(M2266)</f>
        <v>1</v>
      </c>
      <c r="P2266" t="str">
        <f>LEFT(D2266,2)</f>
        <v>51</v>
      </c>
      <c r="R2266" t="str">
        <f>LEFT(C2266,4)</f>
        <v>5103</v>
      </c>
    </row>
    <row r="2267" spans="1:18">
      <c r="A2267" s="9">
        <v>272041</v>
      </c>
      <c r="B2267" s="9" t="s">
        <v>4086</v>
      </c>
      <c r="C2267" s="9" t="s">
        <v>3259</v>
      </c>
      <c r="D2267" s="9" t="s">
        <v>3267</v>
      </c>
      <c r="E2267" s="9" t="s">
        <v>46</v>
      </c>
      <c r="F2267" s="10">
        <v>1</v>
      </c>
      <c r="G2267" s="14">
        <v>15750</v>
      </c>
      <c r="H2267" s="9" t="s">
        <v>3261</v>
      </c>
      <c r="I2267" s="9" t="s">
        <v>3262</v>
      </c>
      <c r="J2267" s="9" t="s">
        <v>3257</v>
      </c>
      <c r="K2267" s="9" t="s">
        <v>4422</v>
      </c>
      <c r="L2267" s="9" t="s">
        <v>3259</v>
      </c>
      <c r="M2267" s="11">
        <v>41031</v>
      </c>
      <c r="N2267" s="11"/>
      <c r="O2267">
        <f>MONTH(M2267)</f>
        <v>5</v>
      </c>
      <c r="P2267" t="str">
        <f>LEFT(D2267,2)</f>
        <v>51</v>
      </c>
      <c r="R2267" t="str">
        <f>LEFT(C2267,4)</f>
        <v>5103</v>
      </c>
    </row>
    <row r="2268" spans="1:18">
      <c r="A2268" s="9">
        <v>261688</v>
      </c>
      <c r="B2268" s="9" t="s">
        <v>4149</v>
      </c>
      <c r="C2268" s="9" t="s">
        <v>3259</v>
      </c>
      <c r="D2268" s="9" t="s">
        <v>3269</v>
      </c>
      <c r="E2268" s="9" t="s">
        <v>46</v>
      </c>
      <c r="F2268" s="10">
        <v>1</v>
      </c>
      <c r="G2268" s="14">
        <v>24750</v>
      </c>
      <c r="H2268" s="9" t="s">
        <v>3261</v>
      </c>
      <c r="I2268" s="9" t="s">
        <v>3262</v>
      </c>
      <c r="J2268" s="9" t="s">
        <v>3257</v>
      </c>
      <c r="K2268" s="9" t="s">
        <v>4422</v>
      </c>
      <c r="L2268" s="9" t="s">
        <v>3259</v>
      </c>
      <c r="M2268" s="11">
        <v>40026</v>
      </c>
      <c r="N2268" s="11"/>
      <c r="O2268">
        <f>MONTH(M2268)</f>
        <v>8</v>
      </c>
      <c r="P2268" t="str">
        <f>LEFT(D2268,2)</f>
        <v>51</v>
      </c>
      <c r="R2268" t="str">
        <f>LEFT(C2268,4)</f>
        <v>5103</v>
      </c>
    </row>
    <row r="2269" spans="1:18">
      <c r="A2269" s="9">
        <v>263872</v>
      </c>
      <c r="B2269" s="9" t="s">
        <v>4069</v>
      </c>
      <c r="C2269" s="9" t="s">
        <v>3259</v>
      </c>
      <c r="D2269" s="9" t="s">
        <v>3264</v>
      </c>
      <c r="E2269" s="9" t="s">
        <v>46</v>
      </c>
      <c r="F2269" s="10">
        <v>1</v>
      </c>
      <c r="G2269" s="14">
        <v>17600</v>
      </c>
      <c r="H2269" s="9" t="s">
        <v>3261</v>
      </c>
      <c r="I2269" s="9" t="s">
        <v>3262</v>
      </c>
      <c r="J2269" s="9" t="s">
        <v>3257</v>
      </c>
      <c r="K2269" s="9" t="s">
        <v>4422</v>
      </c>
      <c r="L2269" s="9" t="s">
        <v>3259</v>
      </c>
      <c r="M2269" s="11">
        <v>40330</v>
      </c>
      <c r="N2269" s="11"/>
      <c r="O2269">
        <f>MONTH(M2269)</f>
        <v>6</v>
      </c>
      <c r="P2269" t="str">
        <f>LEFT(D2269,2)</f>
        <v>51</v>
      </c>
      <c r="R2269" t="str">
        <f>LEFT(C2269,4)</f>
        <v>5103</v>
      </c>
    </row>
    <row r="2270" spans="1:18">
      <c r="A2270" s="9">
        <v>262143</v>
      </c>
      <c r="B2270" s="9" t="s">
        <v>4289</v>
      </c>
      <c r="C2270" s="9" t="s">
        <v>3270</v>
      </c>
      <c r="D2270" s="9" t="s">
        <v>3275</v>
      </c>
      <c r="E2270" s="9" t="s">
        <v>46</v>
      </c>
      <c r="F2270" s="10">
        <v>1</v>
      </c>
      <c r="G2270" s="14">
        <v>35640</v>
      </c>
      <c r="H2270" s="9" t="s">
        <v>3272</v>
      </c>
      <c r="I2270" s="9" t="s">
        <v>3273</v>
      </c>
      <c r="J2270" s="9" t="s">
        <v>3257</v>
      </c>
      <c r="K2270" s="9" t="s">
        <v>4422</v>
      </c>
      <c r="L2270" s="9" t="s">
        <v>3270</v>
      </c>
      <c r="M2270" s="11">
        <v>40118</v>
      </c>
      <c r="N2270" s="11"/>
      <c r="O2270">
        <f>MONTH(M2270)</f>
        <v>11</v>
      </c>
      <c r="P2270" t="str">
        <f>LEFT(D2270,2)</f>
        <v>51</v>
      </c>
      <c r="R2270" t="str">
        <f>LEFT(C2270,4)</f>
        <v>5103</v>
      </c>
    </row>
    <row r="2271" spans="1:18">
      <c r="A2271" s="9">
        <v>261282</v>
      </c>
      <c r="B2271" s="9" t="s">
        <v>4107</v>
      </c>
      <c r="C2271" s="9" t="s">
        <v>3270</v>
      </c>
      <c r="D2271" s="9" t="s">
        <v>3276</v>
      </c>
      <c r="E2271" s="9" t="s">
        <v>46</v>
      </c>
      <c r="F2271" s="10">
        <v>1</v>
      </c>
      <c r="G2271" s="14">
        <v>35640</v>
      </c>
      <c r="H2271" s="9" t="s">
        <v>3272</v>
      </c>
      <c r="I2271" s="9" t="s">
        <v>3273</v>
      </c>
      <c r="J2271" s="9" t="s">
        <v>3257</v>
      </c>
      <c r="K2271" s="9" t="s">
        <v>4422</v>
      </c>
      <c r="L2271" s="9" t="s">
        <v>3270</v>
      </c>
      <c r="M2271" s="11">
        <v>39910</v>
      </c>
      <c r="N2271" s="11"/>
      <c r="O2271">
        <f>MONTH(M2271)</f>
        <v>4</v>
      </c>
      <c r="P2271" t="str">
        <f>LEFT(D2271,2)</f>
        <v>51</v>
      </c>
      <c r="R2271" t="str">
        <f>LEFT(C2271,4)</f>
        <v>5103</v>
      </c>
    </row>
    <row r="2272" spans="1:18">
      <c r="A2272" s="9">
        <v>264733</v>
      </c>
      <c r="B2272" s="9" t="s">
        <v>4061</v>
      </c>
      <c r="C2272" s="9" t="s">
        <v>3270</v>
      </c>
      <c r="D2272" s="9" t="s">
        <v>3274</v>
      </c>
      <c r="E2272" s="9" t="s">
        <v>46</v>
      </c>
      <c r="F2272" s="10">
        <v>1</v>
      </c>
      <c r="G2272" s="14">
        <v>27000</v>
      </c>
      <c r="H2272" s="9" t="s">
        <v>3272</v>
      </c>
      <c r="I2272" s="9" t="s">
        <v>3273</v>
      </c>
      <c r="J2272" s="9" t="s">
        <v>3257</v>
      </c>
      <c r="K2272" s="9" t="s">
        <v>4422</v>
      </c>
      <c r="L2272" s="9" t="s">
        <v>3270</v>
      </c>
      <c r="M2272" s="11">
        <v>40409</v>
      </c>
      <c r="N2272" s="11"/>
      <c r="O2272">
        <f>MONTH(M2272)</f>
        <v>8</v>
      </c>
      <c r="P2272" t="str">
        <f>LEFT(D2272,2)</f>
        <v>51</v>
      </c>
      <c r="R2272" t="str">
        <f>LEFT(C2272,4)</f>
        <v>5103</v>
      </c>
    </row>
    <row r="2273" spans="1:18">
      <c r="A2273" s="9">
        <v>237020</v>
      </c>
      <c r="B2273" s="9" t="s">
        <v>4135</v>
      </c>
      <c r="C2273" s="9" t="s">
        <v>3270</v>
      </c>
      <c r="D2273" s="9" t="s">
        <v>3271</v>
      </c>
      <c r="E2273" s="9" t="s">
        <v>41</v>
      </c>
      <c r="F2273" s="10">
        <v>1</v>
      </c>
      <c r="G2273" s="14">
        <v>48500</v>
      </c>
      <c r="H2273" s="9" t="s">
        <v>3272</v>
      </c>
      <c r="I2273" s="9" t="s">
        <v>3273</v>
      </c>
      <c r="J2273" s="9" t="s">
        <v>3257</v>
      </c>
      <c r="K2273" s="9" t="s">
        <v>4422</v>
      </c>
      <c r="L2273" s="9" t="s">
        <v>3270</v>
      </c>
      <c r="M2273" s="11">
        <v>36557</v>
      </c>
      <c r="N2273" s="11"/>
      <c r="O2273">
        <f>MONTH(M2273)</f>
        <v>2</v>
      </c>
      <c r="P2273" t="str">
        <f>LEFT(D2273,2)</f>
        <v>51</v>
      </c>
      <c r="R2273" t="str">
        <f>LEFT(C2273,4)</f>
        <v>5103</v>
      </c>
    </row>
    <row r="2274" spans="1:18">
      <c r="A2274" s="9">
        <v>264425</v>
      </c>
      <c r="B2274" s="9" t="s">
        <v>4069</v>
      </c>
      <c r="C2274" s="9" t="s">
        <v>3277</v>
      </c>
      <c r="D2274" s="9" t="s">
        <v>3282</v>
      </c>
      <c r="E2274" s="9" t="s">
        <v>46</v>
      </c>
      <c r="F2274" s="10">
        <v>1</v>
      </c>
      <c r="G2274" s="14">
        <v>16650</v>
      </c>
      <c r="H2274" s="9" t="s">
        <v>3279</v>
      </c>
      <c r="I2274" s="9" t="s">
        <v>3280</v>
      </c>
      <c r="J2274" s="9" t="s">
        <v>3257</v>
      </c>
      <c r="K2274" s="9" t="s">
        <v>4422</v>
      </c>
      <c r="L2274" s="9" t="s">
        <v>3277</v>
      </c>
      <c r="M2274" s="11">
        <v>40466</v>
      </c>
      <c r="N2274" s="11"/>
      <c r="O2274">
        <f>MONTH(M2274)</f>
        <v>10</v>
      </c>
      <c r="P2274" t="str">
        <f>LEFT(D2274,2)</f>
        <v>51</v>
      </c>
      <c r="R2274" t="str">
        <f>LEFT(C2274,4)</f>
        <v>5103</v>
      </c>
    </row>
    <row r="2275" spans="1:18">
      <c r="A2275" s="9">
        <v>262031</v>
      </c>
      <c r="B2275" s="9" t="s">
        <v>4096</v>
      </c>
      <c r="C2275" s="9" t="s">
        <v>3277</v>
      </c>
      <c r="D2275" s="9" t="s">
        <v>3278</v>
      </c>
      <c r="E2275" s="9" t="s">
        <v>41</v>
      </c>
      <c r="F2275" s="10">
        <v>1</v>
      </c>
      <c r="G2275" s="14">
        <v>39600</v>
      </c>
      <c r="H2275" s="9" t="s">
        <v>3279</v>
      </c>
      <c r="I2275" s="9" t="s">
        <v>3280</v>
      </c>
      <c r="J2275" s="9" t="s">
        <v>3257</v>
      </c>
      <c r="K2275" s="9" t="s">
        <v>4422</v>
      </c>
      <c r="L2275" s="9" t="s">
        <v>3277</v>
      </c>
      <c r="M2275" s="11">
        <v>40070</v>
      </c>
      <c r="N2275" s="11"/>
      <c r="O2275">
        <f>MONTH(M2275)</f>
        <v>9</v>
      </c>
      <c r="P2275" t="str">
        <f>LEFT(D2275,2)</f>
        <v>51</v>
      </c>
      <c r="R2275" t="str">
        <f>LEFT(C2275,4)</f>
        <v>5103</v>
      </c>
    </row>
    <row r="2276" spans="1:18">
      <c r="A2276" s="9">
        <v>252455</v>
      </c>
      <c r="B2276" s="9" t="s">
        <v>4091</v>
      </c>
      <c r="C2276" s="9" t="s">
        <v>3277</v>
      </c>
      <c r="D2276" s="9" t="s">
        <v>3281</v>
      </c>
      <c r="E2276" s="9" t="s">
        <v>46</v>
      </c>
      <c r="F2276" s="10">
        <v>1</v>
      </c>
      <c r="G2276" s="14">
        <v>16192</v>
      </c>
      <c r="H2276" s="9" t="s">
        <v>3279</v>
      </c>
      <c r="I2276" s="9" t="s">
        <v>3280</v>
      </c>
      <c r="J2276" s="9" t="s">
        <v>3257</v>
      </c>
      <c r="K2276" s="9" t="s">
        <v>4422</v>
      </c>
      <c r="L2276" s="9" t="s">
        <v>3277</v>
      </c>
      <c r="M2276" s="11">
        <v>39114</v>
      </c>
      <c r="N2276" s="11"/>
      <c r="O2276">
        <f>MONTH(M2276)</f>
        <v>2</v>
      </c>
      <c r="P2276" t="str">
        <f>LEFT(D2276,2)</f>
        <v>51</v>
      </c>
      <c r="R2276" t="str">
        <f>LEFT(C2276,4)</f>
        <v>5103</v>
      </c>
    </row>
    <row r="2277" spans="1:18">
      <c r="A2277" s="9">
        <v>266217</v>
      </c>
      <c r="B2277" s="9" t="s">
        <v>4057</v>
      </c>
      <c r="C2277" s="9" t="s">
        <v>3283</v>
      </c>
      <c r="D2277" s="9" t="s">
        <v>3288</v>
      </c>
      <c r="E2277" s="9" t="s">
        <v>46</v>
      </c>
      <c r="F2277" s="10">
        <v>1</v>
      </c>
      <c r="G2277" s="14">
        <v>20000</v>
      </c>
      <c r="H2277" s="9" t="s">
        <v>3285</v>
      </c>
      <c r="I2277" s="9" t="s">
        <v>3286</v>
      </c>
      <c r="J2277" s="9" t="s">
        <v>3257</v>
      </c>
      <c r="K2277" s="9" t="s">
        <v>4422</v>
      </c>
      <c r="L2277" s="9" t="s">
        <v>3283</v>
      </c>
      <c r="M2277" s="11">
        <v>40483</v>
      </c>
      <c r="N2277" s="11"/>
      <c r="O2277">
        <f>MONTH(M2277)</f>
        <v>11</v>
      </c>
      <c r="P2277" t="str">
        <f>LEFT(D2277,2)</f>
        <v>51</v>
      </c>
      <c r="R2277" t="str">
        <f>LEFT(C2277,4)</f>
        <v>5103</v>
      </c>
    </row>
    <row r="2278" spans="1:18">
      <c r="A2278" s="9">
        <v>262584</v>
      </c>
      <c r="B2278" s="9" t="s">
        <v>4043</v>
      </c>
      <c r="C2278" s="9" t="s">
        <v>3283</v>
      </c>
      <c r="D2278" s="9" t="s">
        <v>3284</v>
      </c>
      <c r="E2278" s="9" t="s">
        <v>41</v>
      </c>
      <c r="F2278" s="10">
        <v>1</v>
      </c>
      <c r="G2278" s="14">
        <v>40500</v>
      </c>
      <c r="H2278" s="9" t="s">
        <v>3285</v>
      </c>
      <c r="I2278" s="9" t="s">
        <v>3286</v>
      </c>
      <c r="J2278" s="9" t="s">
        <v>3257</v>
      </c>
      <c r="K2278" s="9" t="s">
        <v>4422</v>
      </c>
      <c r="L2278" s="9" t="s">
        <v>3283</v>
      </c>
      <c r="M2278" s="11">
        <v>40154</v>
      </c>
      <c r="N2278" s="11"/>
      <c r="O2278">
        <f>MONTH(M2278)</f>
        <v>12</v>
      </c>
      <c r="P2278" t="str">
        <f>LEFT(D2278,2)</f>
        <v>51</v>
      </c>
      <c r="R2278" t="str">
        <f>LEFT(C2278,4)</f>
        <v>5103</v>
      </c>
    </row>
    <row r="2279" spans="1:18">
      <c r="A2279" s="9">
        <v>270221</v>
      </c>
      <c r="B2279" s="9" t="s">
        <v>4097</v>
      </c>
      <c r="C2279" s="9" t="s">
        <v>3283</v>
      </c>
      <c r="D2279" s="9" t="s">
        <v>3289</v>
      </c>
      <c r="E2279" s="9" t="s">
        <v>46</v>
      </c>
      <c r="F2279" s="10">
        <v>1</v>
      </c>
      <c r="G2279" s="14">
        <v>14000</v>
      </c>
      <c r="H2279" s="9" t="s">
        <v>3285</v>
      </c>
      <c r="I2279" s="9" t="s">
        <v>3286</v>
      </c>
      <c r="J2279" s="9" t="s">
        <v>3257</v>
      </c>
      <c r="K2279" s="9" t="s">
        <v>4422</v>
      </c>
      <c r="L2279" s="9" t="s">
        <v>3283</v>
      </c>
      <c r="M2279" s="11">
        <v>40787</v>
      </c>
      <c r="N2279" s="11"/>
      <c r="O2279">
        <f>MONTH(M2279)</f>
        <v>9</v>
      </c>
      <c r="P2279" t="str">
        <f>LEFT(D2279,2)</f>
        <v>51</v>
      </c>
      <c r="R2279" t="str">
        <f>LEFT(C2279,4)</f>
        <v>5103</v>
      </c>
    </row>
    <row r="2280" spans="1:18">
      <c r="A2280" s="9">
        <v>261842</v>
      </c>
      <c r="B2280" s="9" t="s">
        <v>4088</v>
      </c>
      <c r="C2280" s="9" t="s">
        <v>3283</v>
      </c>
      <c r="D2280" s="9" t="s">
        <v>3287</v>
      </c>
      <c r="E2280" s="9" t="s">
        <v>46</v>
      </c>
      <c r="F2280" s="10">
        <v>1</v>
      </c>
      <c r="G2280" s="14">
        <v>13200</v>
      </c>
      <c r="H2280" s="9" t="s">
        <v>3285</v>
      </c>
      <c r="I2280" s="9" t="s">
        <v>3286</v>
      </c>
      <c r="J2280" s="9" t="s">
        <v>3257</v>
      </c>
      <c r="K2280" s="9" t="s">
        <v>4422</v>
      </c>
      <c r="L2280" s="9" t="s">
        <v>3283</v>
      </c>
      <c r="M2280" s="11">
        <v>40087</v>
      </c>
      <c r="N2280" s="11"/>
      <c r="O2280">
        <f>MONTH(M2280)</f>
        <v>10</v>
      </c>
      <c r="P2280" t="str">
        <f>LEFT(D2280,2)</f>
        <v>51</v>
      </c>
      <c r="R2280" t="str">
        <f>LEFT(C2280,4)</f>
        <v>5103</v>
      </c>
    </row>
    <row r="2281" spans="1:18">
      <c r="A2281" s="9">
        <v>248682</v>
      </c>
      <c r="B2281" s="9" t="s">
        <v>4111</v>
      </c>
      <c r="C2281" s="9" t="s">
        <v>3290</v>
      </c>
      <c r="D2281" s="9" t="s">
        <v>3304</v>
      </c>
      <c r="E2281" s="9" t="s">
        <v>2260</v>
      </c>
      <c r="F2281" s="10">
        <v>1</v>
      </c>
      <c r="G2281" s="14">
        <v>10500</v>
      </c>
      <c r="H2281" s="9" t="s">
        <v>3255</v>
      </c>
      <c r="I2281" s="9" t="s">
        <v>3256</v>
      </c>
      <c r="J2281" s="9" t="s">
        <v>3257</v>
      </c>
      <c r="K2281" s="9" t="s">
        <v>4422</v>
      </c>
      <c r="L2281" s="9" t="s">
        <v>3290</v>
      </c>
      <c r="M2281" s="11">
        <v>38565</v>
      </c>
      <c r="N2281" s="11"/>
      <c r="O2281">
        <f>MONTH(M2281)</f>
        <v>8</v>
      </c>
      <c r="P2281" t="str">
        <f>LEFT(D2281,2)</f>
        <v>51</v>
      </c>
      <c r="R2281" t="str">
        <f>LEFT(C2281,4)</f>
        <v>5103</v>
      </c>
    </row>
    <row r="2282" spans="1:18">
      <c r="A2282" s="9">
        <v>265258</v>
      </c>
      <c r="B2282" s="9" t="s">
        <v>4043</v>
      </c>
      <c r="C2282" s="9" t="s">
        <v>3290</v>
      </c>
      <c r="D2282" s="9" t="s">
        <v>3300</v>
      </c>
      <c r="E2282" s="9" t="s">
        <v>46</v>
      </c>
      <c r="F2282" s="10">
        <v>1</v>
      </c>
      <c r="G2282" s="14">
        <v>9625</v>
      </c>
      <c r="H2282" s="9" t="s">
        <v>3255</v>
      </c>
      <c r="I2282" s="9" t="s">
        <v>3256</v>
      </c>
      <c r="J2282" s="9" t="s">
        <v>3257</v>
      </c>
      <c r="K2282" s="9" t="s">
        <v>4422</v>
      </c>
      <c r="L2282" s="9" t="s">
        <v>3290</v>
      </c>
      <c r="M2282" s="11">
        <v>40378</v>
      </c>
      <c r="N2282" s="11"/>
      <c r="O2282">
        <f>MONTH(M2282)</f>
        <v>7</v>
      </c>
      <c r="P2282" t="str">
        <f>LEFT(D2282,2)</f>
        <v>51</v>
      </c>
      <c r="R2282" t="str">
        <f>LEFT(C2282,4)</f>
        <v>5103</v>
      </c>
    </row>
    <row r="2283" spans="1:18">
      <c r="A2283" s="9">
        <v>82642</v>
      </c>
      <c r="B2283" s="9" t="s">
        <v>4131</v>
      </c>
      <c r="C2283" s="9" t="s">
        <v>3290</v>
      </c>
      <c r="D2283" s="9" t="s">
        <v>3301</v>
      </c>
      <c r="E2283" s="9" t="s">
        <v>46</v>
      </c>
      <c r="F2283" s="10">
        <v>1</v>
      </c>
      <c r="G2283" s="14">
        <v>11600</v>
      </c>
      <c r="H2283" s="9" t="s">
        <v>3255</v>
      </c>
      <c r="I2283" s="9" t="s">
        <v>3256</v>
      </c>
      <c r="J2283" s="9" t="s">
        <v>3257</v>
      </c>
      <c r="K2283" s="9" t="s">
        <v>4422</v>
      </c>
      <c r="L2283" s="9" t="s">
        <v>3290</v>
      </c>
      <c r="M2283" s="11">
        <v>39449</v>
      </c>
      <c r="N2283" s="11"/>
      <c r="O2283">
        <f>MONTH(M2283)</f>
        <v>1</v>
      </c>
      <c r="P2283" t="str">
        <f>LEFT(D2283,2)</f>
        <v>51</v>
      </c>
      <c r="R2283" t="str">
        <f>LEFT(C2283,4)</f>
        <v>5103</v>
      </c>
    </row>
    <row r="2284" spans="1:18">
      <c r="A2284" s="9">
        <v>668808</v>
      </c>
      <c r="B2284" s="9" t="s">
        <v>4120</v>
      </c>
      <c r="C2284" s="9" t="s">
        <v>3290</v>
      </c>
      <c r="D2284" s="9" t="s">
        <v>3291</v>
      </c>
      <c r="E2284" s="9" t="s">
        <v>41</v>
      </c>
      <c r="F2284" s="10">
        <v>1</v>
      </c>
      <c r="G2284" s="14">
        <v>53955</v>
      </c>
      <c r="H2284" s="9" t="s">
        <v>3255</v>
      </c>
      <c r="I2284" s="9" t="s">
        <v>3256</v>
      </c>
      <c r="J2284" s="9" t="s">
        <v>3257</v>
      </c>
      <c r="K2284" s="9" t="s">
        <v>4422</v>
      </c>
      <c r="L2284" s="9" t="s">
        <v>3290</v>
      </c>
      <c r="M2284" s="11">
        <v>38047</v>
      </c>
      <c r="N2284" s="11"/>
      <c r="O2284">
        <f>MONTH(M2284)</f>
        <v>3</v>
      </c>
      <c r="P2284" t="str">
        <f>LEFT(D2284,2)</f>
        <v>51</v>
      </c>
      <c r="R2284" t="str">
        <f>LEFT(C2284,4)</f>
        <v>5103</v>
      </c>
    </row>
    <row r="2285" spans="1:18">
      <c r="A2285" s="9">
        <v>668836</v>
      </c>
      <c r="B2285" s="9" t="s">
        <v>4081</v>
      </c>
      <c r="C2285" s="9" t="s">
        <v>3290</v>
      </c>
      <c r="D2285" s="9" t="s">
        <v>3294</v>
      </c>
      <c r="E2285" s="9" t="s">
        <v>46</v>
      </c>
      <c r="F2285" s="10">
        <v>1</v>
      </c>
      <c r="G2285" s="14">
        <v>9450</v>
      </c>
      <c r="H2285" s="9" t="s">
        <v>3255</v>
      </c>
      <c r="I2285" s="9" t="s">
        <v>3256</v>
      </c>
      <c r="J2285" s="9" t="s">
        <v>3257</v>
      </c>
      <c r="K2285" s="9" t="s">
        <v>4422</v>
      </c>
      <c r="L2285" s="9" t="s">
        <v>3290</v>
      </c>
      <c r="M2285" s="11">
        <v>38054</v>
      </c>
      <c r="N2285" s="11"/>
      <c r="O2285">
        <f>MONTH(M2285)</f>
        <v>3</v>
      </c>
      <c r="P2285" t="str">
        <f>LEFT(D2285,2)</f>
        <v>51</v>
      </c>
      <c r="R2285" t="str">
        <f>LEFT(C2285,4)</f>
        <v>5103</v>
      </c>
    </row>
    <row r="2286" spans="1:18">
      <c r="A2286" s="9">
        <v>263473</v>
      </c>
      <c r="B2286" s="9" t="s">
        <v>4046</v>
      </c>
      <c r="C2286" s="9" t="s">
        <v>3290</v>
      </c>
      <c r="D2286" s="9" t="s">
        <v>3299</v>
      </c>
      <c r="E2286" s="9" t="s">
        <v>46</v>
      </c>
      <c r="F2286" s="10">
        <v>1</v>
      </c>
      <c r="G2286" s="14">
        <v>15400</v>
      </c>
      <c r="H2286" s="9" t="s">
        <v>3255</v>
      </c>
      <c r="I2286" s="9" t="s">
        <v>3256</v>
      </c>
      <c r="J2286" s="9" t="s">
        <v>3257</v>
      </c>
      <c r="K2286" s="9" t="s">
        <v>4422</v>
      </c>
      <c r="L2286" s="9" t="s">
        <v>3290</v>
      </c>
      <c r="M2286" s="11">
        <v>40301</v>
      </c>
      <c r="N2286" s="11"/>
      <c r="O2286">
        <f>MONTH(M2286)</f>
        <v>5</v>
      </c>
      <c r="P2286" t="str">
        <f>LEFT(D2286,2)</f>
        <v>51</v>
      </c>
      <c r="R2286" t="str">
        <f>LEFT(C2286,4)</f>
        <v>5103</v>
      </c>
    </row>
    <row r="2287" spans="1:18">
      <c r="A2287" s="9">
        <v>250299</v>
      </c>
      <c r="B2287" s="9" t="s">
        <v>4135</v>
      </c>
      <c r="C2287" s="9" t="s">
        <v>3290</v>
      </c>
      <c r="D2287" s="9" t="s">
        <v>3295</v>
      </c>
      <c r="E2287" s="9" t="s">
        <v>3293</v>
      </c>
      <c r="F2287" s="10">
        <v>1</v>
      </c>
      <c r="G2287" s="14">
        <v>19500</v>
      </c>
      <c r="H2287" s="9" t="s">
        <v>3255</v>
      </c>
      <c r="I2287" s="9" t="s">
        <v>3256</v>
      </c>
      <c r="J2287" s="9" t="s">
        <v>3257</v>
      </c>
      <c r="K2287" s="9" t="s">
        <v>4422</v>
      </c>
      <c r="L2287" s="9" t="s">
        <v>3290</v>
      </c>
      <c r="M2287" s="11">
        <v>38821</v>
      </c>
      <c r="N2287" s="11"/>
      <c r="O2287">
        <f>MONTH(M2287)</f>
        <v>4</v>
      </c>
      <c r="P2287" t="str">
        <f>LEFT(D2287,2)</f>
        <v>51</v>
      </c>
      <c r="R2287" t="str">
        <f>LEFT(C2287,4)</f>
        <v>5103</v>
      </c>
    </row>
    <row r="2288" spans="1:18">
      <c r="A2288" s="9">
        <v>262927</v>
      </c>
      <c r="B2288" s="9" t="s">
        <v>4051</v>
      </c>
      <c r="C2288" s="9" t="s">
        <v>3290</v>
      </c>
      <c r="D2288" s="9" t="s">
        <v>3302</v>
      </c>
      <c r="E2288" s="9" t="s">
        <v>46</v>
      </c>
      <c r="F2288" s="10">
        <v>1</v>
      </c>
      <c r="G2288" s="14">
        <v>13500</v>
      </c>
      <c r="H2288" s="9" t="s">
        <v>3255</v>
      </c>
      <c r="I2288" s="9" t="s">
        <v>3256</v>
      </c>
      <c r="J2288" s="9" t="s">
        <v>3257</v>
      </c>
      <c r="K2288" s="9" t="s">
        <v>4422</v>
      </c>
      <c r="L2288" s="9" t="s">
        <v>3290</v>
      </c>
      <c r="M2288" s="11">
        <v>40182</v>
      </c>
      <c r="N2288" s="11"/>
      <c r="O2288">
        <f>MONTH(M2288)</f>
        <v>1</v>
      </c>
      <c r="P2288" t="str">
        <f>LEFT(D2288,2)</f>
        <v>51</v>
      </c>
      <c r="R2288" t="str">
        <f>LEFT(C2288,4)</f>
        <v>5103</v>
      </c>
    </row>
    <row r="2289" spans="1:18">
      <c r="A2289" s="9">
        <v>270690</v>
      </c>
      <c r="B2289" s="9" t="s">
        <v>4210</v>
      </c>
      <c r="C2289" s="9" t="s">
        <v>3290</v>
      </c>
      <c r="D2289" s="9" t="s">
        <v>3303</v>
      </c>
      <c r="E2289" s="9" t="s">
        <v>46</v>
      </c>
      <c r="F2289" s="10">
        <v>1</v>
      </c>
      <c r="G2289" s="14">
        <v>9100</v>
      </c>
      <c r="H2289" s="9" t="s">
        <v>3255</v>
      </c>
      <c r="I2289" s="9" t="s">
        <v>3256</v>
      </c>
      <c r="J2289" s="9" t="s">
        <v>3257</v>
      </c>
      <c r="K2289" s="9" t="s">
        <v>4422</v>
      </c>
      <c r="L2289" s="9" t="s">
        <v>3290</v>
      </c>
      <c r="M2289" s="11">
        <v>40848</v>
      </c>
      <c r="N2289" s="11"/>
      <c r="O2289">
        <f>MONTH(M2289)</f>
        <v>11</v>
      </c>
      <c r="P2289" t="str">
        <f>LEFT(D2289,2)</f>
        <v>51</v>
      </c>
      <c r="R2289" t="str">
        <f>LEFT(C2289,4)</f>
        <v>5103</v>
      </c>
    </row>
    <row r="2290" spans="1:18">
      <c r="A2290" s="9">
        <v>248878</v>
      </c>
      <c r="B2290" s="9" t="s">
        <v>4274</v>
      </c>
      <c r="C2290" s="9" t="s">
        <v>3290</v>
      </c>
      <c r="D2290" s="9" t="s">
        <v>3292</v>
      </c>
      <c r="E2290" s="9" t="s">
        <v>3293</v>
      </c>
      <c r="F2290" s="10">
        <v>1</v>
      </c>
      <c r="G2290" s="14">
        <v>26505</v>
      </c>
      <c r="H2290" s="9" t="s">
        <v>3255</v>
      </c>
      <c r="I2290" s="9" t="s">
        <v>3256</v>
      </c>
      <c r="J2290" s="9" t="s">
        <v>3257</v>
      </c>
      <c r="K2290" s="9" t="s">
        <v>4422</v>
      </c>
      <c r="L2290" s="9" t="s">
        <v>3290</v>
      </c>
      <c r="M2290" s="11">
        <v>38596</v>
      </c>
      <c r="N2290" s="11"/>
      <c r="O2290">
        <f>MONTH(M2290)</f>
        <v>9</v>
      </c>
      <c r="P2290" t="str">
        <f>LEFT(D2290,2)</f>
        <v>51</v>
      </c>
      <c r="R2290" t="str">
        <f>LEFT(C2290,4)</f>
        <v>5103</v>
      </c>
    </row>
    <row r="2291" spans="1:18">
      <c r="A2291" s="9">
        <v>261016</v>
      </c>
      <c r="B2291" s="9" t="s">
        <v>4121</v>
      </c>
      <c r="C2291" s="9" t="s">
        <v>3290</v>
      </c>
      <c r="D2291" s="9" t="s">
        <v>3298</v>
      </c>
      <c r="E2291" s="9" t="s">
        <v>19</v>
      </c>
      <c r="F2291" s="10">
        <v>1</v>
      </c>
      <c r="G2291" s="14">
        <v>10500</v>
      </c>
      <c r="H2291" s="9" t="s">
        <v>3255</v>
      </c>
      <c r="I2291" s="9" t="s">
        <v>3256</v>
      </c>
      <c r="J2291" s="9" t="s">
        <v>3257</v>
      </c>
      <c r="K2291" s="9" t="s">
        <v>4422</v>
      </c>
      <c r="L2291" s="9" t="s">
        <v>3290</v>
      </c>
      <c r="M2291" s="11">
        <v>39874</v>
      </c>
      <c r="N2291" s="11"/>
      <c r="O2291">
        <f>MONTH(M2291)</f>
        <v>3</v>
      </c>
      <c r="P2291" t="str">
        <f>LEFT(D2291,2)</f>
        <v>51</v>
      </c>
      <c r="R2291" t="str">
        <f>LEFT(C2291,4)</f>
        <v>5103</v>
      </c>
    </row>
    <row r="2292" spans="1:18">
      <c r="A2292" s="9">
        <v>262654</v>
      </c>
      <c r="B2292" s="9" t="s">
        <v>4069</v>
      </c>
      <c r="C2292" s="9" t="s">
        <v>3290</v>
      </c>
      <c r="D2292" s="9" t="s">
        <v>3296</v>
      </c>
      <c r="E2292" s="9" t="s">
        <v>46</v>
      </c>
      <c r="F2292" s="10">
        <v>1</v>
      </c>
      <c r="G2292" s="14">
        <v>14000</v>
      </c>
      <c r="H2292" s="9" t="s">
        <v>3255</v>
      </c>
      <c r="I2292" s="9" t="s">
        <v>3256</v>
      </c>
      <c r="J2292" s="9" t="s">
        <v>3257</v>
      </c>
      <c r="K2292" s="9" t="s">
        <v>4422</v>
      </c>
      <c r="L2292" s="9" t="s">
        <v>3290</v>
      </c>
      <c r="M2292" s="11">
        <v>40179</v>
      </c>
      <c r="N2292" s="11"/>
      <c r="O2292">
        <f>MONTH(M2292)</f>
        <v>1</v>
      </c>
      <c r="P2292" t="str">
        <f>LEFT(D2292,2)</f>
        <v>51</v>
      </c>
      <c r="R2292" t="str">
        <f>LEFT(C2292,4)</f>
        <v>5103</v>
      </c>
    </row>
    <row r="2293" spans="1:18">
      <c r="A2293" s="9">
        <v>251020</v>
      </c>
      <c r="B2293" s="9" t="s">
        <v>4070</v>
      </c>
      <c r="C2293" s="9" t="s">
        <v>3290</v>
      </c>
      <c r="D2293" s="9" t="s">
        <v>3297</v>
      </c>
      <c r="E2293" s="9" t="s">
        <v>46</v>
      </c>
      <c r="F2293" s="10">
        <v>1</v>
      </c>
      <c r="G2293" s="14">
        <v>12250</v>
      </c>
      <c r="H2293" s="9" t="s">
        <v>3255</v>
      </c>
      <c r="I2293" s="9" t="s">
        <v>3256</v>
      </c>
      <c r="J2293" s="9" t="s">
        <v>3257</v>
      </c>
      <c r="K2293" s="9" t="s">
        <v>4422</v>
      </c>
      <c r="L2293" s="9" t="s">
        <v>3290</v>
      </c>
      <c r="M2293" s="11">
        <v>38922</v>
      </c>
      <c r="N2293" s="11"/>
      <c r="O2293">
        <f>MONTH(M2293)</f>
        <v>7</v>
      </c>
      <c r="P2293" t="str">
        <f>LEFT(D2293,2)</f>
        <v>51</v>
      </c>
      <c r="R2293" t="str">
        <f>LEFT(C2293,4)</f>
        <v>5103</v>
      </c>
    </row>
    <row r="2294" spans="1:18">
      <c r="A2294" s="9">
        <v>247632</v>
      </c>
      <c r="B2294" s="9" t="s">
        <v>4135</v>
      </c>
      <c r="C2294" s="9" t="s">
        <v>3305</v>
      </c>
      <c r="D2294" s="9" t="s">
        <v>3306</v>
      </c>
      <c r="E2294" s="9" t="s">
        <v>33</v>
      </c>
      <c r="F2294" s="10">
        <v>1</v>
      </c>
      <c r="G2294" s="14">
        <v>64400</v>
      </c>
      <c r="H2294" s="9" t="s">
        <v>3307</v>
      </c>
      <c r="I2294" s="9" t="s">
        <v>3308</v>
      </c>
      <c r="J2294" s="9" t="s">
        <v>3309</v>
      </c>
      <c r="K2294" s="9" t="s">
        <v>4423</v>
      </c>
      <c r="L2294" s="9" t="s">
        <v>3305</v>
      </c>
      <c r="M2294" s="11">
        <v>38443</v>
      </c>
      <c r="N2294" s="11"/>
      <c r="O2294">
        <f>MONTH(M2294)</f>
        <v>4</v>
      </c>
      <c r="P2294" t="str">
        <f>LEFT(D2294,2)</f>
        <v>51</v>
      </c>
      <c r="R2294" t="str">
        <f>LEFT(C2294,4)</f>
        <v>5104</v>
      </c>
    </row>
    <row r="2295" spans="1:18">
      <c r="A2295" s="9">
        <v>667205</v>
      </c>
      <c r="B2295" s="9" t="s">
        <v>4163</v>
      </c>
      <c r="C2295" s="9" t="s">
        <v>3310</v>
      </c>
      <c r="D2295" s="9" t="s">
        <v>3311</v>
      </c>
      <c r="E2295" s="9" t="s">
        <v>74</v>
      </c>
      <c r="F2295" s="10">
        <v>1</v>
      </c>
      <c r="G2295" s="14">
        <v>61875</v>
      </c>
      <c r="H2295" s="9" t="s">
        <v>3307</v>
      </c>
      <c r="I2295" s="9" t="s">
        <v>3308</v>
      </c>
      <c r="J2295" s="9" t="s">
        <v>3309</v>
      </c>
      <c r="K2295" s="9" t="s">
        <v>4423</v>
      </c>
      <c r="L2295" s="9" t="s">
        <v>3310</v>
      </c>
      <c r="M2295" s="11">
        <v>37623</v>
      </c>
      <c r="N2295" s="11"/>
      <c r="O2295">
        <f>MONTH(M2295)</f>
        <v>1</v>
      </c>
      <c r="P2295" t="str">
        <f>LEFT(D2295,2)</f>
        <v>51</v>
      </c>
      <c r="R2295" t="str">
        <f>LEFT(C2295,4)</f>
        <v>5104</v>
      </c>
    </row>
    <row r="2296" spans="1:18">
      <c r="A2296" s="9">
        <v>248003</v>
      </c>
      <c r="B2296" s="9" t="s">
        <v>4095</v>
      </c>
      <c r="C2296" s="9" t="s">
        <v>3312</v>
      </c>
      <c r="D2296" s="9" t="s">
        <v>3314</v>
      </c>
      <c r="E2296" s="9" t="s">
        <v>2384</v>
      </c>
      <c r="F2296" s="10">
        <v>1</v>
      </c>
      <c r="G2296" s="14">
        <v>26500</v>
      </c>
      <c r="H2296" s="9" t="s">
        <v>3307</v>
      </c>
      <c r="I2296" s="9" t="s">
        <v>3308</v>
      </c>
      <c r="J2296" s="9" t="s">
        <v>3309</v>
      </c>
      <c r="K2296" s="9" t="s">
        <v>4423</v>
      </c>
      <c r="L2296" s="9" t="s">
        <v>3310</v>
      </c>
      <c r="M2296" s="11">
        <v>38504</v>
      </c>
      <c r="N2296" s="11"/>
      <c r="O2296">
        <f>MONTH(M2296)</f>
        <v>6</v>
      </c>
      <c r="P2296" t="str">
        <f>LEFT(D2296,2)</f>
        <v>51</v>
      </c>
      <c r="R2296" t="str">
        <f>LEFT(C2296,4)</f>
        <v>5104</v>
      </c>
    </row>
    <row r="2297" spans="1:18">
      <c r="A2297" s="9">
        <v>235886</v>
      </c>
      <c r="B2297" s="9" t="s">
        <v>4107</v>
      </c>
      <c r="C2297" s="9" t="s">
        <v>3312</v>
      </c>
      <c r="D2297" s="9" t="s">
        <v>3313</v>
      </c>
      <c r="E2297" s="9" t="s">
        <v>56</v>
      </c>
      <c r="F2297" s="10">
        <v>1</v>
      </c>
      <c r="G2297" s="14">
        <v>45000</v>
      </c>
      <c r="H2297" s="9" t="s">
        <v>3307</v>
      </c>
      <c r="I2297" s="9" t="s">
        <v>3308</v>
      </c>
      <c r="J2297" s="9" t="s">
        <v>3309</v>
      </c>
      <c r="K2297" s="9" t="s">
        <v>4423</v>
      </c>
      <c r="L2297" s="9" t="s">
        <v>3310</v>
      </c>
      <c r="M2297" s="11">
        <v>35977</v>
      </c>
      <c r="N2297" s="11"/>
      <c r="O2297">
        <f>MONTH(M2297)</f>
        <v>7</v>
      </c>
      <c r="P2297" t="str">
        <f>LEFT(D2297,2)</f>
        <v>51</v>
      </c>
      <c r="R2297" t="str">
        <f>LEFT(C2297,4)</f>
        <v>5104</v>
      </c>
    </row>
    <row r="2298" spans="1:18">
      <c r="A2298" s="9">
        <v>670110</v>
      </c>
      <c r="B2298" s="9" t="s">
        <v>4108</v>
      </c>
      <c r="C2298" s="9" t="s">
        <v>3312</v>
      </c>
      <c r="D2298" s="9" t="s">
        <v>3315</v>
      </c>
      <c r="E2298" s="9" t="s">
        <v>2384</v>
      </c>
      <c r="F2298" s="10">
        <v>1</v>
      </c>
      <c r="G2298" s="14">
        <v>18450</v>
      </c>
      <c r="H2298" s="9" t="s">
        <v>3307</v>
      </c>
      <c r="I2298" s="9" t="s">
        <v>3308</v>
      </c>
      <c r="J2298" s="9" t="s">
        <v>3309</v>
      </c>
      <c r="K2298" s="9" t="s">
        <v>4423</v>
      </c>
      <c r="L2298" s="9" t="s">
        <v>3310</v>
      </c>
      <c r="M2298" s="11">
        <v>38596</v>
      </c>
      <c r="N2298" s="11"/>
      <c r="O2298">
        <f>MONTH(M2298)</f>
        <v>9</v>
      </c>
      <c r="P2298" t="str">
        <f>LEFT(D2298,2)</f>
        <v>51</v>
      </c>
      <c r="R2298" t="str">
        <f>LEFT(C2298,4)</f>
        <v>5104</v>
      </c>
    </row>
    <row r="2299" spans="1:18">
      <c r="A2299" s="9">
        <v>240527</v>
      </c>
      <c r="B2299" s="9" t="s">
        <v>4227</v>
      </c>
      <c r="C2299" s="9" t="s">
        <v>3316</v>
      </c>
      <c r="D2299" s="9" t="s">
        <v>3325</v>
      </c>
      <c r="E2299" s="9" t="s">
        <v>3319</v>
      </c>
      <c r="F2299" s="10">
        <v>0.5</v>
      </c>
      <c r="G2299" s="14">
        <v>6975</v>
      </c>
      <c r="H2299" s="9" t="s">
        <v>3307</v>
      </c>
      <c r="I2299" s="9" t="s">
        <v>3308</v>
      </c>
      <c r="J2299" s="9" t="s">
        <v>3309</v>
      </c>
      <c r="K2299" s="9" t="s">
        <v>4423</v>
      </c>
      <c r="L2299" s="9" t="s">
        <v>3310</v>
      </c>
      <c r="M2299" s="11">
        <v>37316</v>
      </c>
      <c r="N2299" s="11"/>
      <c r="O2299">
        <f>MONTH(M2299)</f>
        <v>3</v>
      </c>
      <c r="P2299" t="str">
        <f>LEFT(D2299,2)</f>
        <v>51</v>
      </c>
      <c r="R2299" t="str">
        <f>LEFT(C2299,4)</f>
        <v>5104</v>
      </c>
    </row>
    <row r="2300" spans="1:18">
      <c r="A2300" s="9">
        <v>251790</v>
      </c>
      <c r="B2300" s="9" t="s">
        <v>4061</v>
      </c>
      <c r="C2300" s="9" t="s">
        <v>3316</v>
      </c>
      <c r="D2300" s="9" t="s">
        <v>3321</v>
      </c>
      <c r="E2300" s="9" t="s">
        <v>3319</v>
      </c>
      <c r="F2300" s="10">
        <v>1</v>
      </c>
      <c r="G2300" s="14">
        <v>13600</v>
      </c>
      <c r="H2300" s="9" t="s">
        <v>3307</v>
      </c>
      <c r="I2300" s="9" t="s">
        <v>3308</v>
      </c>
      <c r="J2300" s="9" t="s">
        <v>3309</v>
      </c>
      <c r="K2300" s="9" t="s">
        <v>4423</v>
      </c>
      <c r="L2300" s="9" t="s">
        <v>3310</v>
      </c>
      <c r="M2300" s="11">
        <v>39084</v>
      </c>
      <c r="N2300" s="11"/>
      <c r="O2300">
        <f>MONTH(M2300)</f>
        <v>1</v>
      </c>
      <c r="P2300" t="str">
        <f>LEFT(D2300,2)</f>
        <v>51</v>
      </c>
      <c r="R2300" t="str">
        <f>LEFT(C2300,4)</f>
        <v>5104</v>
      </c>
    </row>
    <row r="2301" spans="1:18">
      <c r="A2301" s="9">
        <v>251062</v>
      </c>
      <c r="B2301" s="9" t="s">
        <v>4151</v>
      </c>
      <c r="C2301" s="9" t="s">
        <v>3316</v>
      </c>
      <c r="D2301" s="9" t="s">
        <v>3320</v>
      </c>
      <c r="E2301" s="9" t="s">
        <v>3319</v>
      </c>
      <c r="F2301" s="10">
        <v>0.5</v>
      </c>
      <c r="G2301" s="14">
        <v>12100</v>
      </c>
      <c r="H2301" s="9" t="s">
        <v>3307</v>
      </c>
      <c r="I2301" s="9" t="s">
        <v>3308</v>
      </c>
      <c r="J2301" s="9" t="s">
        <v>3309</v>
      </c>
      <c r="K2301" s="9" t="s">
        <v>4423</v>
      </c>
      <c r="L2301" s="9" t="s">
        <v>3310</v>
      </c>
      <c r="M2301" s="11">
        <v>38992</v>
      </c>
      <c r="N2301" s="11"/>
      <c r="O2301">
        <f>MONTH(M2301)</f>
        <v>10</v>
      </c>
      <c r="P2301" t="str">
        <f>LEFT(D2301,2)</f>
        <v>51</v>
      </c>
      <c r="R2301" t="str">
        <f>LEFT(C2301,4)</f>
        <v>5104</v>
      </c>
    </row>
    <row r="2302" spans="1:18">
      <c r="A2302" s="9">
        <v>256676</v>
      </c>
      <c r="B2302" s="9" t="s">
        <v>4105</v>
      </c>
      <c r="C2302" s="9" t="s">
        <v>3316</v>
      </c>
      <c r="D2302" s="9" t="s">
        <v>3324</v>
      </c>
      <c r="E2302" s="9" t="s">
        <v>3319</v>
      </c>
      <c r="F2302" s="10">
        <v>1</v>
      </c>
      <c r="G2302" s="14">
        <v>10850</v>
      </c>
      <c r="H2302" s="9" t="s">
        <v>3307</v>
      </c>
      <c r="I2302" s="9" t="s">
        <v>3308</v>
      </c>
      <c r="J2302" s="9" t="s">
        <v>3309</v>
      </c>
      <c r="K2302" s="9" t="s">
        <v>4423</v>
      </c>
      <c r="L2302" s="9" t="s">
        <v>3310</v>
      </c>
      <c r="M2302" s="11">
        <v>39479</v>
      </c>
      <c r="N2302" s="11"/>
      <c r="O2302">
        <f>MONTH(M2302)</f>
        <v>2</v>
      </c>
      <c r="P2302" t="str">
        <f>LEFT(D2302,2)</f>
        <v>51</v>
      </c>
      <c r="R2302" t="str">
        <f>LEFT(C2302,4)</f>
        <v>5104</v>
      </c>
    </row>
    <row r="2303" spans="1:18">
      <c r="A2303" s="9">
        <v>252560</v>
      </c>
      <c r="B2303" s="9" t="s">
        <v>4044</v>
      </c>
      <c r="C2303" s="9" t="s">
        <v>3316</v>
      </c>
      <c r="D2303" s="9" t="s">
        <v>3318</v>
      </c>
      <c r="E2303" s="9" t="s">
        <v>3319</v>
      </c>
      <c r="F2303" s="10">
        <v>1</v>
      </c>
      <c r="G2303" s="14">
        <v>11550</v>
      </c>
      <c r="H2303" s="9" t="s">
        <v>3307</v>
      </c>
      <c r="I2303" s="9" t="s">
        <v>3308</v>
      </c>
      <c r="J2303" s="9" t="s">
        <v>3309</v>
      </c>
      <c r="K2303" s="9" t="s">
        <v>4423</v>
      </c>
      <c r="L2303" s="9" t="s">
        <v>3310</v>
      </c>
      <c r="M2303" s="11">
        <v>39142</v>
      </c>
      <c r="N2303" s="11"/>
      <c r="O2303">
        <f>MONTH(M2303)</f>
        <v>3</v>
      </c>
      <c r="P2303" t="str">
        <f>LEFT(D2303,2)</f>
        <v>51</v>
      </c>
      <c r="R2303" t="str">
        <f>LEFT(C2303,4)</f>
        <v>5104</v>
      </c>
    </row>
    <row r="2304" spans="1:18">
      <c r="A2304" s="9">
        <v>256053</v>
      </c>
      <c r="B2304" s="9" t="s">
        <v>4104</v>
      </c>
      <c r="C2304" s="9" t="s">
        <v>3316</v>
      </c>
      <c r="D2304" s="9" t="s">
        <v>3322</v>
      </c>
      <c r="E2304" s="9" t="s">
        <v>3319</v>
      </c>
      <c r="F2304" s="10">
        <v>1</v>
      </c>
      <c r="G2304" s="14">
        <v>14625</v>
      </c>
      <c r="H2304" s="9" t="s">
        <v>3307</v>
      </c>
      <c r="I2304" s="9" t="s">
        <v>3308</v>
      </c>
      <c r="J2304" s="9" t="s">
        <v>3309</v>
      </c>
      <c r="K2304" s="9" t="s">
        <v>4423</v>
      </c>
      <c r="L2304" s="9" t="s">
        <v>3310</v>
      </c>
      <c r="M2304" s="11">
        <v>39295</v>
      </c>
      <c r="N2304" s="11"/>
      <c r="O2304">
        <f>MONTH(M2304)</f>
        <v>8</v>
      </c>
      <c r="P2304" t="str">
        <f>LEFT(D2304,2)</f>
        <v>51</v>
      </c>
      <c r="R2304" t="str">
        <f>LEFT(C2304,4)</f>
        <v>5104</v>
      </c>
    </row>
    <row r="2305" spans="1:18">
      <c r="A2305" s="9">
        <v>665994</v>
      </c>
      <c r="B2305" s="9" t="s">
        <v>4043</v>
      </c>
      <c r="C2305" s="9" t="s">
        <v>3316</v>
      </c>
      <c r="D2305" s="9" t="s">
        <v>3323</v>
      </c>
      <c r="E2305" s="9" t="s">
        <v>3319</v>
      </c>
      <c r="F2305" s="10">
        <v>1</v>
      </c>
      <c r="G2305" s="14">
        <v>27500</v>
      </c>
      <c r="H2305" s="9" t="s">
        <v>3307</v>
      </c>
      <c r="I2305" s="9" t="s">
        <v>3308</v>
      </c>
      <c r="J2305" s="9" t="s">
        <v>3309</v>
      </c>
      <c r="K2305" s="9" t="s">
        <v>4423</v>
      </c>
      <c r="L2305" s="9" t="s">
        <v>3310</v>
      </c>
      <c r="M2305" s="11">
        <v>36832</v>
      </c>
      <c r="N2305" s="11"/>
      <c r="O2305">
        <f>MONTH(M2305)</f>
        <v>11</v>
      </c>
      <c r="P2305" t="str">
        <f>LEFT(D2305,2)</f>
        <v>51</v>
      </c>
      <c r="R2305" t="str">
        <f>LEFT(C2305,4)</f>
        <v>5104</v>
      </c>
    </row>
    <row r="2306" spans="1:18">
      <c r="A2306" s="9">
        <v>667114</v>
      </c>
      <c r="B2306" s="9" t="s">
        <v>4091</v>
      </c>
      <c r="C2306" s="9" t="s">
        <v>3316</v>
      </c>
      <c r="D2306" s="9" t="s">
        <v>3317</v>
      </c>
      <c r="E2306" s="9" t="s">
        <v>56</v>
      </c>
      <c r="F2306" s="10">
        <v>1</v>
      </c>
      <c r="G2306" s="14">
        <v>41800</v>
      </c>
      <c r="H2306" s="9" t="s">
        <v>3307</v>
      </c>
      <c r="I2306" s="9" t="s">
        <v>3308</v>
      </c>
      <c r="J2306" s="9" t="s">
        <v>3309</v>
      </c>
      <c r="K2306" s="9" t="s">
        <v>4423</v>
      </c>
      <c r="L2306" s="9" t="s">
        <v>3310</v>
      </c>
      <c r="M2306" s="11">
        <v>37592</v>
      </c>
      <c r="N2306" s="11"/>
      <c r="O2306">
        <f>MONTH(M2306)</f>
        <v>12</v>
      </c>
      <c r="P2306" t="str">
        <f>LEFT(D2306,2)</f>
        <v>51</v>
      </c>
      <c r="R2306" t="str">
        <f>LEFT(C2306,4)</f>
        <v>5104</v>
      </c>
    </row>
    <row r="2307" spans="1:18">
      <c r="A2307" s="9">
        <v>267330</v>
      </c>
      <c r="B2307" s="9" t="s">
        <v>4197</v>
      </c>
      <c r="C2307" s="9" t="s">
        <v>3326</v>
      </c>
      <c r="D2307" s="9" t="s">
        <v>3327</v>
      </c>
      <c r="E2307" s="9" t="s">
        <v>56</v>
      </c>
      <c r="F2307" s="10">
        <v>1</v>
      </c>
      <c r="G2307" s="14">
        <v>37800</v>
      </c>
      <c r="H2307" s="9" t="s">
        <v>3307</v>
      </c>
      <c r="I2307" s="9" t="s">
        <v>3308</v>
      </c>
      <c r="J2307" s="9" t="s">
        <v>3309</v>
      </c>
      <c r="K2307" s="9" t="s">
        <v>4423</v>
      </c>
      <c r="L2307" s="9" t="s">
        <v>3310</v>
      </c>
      <c r="M2307" s="11">
        <v>40634</v>
      </c>
      <c r="N2307" s="11"/>
      <c r="O2307">
        <f>MONTH(M2307)</f>
        <v>4</v>
      </c>
      <c r="P2307" t="str">
        <f>LEFT(D2307,2)</f>
        <v>51</v>
      </c>
      <c r="R2307" t="str">
        <f>LEFT(C2307,4)</f>
        <v>5104</v>
      </c>
    </row>
    <row r="2308" spans="1:18">
      <c r="A2308" s="9">
        <v>261135</v>
      </c>
      <c r="B2308" s="9" t="s">
        <v>4139</v>
      </c>
      <c r="C2308" s="9" t="s">
        <v>3328</v>
      </c>
      <c r="D2308" s="9" t="s">
        <v>3333</v>
      </c>
      <c r="E2308" s="9" t="s">
        <v>2384</v>
      </c>
      <c r="F2308" s="10">
        <v>1</v>
      </c>
      <c r="G2308" s="14">
        <v>14850</v>
      </c>
      <c r="H2308" s="9" t="s">
        <v>3307</v>
      </c>
      <c r="I2308" s="9" t="s">
        <v>3308</v>
      </c>
      <c r="J2308" s="9" t="s">
        <v>3309</v>
      </c>
      <c r="K2308" s="9" t="s">
        <v>4423</v>
      </c>
      <c r="L2308" s="9" t="s">
        <v>3310</v>
      </c>
      <c r="M2308" s="11">
        <v>39895</v>
      </c>
      <c r="N2308" s="11"/>
      <c r="O2308">
        <f>MONTH(M2308)</f>
        <v>3</v>
      </c>
      <c r="P2308" t="str">
        <f>LEFT(D2308,2)</f>
        <v>51</v>
      </c>
      <c r="R2308" t="str">
        <f>LEFT(C2308,4)</f>
        <v>5104</v>
      </c>
    </row>
    <row r="2309" spans="1:18">
      <c r="A2309" s="9">
        <v>262192</v>
      </c>
      <c r="B2309" s="9" t="s">
        <v>4146</v>
      </c>
      <c r="C2309" s="9" t="s">
        <v>3328</v>
      </c>
      <c r="D2309" s="9" t="s">
        <v>3332</v>
      </c>
      <c r="E2309" s="9" t="s">
        <v>2384</v>
      </c>
      <c r="F2309" s="10">
        <v>1</v>
      </c>
      <c r="G2309" s="14">
        <v>12250</v>
      </c>
      <c r="H2309" s="9" t="s">
        <v>3307</v>
      </c>
      <c r="I2309" s="9" t="s">
        <v>3308</v>
      </c>
      <c r="J2309" s="9" t="s">
        <v>3309</v>
      </c>
      <c r="K2309" s="9" t="s">
        <v>4423</v>
      </c>
      <c r="L2309" s="9" t="s">
        <v>3310</v>
      </c>
      <c r="M2309" s="11">
        <v>40179</v>
      </c>
      <c r="N2309" s="11"/>
      <c r="O2309">
        <f>MONTH(M2309)</f>
        <v>1</v>
      </c>
      <c r="P2309" t="str">
        <f>LEFT(D2309,2)</f>
        <v>51</v>
      </c>
      <c r="R2309" t="str">
        <f>LEFT(C2309,4)</f>
        <v>5104</v>
      </c>
    </row>
    <row r="2310" spans="1:18">
      <c r="A2310" s="9">
        <v>265195</v>
      </c>
      <c r="B2310" s="9" t="s">
        <v>4066</v>
      </c>
      <c r="C2310" s="9" t="s">
        <v>3328</v>
      </c>
      <c r="D2310" s="9" t="s">
        <v>3330</v>
      </c>
      <c r="E2310" s="9" t="s">
        <v>2384</v>
      </c>
      <c r="F2310" s="10">
        <v>1</v>
      </c>
      <c r="G2310" s="14">
        <v>27650</v>
      </c>
      <c r="H2310" s="9" t="s">
        <v>3307</v>
      </c>
      <c r="I2310" s="9" t="s">
        <v>3308</v>
      </c>
      <c r="J2310" s="9" t="s">
        <v>3309</v>
      </c>
      <c r="K2310" s="9" t="s">
        <v>4423</v>
      </c>
      <c r="L2310" s="9" t="s">
        <v>3310</v>
      </c>
      <c r="M2310" s="11">
        <v>40422</v>
      </c>
      <c r="N2310" s="11"/>
      <c r="O2310">
        <f>MONTH(M2310)</f>
        <v>9</v>
      </c>
      <c r="P2310" t="str">
        <f>LEFT(D2310,2)</f>
        <v>51</v>
      </c>
      <c r="R2310" t="str">
        <f>LEFT(C2310,4)</f>
        <v>5104</v>
      </c>
    </row>
    <row r="2311" spans="1:18">
      <c r="A2311" s="9">
        <v>269528</v>
      </c>
      <c r="B2311" s="9" t="s">
        <v>4134</v>
      </c>
      <c r="C2311" s="9" t="s">
        <v>3328</v>
      </c>
      <c r="D2311" s="9" t="s">
        <v>3334</v>
      </c>
      <c r="E2311" s="9" t="s">
        <v>2384</v>
      </c>
      <c r="F2311" s="10">
        <v>1</v>
      </c>
      <c r="G2311" s="14">
        <v>9800</v>
      </c>
      <c r="H2311" s="9" t="s">
        <v>3307</v>
      </c>
      <c r="I2311" s="9" t="s">
        <v>3308</v>
      </c>
      <c r="J2311" s="9" t="s">
        <v>3309</v>
      </c>
      <c r="K2311" s="9" t="s">
        <v>4423</v>
      </c>
      <c r="L2311" s="9" t="s">
        <v>3310</v>
      </c>
      <c r="M2311" s="11">
        <v>40725</v>
      </c>
      <c r="N2311" s="11"/>
      <c r="O2311">
        <f>MONTH(M2311)</f>
        <v>7</v>
      </c>
      <c r="P2311" t="str">
        <f>LEFT(D2311,2)</f>
        <v>51</v>
      </c>
      <c r="R2311" t="str">
        <f>LEFT(C2311,4)</f>
        <v>5104</v>
      </c>
    </row>
    <row r="2312" spans="1:18">
      <c r="A2312" s="9">
        <v>667338</v>
      </c>
      <c r="B2312" s="9" t="s">
        <v>4225</v>
      </c>
      <c r="C2312" s="9" t="s">
        <v>3328</v>
      </c>
      <c r="D2312" s="9" t="s">
        <v>3329</v>
      </c>
      <c r="E2312" s="9" t="s">
        <v>56</v>
      </c>
      <c r="F2312" s="10">
        <v>1</v>
      </c>
      <c r="G2312" s="14">
        <v>31500</v>
      </c>
      <c r="H2312" s="9" t="s">
        <v>3307</v>
      </c>
      <c r="I2312" s="9" t="s">
        <v>3308</v>
      </c>
      <c r="J2312" s="9" t="s">
        <v>3309</v>
      </c>
      <c r="K2312" s="9" t="s">
        <v>4423</v>
      </c>
      <c r="L2312" s="9" t="s">
        <v>3310</v>
      </c>
      <c r="M2312" s="11">
        <v>37683</v>
      </c>
      <c r="N2312" s="11"/>
      <c r="O2312">
        <f>MONTH(M2312)</f>
        <v>3</v>
      </c>
      <c r="P2312" t="str">
        <f>LEFT(D2312,2)</f>
        <v>51</v>
      </c>
      <c r="R2312" t="str">
        <f>LEFT(C2312,4)</f>
        <v>5104</v>
      </c>
    </row>
    <row r="2313" spans="1:18">
      <c r="A2313" s="9">
        <v>262129</v>
      </c>
      <c r="B2313" s="9" t="s">
        <v>4270</v>
      </c>
      <c r="C2313" s="9" t="s">
        <v>3328</v>
      </c>
      <c r="D2313" s="9" t="s">
        <v>3331</v>
      </c>
      <c r="E2313" s="9" t="s">
        <v>2384</v>
      </c>
      <c r="F2313" s="10">
        <v>1</v>
      </c>
      <c r="G2313" s="14">
        <v>13200</v>
      </c>
      <c r="H2313" s="9" t="s">
        <v>3307</v>
      </c>
      <c r="I2313" s="9" t="s">
        <v>3308</v>
      </c>
      <c r="J2313" s="9" t="s">
        <v>3309</v>
      </c>
      <c r="K2313" s="9" t="s">
        <v>4423</v>
      </c>
      <c r="L2313" s="9" t="s">
        <v>3310</v>
      </c>
      <c r="M2313" s="11">
        <v>40105</v>
      </c>
      <c r="N2313" s="11"/>
      <c r="O2313">
        <f>MONTH(M2313)</f>
        <v>10</v>
      </c>
      <c r="P2313" t="str">
        <f>LEFT(D2313,2)</f>
        <v>51</v>
      </c>
      <c r="R2313" t="str">
        <f>LEFT(C2313,4)</f>
        <v>5104</v>
      </c>
    </row>
    <row r="2314" spans="1:18">
      <c r="A2314" s="9">
        <v>669396</v>
      </c>
      <c r="B2314" s="9" t="s">
        <v>4073</v>
      </c>
      <c r="C2314" s="9" t="s">
        <v>3335</v>
      </c>
      <c r="D2314" s="9" t="s">
        <v>3337</v>
      </c>
      <c r="E2314" s="9" t="s">
        <v>2384</v>
      </c>
      <c r="F2314" s="10">
        <v>1</v>
      </c>
      <c r="G2314" s="14">
        <v>28600</v>
      </c>
      <c r="H2314" s="9" t="s">
        <v>3307</v>
      </c>
      <c r="I2314" s="9" t="s">
        <v>3308</v>
      </c>
      <c r="J2314" s="9" t="s">
        <v>3309</v>
      </c>
      <c r="K2314" s="9" t="s">
        <v>4423</v>
      </c>
      <c r="L2314" s="9" t="s">
        <v>3310</v>
      </c>
      <c r="M2314" s="11">
        <v>38231</v>
      </c>
      <c r="N2314" s="11"/>
      <c r="O2314">
        <f>MONTH(M2314)</f>
        <v>9</v>
      </c>
      <c r="P2314" t="str">
        <f>LEFT(D2314,2)</f>
        <v>51</v>
      </c>
      <c r="R2314" t="str">
        <f>LEFT(C2314,4)</f>
        <v>5104</v>
      </c>
    </row>
    <row r="2315" spans="1:18">
      <c r="A2315" s="9">
        <v>266910</v>
      </c>
      <c r="B2315" s="9" t="s">
        <v>4134</v>
      </c>
      <c r="C2315" s="9" t="s">
        <v>3335</v>
      </c>
      <c r="D2315" s="9" t="s">
        <v>3336</v>
      </c>
      <c r="E2315" s="9" t="s">
        <v>41</v>
      </c>
      <c r="F2315" s="10">
        <v>1</v>
      </c>
      <c r="G2315" s="14">
        <v>33750</v>
      </c>
      <c r="H2315" s="9" t="s">
        <v>3307</v>
      </c>
      <c r="I2315" s="9" t="s">
        <v>3308</v>
      </c>
      <c r="J2315" s="9" t="s">
        <v>3309</v>
      </c>
      <c r="K2315" s="9" t="s">
        <v>4423</v>
      </c>
      <c r="L2315" s="9" t="s">
        <v>3310</v>
      </c>
      <c r="M2315" s="11">
        <v>40603</v>
      </c>
      <c r="N2315" s="11"/>
      <c r="O2315">
        <f>MONTH(M2315)</f>
        <v>3</v>
      </c>
      <c r="P2315" t="str">
        <f>LEFT(D2315,2)</f>
        <v>51</v>
      </c>
      <c r="R2315" t="str">
        <f>LEFT(C2315,4)</f>
        <v>5104</v>
      </c>
    </row>
    <row r="2316" spans="1:18">
      <c r="A2316" s="9">
        <v>260141</v>
      </c>
      <c r="B2316" s="9" t="s">
        <v>4073</v>
      </c>
      <c r="C2316" s="9" t="s">
        <v>3335</v>
      </c>
      <c r="D2316" s="9" t="s">
        <v>3338</v>
      </c>
      <c r="E2316" s="9" t="s">
        <v>2384</v>
      </c>
      <c r="F2316" s="10">
        <v>1</v>
      </c>
      <c r="G2316" s="14">
        <v>14800</v>
      </c>
      <c r="H2316" s="9" t="s">
        <v>3307</v>
      </c>
      <c r="I2316" s="9" t="s">
        <v>3308</v>
      </c>
      <c r="J2316" s="9" t="s">
        <v>3309</v>
      </c>
      <c r="K2316" s="9" t="s">
        <v>4423</v>
      </c>
      <c r="L2316" s="9" t="s">
        <v>3310</v>
      </c>
      <c r="M2316" s="11">
        <v>39797</v>
      </c>
      <c r="N2316" s="11"/>
      <c r="O2316">
        <f>MONTH(M2316)</f>
        <v>12</v>
      </c>
      <c r="P2316" t="str">
        <f>LEFT(D2316,2)</f>
        <v>51</v>
      </c>
      <c r="R2316" t="str">
        <f>LEFT(C2316,4)</f>
        <v>5104</v>
      </c>
    </row>
    <row r="2317" spans="1:18">
      <c r="A2317" s="9">
        <v>667170</v>
      </c>
      <c r="B2317" s="9" t="s">
        <v>4098</v>
      </c>
      <c r="C2317" s="9" t="s">
        <v>3339</v>
      </c>
      <c r="D2317" s="9" t="s">
        <v>3340</v>
      </c>
      <c r="E2317" s="9" t="s">
        <v>46</v>
      </c>
      <c r="F2317" s="10">
        <v>1</v>
      </c>
      <c r="G2317" s="14">
        <v>24500</v>
      </c>
      <c r="H2317" s="9" t="s">
        <v>3307</v>
      </c>
      <c r="I2317" s="9" t="s">
        <v>3308</v>
      </c>
      <c r="J2317" s="9" t="s">
        <v>3309</v>
      </c>
      <c r="K2317" s="9" t="s">
        <v>4423</v>
      </c>
      <c r="L2317" s="9" t="s">
        <v>3310</v>
      </c>
      <c r="M2317" s="11">
        <v>37623</v>
      </c>
      <c r="N2317" s="11"/>
      <c r="O2317">
        <f>MONTH(M2317)</f>
        <v>1</v>
      </c>
      <c r="P2317" t="str">
        <f>LEFT(D2317,2)</f>
        <v>51</v>
      </c>
      <c r="R2317" t="str">
        <f>LEFT(C2317,4)</f>
        <v>5104</v>
      </c>
    </row>
    <row r="2318" spans="1:18">
      <c r="A2318" s="9">
        <v>670180</v>
      </c>
      <c r="B2318" s="9" t="s">
        <v>4162</v>
      </c>
      <c r="C2318" s="9" t="s">
        <v>3339</v>
      </c>
      <c r="D2318" s="9" t="s">
        <v>3342</v>
      </c>
      <c r="E2318" s="9" t="s">
        <v>2384</v>
      </c>
      <c r="F2318" s="10">
        <v>1</v>
      </c>
      <c r="G2318" s="14">
        <v>22550</v>
      </c>
      <c r="H2318" s="9" t="s">
        <v>3307</v>
      </c>
      <c r="I2318" s="9" t="s">
        <v>3308</v>
      </c>
      <c r="J2318" s="9" t="s">
        <v>3309</v>
      </c>
      <c r="K2318" s="9" t="s">
        <v>4423</v>
      </c>
      <c r="L2318" s="9" t="s">
        <v>3310</v>
      </c>
      <c r="M2318" s="11">
        <v>38628</v>
      </c>
      <c r="N2318" s="11"/>
      <c r="O2318">
        <f>MONTH(M2318)</f>
        <v>10</v>
      </c>
      <c r="P2318" t="str">
        <f>LEFT(D2318,2)</f>
        <v>51</v>
      </c>
      <c r="R2318" t="str">
        <f>LEFT(C2318,4)</f>
        <v>5104</v>
      </c>
    </row>
    <row r="2319" spans="1:18">
      <c r="A2319" s="9">
        <v>260148</v>
      </c>
      <c r="B2319" s="9" t="s">
        <v>4051</v>
      </c>
      <c r="C2319" s="9" t="s">
        <v>3339</v>
      </c>
      <c r="D2319" s="9" t="s">
        <v>3341</v>
      </c>
      <c r="E2319" s="9" t="s">
        <v>2384</v>
      </c>
      <c r="F2319" s="10">
        <v>1</v>
      </c>
      <c r="G2319" s="14">
        <v>14850</v>
      </c>
      <c r="H2319" s="9" t="s">
        <v>3307</v>
      </c>
      <c r="I2319" s="9" t="s">
        <v>3308</v>
      </c>
      <c r="J2319" s="9" t="s">
        <v>3309</v>
      </c>
      <c r="K2319" s="9" t="s">
        <v>4423</v>
      </c>
      <c r="L2319" s="9" t="s">
        <v>3310</v>
      </c>
      <c r="M2319" s="11">
        <v>39797</v>
      </c>
      <c r="N2319" s="11"/>
      <c r="O2319">
        <f>MONTH(M2319)</f>
        <v>12</v>
      </c>
      <c r="P2319" t="str">
        <f>LEFT(D2319,2)</f>
        <v>51</v>
      </c>
      <c r="R2319" t="str">
        <f>LEFT(C2319,4)</f>
        <v>5104</v>
      </c>
    </row>
    <row r="2320" spans="1:18">
      <c r="A2320" s="9">
        <v>667450</v>
      </c>
      <c r="B2320" s="9" t="s">
        <v>4044</v>
      </c>
      <c r="C2320" s="9" t="s">
        <v>3339</v>
      </c>
      <c r="D2320" s="9" t="s">
        <v>3343</v>
      </c>
      <c r="E2320" s="9" t="s">
        <v>2384</v>
      </c>
      <c r="F2320" s="10">
        <v>1</v>
      </c>
      <c r="G2320" s="14">
        <v>30250</v>
      </c>
      <c r="H2320" s="9" t="s">
        <v>3307</v>
      </c>
      <c r="I2320" s="9" t="s">
        <v>3308</v>
      </c>
      <c r="J2320" s="9" t="s">
        <v>3309</v>
      </c>
      <c r="K2320" s="9" t="s">
        <v>4423</v>
      </c>
      <c r="L2320" s="9" t="s">
        <v>3310</v>
      </c>
      <c r="M2320" s="11">
        <v>37712</v>
      </c>
      <c r="N2320" s="11"/>
      <c r="O2320">
        <f>MONTH(M2320)</f>
        <v>4</v>
      </c>
      <c r="P2320" t="str">
        <f>LEFT(D2320,2)</f>
        <v>51</v>
      </c>
      <c r="R2320" t="str">
        <f>LEFT(C2320,4)</f>
        <v>5104</v>
      </c>
    </row>
    <row r="2321" spans="1:18">
      <c r="A2321" s="9">
        <v>671916</v>
      </c>
      <c r="B2321" s="9" t="s">
        <v>4081</v>
      </c>
      <c r="C2321" s="9" t="s">
        <v>3339</v>
      </c>
      <c r="D2321" s="9" t="s">
        <v>3344</v>
      </c>
      <c r="E2321" s="9" t="s">
        <v>2384</v>
      </c>
      <c r="F2321" s="10">
        <v>1</v>
      </c>
      <c r="G2321" s="14">
        <v>20350</v>
      </c>
      <c r="H2321" s="9" t="s">
        <v>3307</v>
      </c>
      <c r="I2321" s="9" t="s">
        <v>3308</v>
      </c>
      <c r="J2321" s="9" t="s">
        <v>3309</v>
      </c>
      <c r="K2321" s="9" t="s">
        <v>4423</v>
      </c>
      <c r="L2321" s="9" t="s">
        <v>3310</v>
      </c>
      <c r="M2321" s="11">
        <v>39203</v>
      </c>
      <c r="N2321" s="11"/>
      <c r="O2321">
        <f>MONTH(M2321)</f>
        <v>5</v>
      </c>
      <c r="P2321" t="str">
        <f>LEFT(D2321,2)</f>
        <v>51</v>
      </c>
      <c r="R2321" t="str">
        <f>LEFT(C2321,4)</f>
        <v>5104</v>
      </c>
    </row>
    <row r="2322" spans="1:18">
      <c r="A2322" s="9">
        <v>256760</v>
      </c>
      <c r="B2322" s="9" t="s">
        <v>4147</v>
      </c>
      <c r="C2322" s="9" t="s">
        <v>3339</v>
      </c>
      <c r="D2322" s="9" t="s">
        <v>3345</v>
      </c>
      <c r="E2322" s="9" t="s">
        <v>2384</v>
      </c>
      <c r="F2322" s="10">
        <v>1</v>
      </c>
      <c r="G2322" s="14">
        <v>23375</v>
      </c>
      <c r="H2322" s="9" t="s">
        <v>3307</v>
      </c>
      <c r="I2322" s="9" t="s">
        <v>3308</v>
      </c>
      <c r="J2322" s="9" t="s">
        <v>3309</v>
      </c>
      <c r="K2322" s="9" t="s">
        <v>4423</v>
      </c>
      <c r="L2322" s="9" t="s">
        <v>3310</v>
      </c>
      <c r="M2322" s="11">
        <v>39449</v>
      </c>
      <c r="N2322" s="11"/>
      <c r="O2322">
        <f>MONTH(M2322)</f>
        <v>1</v>
      </c>
      <c r="P2322" t="str">
        <f>LEFT(D2322,2)</f>
        <v>51</v>
      </c>
      <c r="R2322" t="str">
        <f>LEFT(C2322,4)</f>
        <v>5104</v>
      </c>
    </row>
    <row r="2323" spans="1:18">
      <c r="A2323" s="9">
        <v>265412</v>
      </c>
      <c r="B2323" s="9" t="s">
        <v>4139</v>
      </c>
      <c r="C2323" s="9" t="s">
        <v>3346</v>
      </c>
      <c r="D2323" s="9" t="s">
        <v>3347</v>
      </c>
      <c r="E2323" s="9" t="s">
        <v>74</v>
      </c>
      <c r="F2323" s="10">
        <v>1</v>
      </c>
      <c r="G2323" s="14">
        <v>48600</v>
      </c>
      <c r="H2323" s="9" t="s">
        <v>3348</v>
      </c>
      <c r="I2323" s="9" t="s">
        <v>3349</v>
      </c>
      <c r="J2323" s="9" t="s">
        <v>3309</v>
      </c>
      <c r="K2323" s="9" t="s">
        <v>4423</v>
      </c>
      <c r="L2323" s="9" t="s">
        <v>3346</v>
      </c>
      <c r="M2323" s="11">
        <v>40391</v>
      </c>
      <c r="N2323" s="11"/>
      <c r="O2323">
        <f>MONTH(M2323)</f>
        <v>8</v>
      </c>
      <c r="P2323" t="str">
        <f>LEFT(D2323,2)</f>
        <v>51</v>
      </c>
      <c r="R2323" t="str">
        <f>LEFT(C2323,4)</f>
        <v>5104</v>
      </c>
    </row>
    <row r="2324" spans="1:18">
      <c r="A2324" s="9">
        <v>265895</v>
      </c>
      <c r="B2324" s="9" t="s">
        <v>4067</v>
      </c>
      <c r="C2324" s="9" t="s">
        <v>3346</v>
      </c>
      <c r="D2324" s="9" t="s">
        <v>3353</v>
      </c>
      <c r="E2324" s="9" t="s">
        <v>19</v>
      </c>
      <c r="F2324" s="10">
        <v>1</v>
      </c>
      <c r="G2324" s="14">
        <v>14000</v>
      </c>
      <c r="H2324" s="9" t="s">
        <v>3348</v>
      </c>
      <c r="I2324" s="9" t="s">
        <v>3349</v>
      </c>
      <c r="J2324" s="9" t="s">
        <v>3309</v>
      </c>
      <c r="K2324" s="9" t="s">
        <v>4423</v>
      </c>
      <c r="L2324" s="9" t="s">
        <v>3346</v>
      </c>
      <c r="M2324" s="11">
        <v>40476</v>
      </c>
      <c r="N2324" s="11"/>
      <c r="O2324">
        <f>MONTH(M2324)</f>
        <v>10</v>
      </c>
      <c r="P2324" t="str">
        <f>LEFT(D2324,2)</f>
        <v>51</v>
      </c>
      <c r="R2324" t="str">
        <f>LEFT(C2324,4)</f>
        <v>5104</v>
      </c>
    </row>
    <row r="2325" spans="1:18">
      <c r="A2325" s="9">
        <v>248248</v>
      </c>
      <c r="B2325" s="9" t="s">
        <v>4055</v>
      </c>
      <c r="C2325" s="9" t="s">
        <v>3346</v>
      </c>
      <c r="D2325" s="9" t="s">
        <v>3350</v>
      </c>
      <c r="E2325" s="9" t="s">
        <v>3351</v>
      </c>
      <c r="F2325" s="10">
        <v>1</v>
      </c>
      <c r="G2325" s="14">
        <v>32400</v>
      </c>
      <c r="H2325" s="9" t="s">
        <v>3348</v>
      </c>
      <c r="I2325" s="9" t="s">
        <v>3349</v>
      </c>
      <c r="J2325" s="9" t="s">
        <v>3309</v>
      </c>
      <c r="K2325" s="9" t="s">
        <v>4423</v>
      </c>
      <c r="L2325" s="9" t="s">
        <v>3346</v>
      </c>
      <c r="M2325" s="11">
        <v>38534</v>
      </c>
      <c r="N2325" s="11"/>
      <c r="O2325">
        <f>MONTH(M2325)</f>
        <v>7</v>
      </c>
      <c r="P2325" t="str">
        <f>LEFT(D2325,2)</f>
        <v>51</v>
      </c>
      <c r="R2325" t="str">
        <f>LEFT(C2325,4)</f>
        <v>5104</v>
      </c>
    </row>
    <row r="2326" spans="1:18">
      <c r="A2326" s="9">
        <v>270270</v>
      </c>
      <c r="B2326" s="9" t="s">
        <v>4088</v>
      </c>
      <c r="C2326" s="9" t="s">
        <v>3346</v>
      </c>
      <c r="D2326" s="9" t="s">
        <v>3354</v>
      </c>
      <c r="E2326" s="9" t="s">
        <v>3351</v>
      </c>
      <c r="F2326" s="10">
        <v>1</v>
      </c>
      <c r="G2326" s="14">
        <v>28000</v>
      </c>
      <c r="H2326" s="9" t="s">
        <v>3348</v>
      </c>
      <c r="I2326" s="9" t="s">
        <v>3349</v>
      </c>
      <c r="J2326" s="9" t="s">
        <v>3309</v>
      </c>
      <c r="K2326" s="9" t="s">
        <v>4423</v>
      </c>
      <c r="L2326" s="9" t="s">
        <v>3346</v>
      </c>
      <c r="M2326" s="11">
        <v>40878</v>
      </c>
      <c r="N2326" s="11"/>
      <c r="O2326">
        <f>MONTH(M2326)</f>
        <v>12</v>
      </c>
      <c r="P2326" t="str">
        <f>LEFT(D2326,2)</f>
        <v>51</v>
      </c>
      <c r="R2326" t="str">
        <f>LEFT(C2326,4)</f>
        <v>5104</v>
      </c>
    </row>
    <row r="2327" spans="1:18">
      <c r="A2327" s="9">
        <v>263487</v>
      </c>
      <c r="B2327" s="9" t="s">
        <v>4080</v>
      </c>
      <c r="C2327" s="9" t="s">
        <v>3346</v>
      </c>
      <c r="D2327" s="9" t="s">
        <v>3352</v>
      </c>
      <c r="E2327" s="9" t="s">
        <v>3351</v>
      </c>
      <c r="F2327" s="10">
        <v>1</v>
      </c>
      <c r="G2327" s="14">
        <v>22000</v>
      </c>
      <c r="H2327" s="9" t="s">
        <v>3348</v>
      </c>
      <c r="I2327" s="9" t="s">
        <v>3349</v>
      </c>
      <c r="J2327" s="9" t="s">
        <v>3309</v>
      </c>
      <c r="K2327" s="9" t="s">
        <v>4423</v>
      </c>
      <c r="L2327" s="9" t="s">
        <v>3346</v>
      </c>
      <c r="M2327" s="11">
        <v>40301</v>
      </c>
      <c r="N2327" s="11"/>
      <c r="O2327">
        <f>MONTH(M2327)</f>
        <v>5</v>
      </c>
      <c r="P2327" t="str">
        <f>LEFT(D2327,2)</f>
        <v>51</v>
      </c>
      <c r="R2327" t="str">
        <f>LEFT(C2327,4)</f>
        <v>5104</v>
      </c>
    </row>
    <row r="2328" spans="1:18">
      <c r="A2328" s="9">
        <v>270942</v>
      </c>
      <c r="B2328" s="9" t="s">
        <v>4227</v>
      </c>
      <c r="C2328" s="9" t="s">
        <v>3346</v>
      </c>
      <c r="D2328" s="9" t="s">
        <v>3355</v>
      </c>
      <c r="E2328" s="9" t="s">
        <v>19</v>
      </c>
      <c r="F2328" s="10">
        <v>1</v>
      </c>
      <c r="G2328" s="14">
        <v>27500</v>
      </c>
      <c r="H2328" s="9" t="s">
        <v>3348</v>
      </c>
      <c r="I2328" s="9" t="s">
        <v>3349</v>
      </c>
      <c r="J2328" s="9" t="s">
        <v>3309</v>
      </c>
      <c r="K2328" s="9" t="s">
        <v>4423</v>
      </c>
      <c r="L2328" s="9" t="s">
        <v>3346</v>
      </c>
      <c r="M2328" s="11">
        <v>40940</v>
      </c>
      <c r="N2328" s="11"/>
      <c r="O2328">
        <f>MONTH(M2328)</f>
        <v>2</v>
      </c>
      <c r="P2328" t="str">
        <f>LEFT(D2328,2)</f>
        <v>51</v>
      </c>
      <c r="R2328" t="str">
        <f>LEFT(C2328,4)</f>
        <v>5104</v>
      </c>
    </row>
    <row r="2329" spans="1:18">
      <c r="A2329" s="9">
        <v>240520</v>
      </c>
      <c r="B2329" s="9" t="s">
        <v>4120</v>
      </c>
      <c r="C2329" s="9" t="s">
        <v>3356</v>
      </c>
      <c r="D2329" s="9" t="s">
        <v>3357</v>
      </c>
      <c r="E2329" s="9" t="s">
        <v>19</v>
      </c>
      <c r="F2329" s="10">
        <v>1</v>
      </c>
      <c r="G2329" s="14">
        <v>29000</v>
      </c>
      <c r="H2329" s="9" t="s">
        <v>3348</v>
      </c>
      <c r="I2329" s="9" t="s">
        <v>3349</v>
      </c>
      <c r="J2329" s="9" t="s">
        <v>3309</v>
      </c>
      <c r="K2329" s="9" t="s">
        <v>4423</v>
      </c>
      <c r="L2329" s="9" t="s">
        <v>3346</v>
      </c>
      <c r="M2329" s="11">
        <v>37316</v>
      </c>
      <c r="N2329" s="11"/>
      <c r="O2329">
        <f>MONTH(M2329)</f>
        <v>3</v>
      </c>
      <c r="P2329" t="str">
        <f>LEFT(D2329,2)</f>
        <v>51</v>
      </c>
      <c r="R2329" t="str">
        <f>LEFT(C2329,4)</f>
        <v>5104</v>
      </c>
    </row>
    <row r="2330" spans="1:18">
      <c r="A2330" s="9">
        <v>271054</v>
      </c>
      <c r="B2330" s="9" t="s">
        <v>4058</v>
      </c>
      <c r="C2330" s="9" t="s">
        <v>3358</v>
      </c>
      <c r="D2330" s="9" t="s">
        <v>3364</v>
      </c>
      <c r="E2330" s="9" t="s">
        <v>46</v>
      </c>
      <c r="F2330" s="10">
        <v>1</v>
      </c>
      <c r="G2330" s="14">
        <v>24000</v>
      </c>
      <c r="H2330" s="9" t="s">
        <v>3360</v>
      </c>
      <c r="I2330" s="9" t="s">
        <v>3349</v>
      </c>
      <c r="J2330" s="9" t="s">
        <v>3309</v>
      </c>
      <c r="K2330" s="9" t="s">
        <v>4423</v>
      </c>
      <c r="L2330" s="9" t="s">
        <v>3358</v>
      </c>
      <c r="M2330" s="11">
        <v>40969</v>
      </c>
      <c r="N2330" s="11"/>
      <c r="O2330">
        <f>MONTH(M2330)</f>
        <v>3</v>
      </c>
      <c r="P2330" t="str">
        <f>LEFT(D2330,2)</f>
        <v>51</v>
      </c>
      <c r="R2330" t="str">
        <f>LEFT(C2330,4)</f>
        <v>5104</v>
      </c>
    </row>
    <row r="2331" spans="1:18">
      <c r="A2331" s="9">
        <v>261863</v>
      </c>
      <c r="B2331" s="9" t="s">
        <v>4090</v>
      </c>
      <c r="C2331" s="9" t="s">
        <v>3358</v>
      </c>
      <c r="D2331" s="9" t="s">
        <v>3359</v>
      </c>
      <c r="E2331" s="9" t="s">
        <v>41</v>
      </c>
      <c r="F2331" s="10">
        <v>1</v>
      </c>
      <c r="G2331" s="14">
        <v>58500</v>
      </c>
      <c r="H2331" s="9" t="s">
        <v>3360</v>
      </c>
      <c r="I2331" s="9" t="s">
        <v>3349</v>
      </c>
      <c r="J2331" s="9" t="s">
        <v>3309</v>
      </c>
      <c r="K2331" s="9" t="s">
        <v>4423</v>
      </c>
      <c r="L2331" s="9" t="s">
        <v>3358</v>
      </c>
      <c r="M2331" s="11">
        <v>40118</v>
      </c>
      <c r="N2331" s="11"/>
      <c r="O2331">
        <f>MONTH(M2331)</f>
        <v>11</v>
      </c>
      <c r="P2331" t="str">
        <f>LEFT(D2331,2)</f>
        <v>51</v>
      </c>
      <c r="R2331" t="str">
        <f>LEFT(C2331,4)</f>
        <v>5104</v>
      </c>
    </row>
    <row r="2332" spans="1:18">
      <c r="A2332" s="9">
        <v>239204</v>
      </c>
      <c r="B2332" s="9" t="s">
        <v>4168</v>
      </c>
      <c r="C2332" s="9" t="s">
        <v>3358</v>
      </c>
      <c r="D2332" s="9" t="s">
        <v>3362</v>
      </c>
      <c r="E2332" s="9" t="s">
        <v>46</v>
      </c>
      <c r="F2332" s="10">
        <v>1</v>
      </c>
      <c r="G2332" s="14">
        <v>31045</v>
      </c>
      <c r="H2332" s="9" t="s">
        <v>3360</v>
      </c>
      <c r="I2332" s="9" t="s">
        <v>3349</v>
      </c>
      <c r="J2332" s="9" t="s">
        <v>3309</v>
      </c>
      <c r="K2332" s="9" t="s">
        <v>4423</v>
      </c>
      <c r="L2332" s="9" t="s">
        <v>3358</v>
      </c>
      <c r="M2332" s="11">
        <v>37135</v>
      </c>
      <c r="N2332" s="11"/>
      <c r="O2332">
        <f>MONTH(M2332)</f>
        <v>9</v>
      </c>
      <c r="P2332" t="str">
        <f>LEFT(D2332,2)</f>
        <v>51</v>
      </c>
      <c r="R2332" t="str">
        <f>LEFT(C2332,4)</f>
        <v>5104</v>
      </c>
    </row>
    <row r="2333" spans="1:18">
      <c r="A2333" s="9">
        <v>242130</v>
      </c>
      <c r="B2333" s="9" t="s">
        <v>4063</v>
      </c>
      <c r="C2333" s="9" t="s">
        <v>3358</v>
      </c>
      <c r="D2333" s="9" t="s">
        <v>3361</v>
      </c>
      <c r="E2333" s="9" t="s">
        <v>46</v>
      </c>
      <c r="F2333" s="10">
        <v>1</v>
      </c>
      <c r="G2333" s="14">
        <v>44280</v>
      </c>
      <c r="H2333" s="9" t="s">
        <v>3360</v>
      </c>
      <c r="I2333" s="9" t="s">
        <v>3349</v>
      </c>
      <c r="J2333" s="9" t="s">
        <v>3309</v>
      </c>
      <c r="K2333" s="9" t="s">
        <v>4423</v>
      </c>
      <c r="L2333" s="9" t="s">
        <v>3358</v>
      </c>
      <c r="M2333" s="11">
        <v>37653</v>
      </c>
      <c r="N2333" s="11"/>
      <c r="O2333">
        <f>MONTH(M2333)</f>
        <v>2</v>
      </c>
      <c r="P2333" t="str">
        <f>LEFT(D2333,2)</f>
        <v>51</v>
      </c>
      <c r="R2333" t="str">
        <f>LEFT(C2333,4)</f>
        <v>5104</v>
      </c>
    </row>
    <row r="2334" spans="1:18">
      <c r="A2334" s="9">
        <v>266700</v>
      </c>
      <c r="B2334" s="9" t="s">
        <v>4077</v>
      </c>
      <c r="C2334" s="9" t="s">
        <v>3358</v>
      </c>
      <c r="D2334" s="9" t="s">
        <v>3363</v>
      </c>
      <c r="E2334" s="9" t="s">
        <v>46</v>
      </c>
      <c r="F2334" s="10">
        <v>1</v>
      </c>
      <c r="G2334" s="14">
        <v>21000</v>
      </c>
      <c r="H2334" s="9" t="s">
        <v>3360</v>
      </c>
      <c r="I2334" s="9" t="s">
        <v>3349</v>
      </c>
      <c r="J2334" s="9" t="s">
        <v>3309</v>
      </c>
      <c r="K2334" s="9" t="s">
        <v>4423</v>
      </c>
      <c r="L2334" s="9" t="s">
        <v>3358</v>
      </c>
      <c r="M2334" s="11">
        <v>40546</v>
      </c>
      <c r="N2334" s="11"/>
      <c r="O2334">
        <f>MONTH(M2334)</f>
        <v>1</v>
      </c>
      <c r="P2334" t="str">
        <f>LEFT(D2334,2)</f>
        <v>51</v>
      </c>
      <c r="R2334" t="str">
        <f>LEFT(C2334,4)</f>
        <v>5104</v>
      </c>
    </row>
    <row r="2335" spans="1:18">
      <c r="A2335" s="9">
        <v>267799</v>
      </c>
      <c r="B2335" s="9" t="s">
        <v>4083</v>
      </c>
      <c r="C2335" s="9" t="s">
        <v>3365</v>
      </c>
      <c r="D2335" s="9" t="s">
        <v>3379</v>
      </c>
      <c r="E2335" s="9" t="s">
        <v>46</v>
      </c>
      <c r="F2335" s="10">
        <v>1</v>
      </c>
      <c r="G2335" s="14">
        <v>23400</v>
      </c>
      <c r="H2335" s="9" t="s">
        <v>3367</v>
      </c>
      <c r="I2335" s="9" t="s">
        <v>3368</v>
      </c>
      <c r="J2335" s="9" t="s">
        <v>3309</v>
      </c>
      <c r="K2335" s="9" t="s">
        <v>4423</v>
      </c>
      <c r="L2335" s="9" t="s">
        <v>3365</v>
      </c>
      <c r="M2335" s="11">
        <v>40603</v>
      </c>
      <c r="N2335" s="11"/>
      <c r="O2335">
        <f>MONTH(M2335)</f>
        <v>3</v>
      </c>
      <c r="P2335" t="str">
        <f>LEFT(D2335,2)</f>
        <v>51</v>
      </c>
      <c r="R2335" t="str">
        <f>LEFT(C2335,4)</f>
        <v>5104</v>
      </c>
    </row>
    <row r="2336" spans="1:18">
      <c r="A2336" s="9">
        <v>668794</v>
      </c>
      <c r="B2336" s="9" t="s">
        <v>4066</v>
      </c>
      <c r="C2336" s="9" t="s">
        <v>3365</v>
      </c>
      <c r="D2336" s="9" t="s">
        <v>3373</v>
      </c>
      <c r="E2336" s="9" t="s">
        <v>46</v>
      </c>
      <c r="F2336" s="10">
        <v>1</v>
      </c>
      <c r="G2336" s="14">
        <v>22000</v>
      </c>
      <c r="H2336" s="9" t="s">
        <v>3367</v>
      </c>
      <c r="I2336" s="9" t="s">
        <v>3368</v>
      </c>
      <c r="J2336" s="9" t="s">
        <v>3309</v>
      </c>
      <c r="K2336" s="9" t="s">
        <v>4423</v>
      </c>
      <c r="L2336" s="9" t="s">
        <v>3365</v>
      </c>
      <c r="M2336" s="11">
        <v>38047</v>
      </c>
      <c r="N2336" s="11"/>
      <c r="O2336">
        <f>MONTH(M2336)</f>
        <v>3</v>
      </c>
      <c r="P2336" t="str">
        <f>LEFT(D2336,2)</f>
        <v>51</v>
      </c>
      <c r="R2336" t="str">
        <f>LEFT(C2336,4)</f>
        <v>5104</v>
      </c>
    </row>
    <row r="2337" spans="1:18">
      <c r="A2337" s="9">
        <v>261275</v>
      </c>
      <c r="B2337" s="9" t="s">
        <v>4061</v>
      </c>
      <c r="C2337" s="9" t="s">
        <v>3365</v>
      </c>
      <c r="D2337" s="9" t="s">
        <v>3370</v>
      </c>
      <c r="E2337" s="9" t="s">
        <v>46</v>
      </c>
      <c r="F2337" s="10">
        <v>1</v>
      </c>
      <c r="G2337" s="14">
        <v>8750</v>
      </c>
      <c r="H2337" s="9" t="s">
        <v>3367</v>
      </c>
      <c r="I2337" s="9" t="s">
        <v>3368</v>
      </c>
      <c r="J2337" s="9" t="s">
        <v>3309</v>
      </c>
      <c r="K2337" s="9" t="s">
        <v>4423</v>
      </c>
      <c r="L2337" s="9" t="s">
        <v>3365</v>
      </c>
      <c r="M2337" s="11">
        <v>39965</v>
      </c>
      <c r="N2337" s="11"/>
      <c r="O2337">
        <f>MONTH(M2337)</f>
        <v>6</v>
      </c>
      <c r="P2337" t="str">
        <f>LEFT(D2337,2)</f>
        <v>51</v>
      </c>
      <c r="R2337" t="str">
        <f>LEFT(C2337,4)</f>
        <v>5104</v>
      </c>
    </row>
    <row r="2338" spans="1:18">
      <c r="A2338" s="9">
        <v>250187</v>
      </c>
      <c r="B2338" s="9" t="s">
        <v>4175</v>
      </c>
      <c r="C2338" s="9" t="s">
        <v>3365</v>
      </c>
      <c r="D2338" s="9" t="s">
        <v>3374</v>
      </c>
      <c r="E2338" s="9" t="s">
        <v>46</v>
      </c>
      <c r="F2338" s="10">
        <v>1</v>
      </c>
      <c r="G2338" s="14">
        <v>14850</v>
      </c>
      <c r="H2338" s="9" t="s">
        <v>3367</v>
      </c>
      <c r="I2338" s="9" t="s">
        <v>3368</v>
      </c>
      <c r="J2338" s="9" t="s">
        <v>3309</v>
      </c>
      <c r="K2338" s="9" t="s">
        <v>4423</v>
      </c>
      <c r="L2338" s="9" t="s">
        <v>3365</v>
      </c>
      <c r="M2338" s="11">
        <v>38777</v>
      </c>
      <c r="N2338" s="11"/>
      <c r="O2338">
        <f>MONTH(M2338)</f>
        <v>3</v>
      </c>
      <c r="P2338" t="str">
        <f>LEFT(D2338,2)</f>
        <v>51</v>
      </c>
      <c r="R2338" t="str">
        <f>LEFT(C2338,4)</f>
        <v>5104</v>
      </c>
    </row>
    <row r="2339" spans="1:18">
      <c r="A2339" s="9">
        <v>264439</v>
      </c>
      <c r="B2339" s="9" t="s">
        <v>4097</v>
      </c>
      <c r="C2339" s="9" t="s">
        <v>3365</v>
      </c>
      <c r="D2339" s="9" t="s">
        <v>3376</v>
      </c>
      <c r="E2339" s="9" t="s">
        <v>46</v>
      </c>
      <c r="F2339" s="10">
        <v>1</v>
      </c>
      <c r="G2339" s="14">
        <v>18765</v>
      </c>
      <c r="H2339" s="9" t="s">
        <v>3367</v>
      </c>
      <c r="I2339" s="9" t="s">
        <v>3368</v>
      </c>
      <c r="J2339" s="9" t="s">
        <v>3309</v>
      </c>
      <c r="K2339" s="9" t="s">
        <v>4423</v>
      </c>
      <c r="L2339" s="9" t="s">
        <v>3365</v>
      </c>
      <c r="M2339" s="11">
        <v>40513</v>
      </c>
      <c r="N2339" s="11"/>
      <c r="O2339">
        <f>MONTH(M2339)</f>
        <v>12</v>
      </c>
      <c r="P2339" t="str">
        <f>LEFT(D2339,2)</f>
        <v>51</v>
      </c>
      <c r="R2339" t="str">
        <f>LEFT(C2339,4)</f>
        <v>5104</v>
      </c>
    </row>
    <row r="2340" spans="1:18">
      <c r="A2340" s="9">
        <v>270011</v>
      </c>
      <c r="B2340" s="9" t="s">
        <v>4061</v>
      </c>
      <c r="C2340" s="9" t="s">
        <v>3365</v>
      </c>
      <c r="D2340" s="9" t="s">
        <v>3382</v>
      </c>
      <c r="E2340" s="9" t="s">
        <v>46</v>
      </c>
      <c r="F2340" s="10">
        <v>1</v>
      </c>
      <c r="G2340" s="14">
        <v>15750</v>
      </c>
      <c r="H2340" s="9" t="s">
        <v>3367</v>
      </c>
      <c r="I2340" s="9" t="s">
        <v>3368</v>
      </c>
      <c r="J2340" s="9" t="s">
        <v>3309</v>
      </c>
      <c r="K2340" s="9" t="s">
        <v>4423</v>
      </c>
      <c r="L2340" s="9" t="s">
        <v>3365</v>
      </c>
      <c r="M2340" s="11">
        <v>40817</v>
      </c>
      <c r="N2340" s="11"/>
      <c r="O2340">
        <f>MONTH(M2340)</f>
        <v>10</v>
      </c>
      <c r="P2340" t="str">
        <f>LEFT(D2340,2)</f>
        <v>51</v>
      </c>
      <c r="R2340" t="str">
        <f>LEFT(C2340,4)</f>
        <v>5104</v>
      </c>
    </row>
    <row r="2341" spans="1:18">
      <c r="A2341" s="9">
        <v>249130</v>
      </c>
      <c r="B2341" s="9" t="s">
        <v>4044</v>
      </c>
      <c r="C2341" s="9" t="s">
        <v>3365</v>
      </c>
      <c r="D2341" s="9" t="s">
        <v>3378</v>
      </c>
      <c r="E2341" s="9" t="s">
        <v>46</v>
      </c>
      <c r="F2341" s="10">
        <v>1</v>
      </c>
      <c r="G2341" s="14">
        <v>10500</v>
      </c>
      <c r="H2341" s="9" t="s">
        <v>3367</v>
      </c>
      <c r="I2341" s="9" t="s">
        <v>3368</v>
      </c>
      <c r="J2341" s="9" t="s">
        <v>3309</v>
      </c>
      <c r="K2341" s="9" t="s">
        <v>4423</v>
      </c>
      <c r="L2341" s="9" t="s">
        <v>3365</v>
      </c>
      <c r="M2341" s="11">
        <v>38621</v>
      </c>
      <c r="N2341" s="11"/>
      <c r="O2341">
        <f>MONTH(M2341)</f>
        <v>9</v>
      </c>
      <c r="P2341" t="str">
        <f>LEFT(D2341,2)</f>
        <v>51</v>
      </c>
      <c r="R2341" t="str">
        <f>LEFT(C2341,4)</f>
        <v>5104</v>
      </c>
    </row>
    <row r="2342" spans="1:18">
      <c r="A2342" s="9">
        <v>269066</v>
      </c>
      <c r="B2342" s="9" t="s">
        <v>4139</v>
      </c>
      <c r="C2342" s="9" t="s">
        <v>3365</v>
      </c>
      <c r="D2342" s="9" t="s">
        <v>3381</v>
      </c>
      <c r="E2342" s="9" t="s">
        <v>97</v>
      </c>
      <c r="F2342" s="10">
        <v>1</v>
      </c>
      <c r="G2342" s="14">
        <v>14000</v>
      </c>
      <c r="H2342" s="9" t="s">
        <v>3367</v>
      </c>
      <c r="I2342" s="9" t="s">
        <v>3368</v>
      </c>
      <c r="J2342" s="9" t="s">
        <v>3309</v>
      </c>
      <c r="K2342" s="9" t="s">
        <v>4423</v>
      </c>
      <c r="L2342" s="9" t="s">
        <v>3365</v>
      </c>
      <c r="M2342" s="11">
        <v>40725</v>
      </c>
      <c r="N2342" s="11"/>
      <c r="O2342">
        <f>MONTH(M2342)</f>
        <v>7</v>
      </c>
      <c r="P2342" t="str">
        <f>LEFT(D2342,2)</f>
        <v>51</v>
      </c>
      <c r="R2342" t="str">
        <f>LEFT(C2342,4)</f>
        <v>5104</v>
      </c>
    </row>
    <row r="2343" spans="1:18">
      <c r="A2343" s="9">
        <v>268674</v>
      </c>
      <c r="B2343" s="9" t="s">
        <v>4044</v>
      </c>
      <c r="C2343" s="9" t="s">
        <v>3365</v>
      </c>
      <c r="D2343" s="9" t="s">
        <v>3371</v>
      </c>
      <c r="E2343" s="9" t="s">
        <v>46</v>
      </c>
      <c r="F2343" s="10">
        <v>1</v>
      </c>
      <c r="G2343" s="14">
        <v>8750</v>
      </c>
      <c r="H2343" s="9" t="s">
        <v>3367</v>
      </c>
      <c r="I2343" s="9" t="s">
        <v>3368</v>
      </c>
      <c r="J2343" s="9" t="s">
        <v>3309</v>
      </c>
      <c r="K2343" s="9" t="s">
        <v>4423</v>
      </c>
      <c r="L2343" s="9" t="s">
        <v>3365</v>
      </c>
      <c r="M2343" s="11">
        <v>40725</v>
      </c>
      <c r="N2343" s="11"/>
      <c r="O2343">
        <f>MONTH(M2343)</f>
        <v>7</v>
      </c>
      <c r="P2343" t="str">
        <f>LEFT(D2343,2)</f>
        <v>51</v>
      </c>
      <c r="R2343" t="str">
        <f>LEFT(C2343,4)</f>
        <v>5104</v>
      </c>
    </row>
    <row r="2344" spans="1:18">
      <c r="A2344" s="9">
        <v>265349</v>
      </c>
      <c r="B2344" s="9" t="s">
        <v>4060</v>
      </c>
      <c r="C2344" s="9" t="s">
        <v>3365</v>
      </c>
      <c r="D2344" s="9" t="s">
        <v>3375</v>
      </c>
      <c r="E2344" s="9" t="s">
        <v>46</v>
      </c>
      <c r="F2344" s="10">
        <v>1</v>
      </c>
      <c r="G2344" s="14">
        <v>26000</v>
      </c>
      <c r="H2344" s="9" t="s">
        <v>3367</v>
      </c>
      <c r="I2344" s="9" t="s">
        <v>3368</v>
      </c>
      <c r="J2344" s="9" t="s">
        <v>3309</v>
      </c>
      <c r="K2344" s="9" t="s">
        <v>4423</v>
      </c>
      <c r="L2344" s="9" t="s">
        <v>3365</v>
      </c>
      <c r="M2344" s="11">
        <v>40422</v>
      </c>
      <c r="N2344" s="11"/>
      <c r="O2344">
        <f>MONTH(M2344)</f>
        <v>9</v>
      </c>
      <c r="P2344" t="str">
        <f>LEFT(D2344,2)</f>
        <v>51</v>
      </c>
      <c r="R2344" t="str">
        <f>LEFT(C2344,4)</f>
        <v>5104</v>
      </c>
    </row>
    <row r="2345" spans="1:18">
      <c r="A2345" s="9">
        <v>265356</v>
      </c>
      <c r="B2345" s="9" t="s">
        <v>4142</v>
      </c>
      <c r="C2345" s="9" t="s">
        <v>3365</v>
      </c>
      <c r="D2345" s="9" t="s">
        <v>3366</v>
      </c>
      <c r="E2345" s="9" t="s">
        <v>41</v>
      </c>
      <c r="F2345" s="10">
        <v>1</v>
      </c>
      <c r="G2345" s="14">
        <v>81000</v>
      </c>
      <c r="H2345" s="9" t="s">
        <v>3367</v>
      </c>
      <c r="I2345" s="9" t="s">
        <v>3368</v>
      </c>
      <c r="J2345" s="9" t="s">
        <v>3309</v>
      </c>
      <c r="K2345" s="9" t="s">
        <v>4423</v>
      </c>
      <c r="L2345" s="9" t="s">
        <v>3365</v>
      </c>
      <c r="M2345" s="11">
        <v>40422</v>
      </c>
      <c r="N2345" s="11"/>
      <c r="O2345">
        <f>MONTH(M2345)</f>
        <v>9</v>
      </c>
      <c r="P2345" t="str">
        <f>LEFT(D2345,2)</f>
        <v>51</v>
      </c>
      <c r="R2345" t="str">
        <f>LEFT(C2345,4)</f>
        <v>5104</v>
      </c>
    </row>
    <row r="2346" spans="1:18">
      <c r="A2346" s="9">
        <v>301721</v>
      </c>
      <c r="B2346" s="9" t="s">
        <v>4090</v>
      </c>
      <c r="C2346" s="9" t="s">
        <v>3365</v>
      </c>
      <c r="D2346" s="9" t="s">
        <v>3377</v>
      </c>
      <c r="E2346" s="9" t="s">
        <v>46</v>
      </c>
      <c r="F2346" s="10">
        <v>1</v>
      </c>
      <c r="G2346" s="14">
        <v>15600</v>
      </c>
      <c r="H2346" s="9" t="s">
        <v>3367</v>
      </c>
      <c r="I2346" s="9" t="s">
        <v>3368</v>
      </c>
      <c r="J2346" s="9" t="s">
        <v>3309</v>
      </c>
      <c r="K2346" s="9" t="s">
        <v>4423</v>
      </c>
      <c r="L2346" s="9" t="s">
        <v>3365</v>
      </c>
      <c r="M2346" s="11">
        <v>38992</v>
      </c>
      <c r="N2346" s="11"/>
      <c r="O2346">
        <f>MONTH(M2346)</f>
        <v>10</v>
      </c>
      <c r="P2346" t="str">
        <f>LEFT(D2346,2)</f>
        <v>51</v>
      </c>
      <c r="R2346" t="str">
        <f>LEFT(C2346,4)</f>
        <v>5104</v>
      </c>
    </row>
    <row r="2347" spans="1:18">
      <c r="A2347" s="9">
        <v>668052</v>
      </c>
      <c r="B2347" s="9" t="s">
        <v>4125</v>
      </c>
      <c r="C2347" s="9" t="s">
        <v>3365</v>
      </c>
      <c r="D2347" s="9" t="s">
        <v>3372</v>
      </c>
      <c r="E2347" s="9" t="s">
        <v>46</v>
      </c>
      <c r="F2347" s="10">
        <v>1</v>
      </c>
      <c r="G2347" s="14">
        <v>16975</v>
      </c>
      <c r="H2347" s="9" t="s">
        <v>3367</v>
      </c>
      <c r="I2347" s="9" t="s">
        <v>3368</v>
      </c>
      <c r="J2347" s="9" t="s">
        <v>3309</v>
      </c>
      <c r="K2347" s="9" t="s">
        <v>4423</v>
      </c>
      <c r="L2347" s="9" t="s">
        <v>3365</v>
      </c>
      <c r="M2347" s="11">
        <v>37895</v>
      </c>
      <c r="N2347" s="11"/>
      <c r="O2347">
        <f>MONTH(M2347)</f>
        <v>10</v>
      </c>
      <c r="P2347" t="str">
        <f>LEFT(D2347,2)</f>
        <v>51</v>
      </c>
      <c r="R2347" t="str">
        <f>LEFT(C2347,4)</f>
        <v>5104</v>
      </c>
    </row>
    <row r="2348" spans="1:18">
      <c r="A2348" s="9">
        <v>268275</v>
      </c>
      <c r="B2348" s="9" t="s">
        <v>4359</v>
      </c>
      <c r="C2348" s="9" t="s">
        <v>3365</v>
      </c>
      <c r="D2348" s="9" t="s">
        <v>3380</v>
      </c>
      <c r="E2348" s="9" t="s">
        <v>46</v>
      </c>
      <c r="F2348" s="10">
        <v>1</v>
      </c>
      <c r="G2348" s="14">
        <v>19250</v>
      </c>
      <c r="H2348" s="9" t="s">
        <v>3367</v>
      </c>
      <c r="I2348" s="9" t="s">
        <v>3368</v>
      </c>
      <c r="J2348" s="9" t="s">
        <v>3309</v>
      </c>
      <c r="K2348" s="9" t="s">
        <v>4423</v>
      </c>
      <c r="L2348" s="9" t="s">
        <v>3365</v>
      </c>
      <c r="M2348" s="11">
        <v>40634</v>
      </c>
      <c r="N2348" s="11"/>
      <c r="O2348">
        <f>MONTH(M2348)</f>
        <v>4</v>
      </c>
      <c r="P2348" t="str">
        <f>LEFT(D2348,2)</f>
        <v>51</v>
      </c>
      <c r="R2348" t="str">
        <f>LEFT(C2348,4)</f>
        <v>5104</v>
      </c>
    </row>
    <row r="2349" spans="1:18">
      <c r="A2349" s="9">
        <v>265342</v>
      </c>
      <c r="B2349" s="9" t="s">
        <v>4252</v>
      </c>
      <c r="C2349" s="9" t="s">
        <v>3365</v>
      </c>
      <c r="D2349" s="9" t="s">
        <v>3369</v>
      </c>
      <c r="E2349" s="9" t="s">
        <v>14</v>
      </c>
      <c r="F2349" s="10">
        <v>1</v>
      </c>
      <c r="G2349" s="14">
        <v>54000</v>
      </c>
      <c r="H2349" s="9" t="s">
        <v>3367</v>
      </c>
      <c r="I2349" s="9" t="s">
        <v>3368</v>
      </c>
      <c r="J2349" s="9" t="s">
        <v>3309</v>
      </c>
      <c r="K2349" s="9" t="s">
        <v>4423</v>
      </c>
      <c r="L2349" s="9" t="s">
        <v>3365</v>
      </c>
      <c r="M2349" s="11">
        <v>40422</v>
      </c>
      <c r="N2349" s="11"/>
      <c r="O2349">
        <f>MONTH(M2349)</f>
        <v>9</v>
      </c>
      <c r="P2349" t="str">
        <f>LEFT(D2349,2)</f>
        <v>51</v>
      </c>
      <c r="R2349" t="str">
        <f>LEFT(C2349,4)</f>
        <v>5104</v>
      </c>
    </row>
    <row r="2350" spans="1:18">
      <c r="A2350" s="9">
        <v>72765</v>
      </c>
      <c r="B2350" s="9" t="s">
        <v>4061</v>
      </c>
      <c r="C2350" s="9" t="s">
        <v>3383</v>
      </c>
      <c r="D2350" s="9" t="s">
        <v>3384</v>
      </c>
      <c r="E2350" s="9" t="s">
        <v>74</v>
      </c>
      <c r="F2350" s="10">
        <v>1</v>
      </c>
      <c r="G2350" s="14">
        <v>54675</v>
      </c>
      <c r="H2350" s="9" t="s">
        <v>3385</v>
      </c>
      <c r="I2350" s="9" t="s">
        <v>3386</v>
      </c>
      <c r="J2350" s="9" t="s">
        <v>3309</v>
      </c>
      <c r="K2350" s="9" t="s">
        <v>4423</v>
      </c>
      <c r="L2350" s="9" t="s">
        <v>3383</v>
      </c>
      <c r="M2350" s="11">
        <v>39904</v>
      </c>
      <c r="N2350" s="11"/>
      <c r="O2350">
        <f>MONTH(M2350)</f>
        <v>4</v>
      </c>
      <c r="P2350" t="str">
        <f>LEFT(D2350,2)</f>
        <v>51</v>
      </c>
      <c r="R2350" t="str">
        <f>LEFT(C2350,4)</f>
        <v>5104</v>
      </c>
    </row>
    <row r="2351" spans="1:18">
      <c r="A2351" s="9">
        <v>268065</v>
      </c>
      <c r="B2351" s="9" t="s">
        <v>4109</v>
      </c>
      <c r="C2351" s="9" t="s">
        <v>3387</v>
      </c>
      <c r="D2351" s="9" t="s">
        <v>3388</v>
      </c>
      <c r="E2351" s="9" t="s">
        <v>56</v>
      </c>
      <c r="F2351" s="10">
        <v>1</v>
      </c>
      <c r="G2351" s="14">
        <v>13500</v>
      </c>
      <c r="H2351" s="9" t="s">
        <v>3385</v>
      </c>
      <c r="I2351" s="9" t="s">
        <v>3386</v>
      </c>
      <c r="J2351" s="9" t="s">
        <v>3309</v>
      </c>
      <c r="K2351" s="9" t="s">
        <v>4423</v>
      </c>
      <c r="L2351" s="9" t="s">
        <v>3383</v>
      </c>
      <c r="M2351" s="11">
        <v>40695</v>
      </c>
      <c r="N2351" s="11"/>
      <c r="O2351">
        <f>MONTH(M2351)</f>
        <v>6</v>
      </c>
      <c r="P2351" t="str">
        <f>LEFT(D2351,2)</f>
        <v>51</v>
      </c>
      <c r="R2351" t="str">
        <f>LEFT(C2351,4)</f>
        <v>5104</v>
      </c>
    </row>
    <row r="2352" spans="1:18">
      <c r="A2352" s="9">
        <v>251811</v>
      </c>
      <c r="B2352" s="9" t="s">
        <v>4075</v>
      </c>
      <c r="C2352" s="9" t="s">
        <v>3387</v>
      </c>
      <c r="D2352" s="9" t="s">
        <v>3392</v>
      </c>
      <c r="E2352" s="9" t="s">
        <v>3391</v>
      </c>
      <c r="F2352" s="10">
        <v>1</v>
      </c>
      <c r="G2352" s="14">
        <v>9000</v>
      </c>
      <c r="H2352" s="9" t="s">
        <v>3385</v>
      </c>
      <c r="I2352" s="9" t="s">
        <v>3386</v>
      </c>
      <c r="J2352" s="9" t="s">
        <v>3309</v>
      </c>
      <c r="K2352" s="9" t="s">
        <v>4423</v>
      </c>
      <c r="L2352" s="9" t="s">
        <v>3383</v>
      </c>
      <c r="M2352" s="11">
        <v>39052</v>
      </c>
      <c r="N2352" s="11"/>
      <c r="O2352">
        <f>MONTH(M2352)</f>
        <v>12</v>
      </c>
      <c r="P2352" t="str">
        <f>LEFT(D2352,2)</f>
        <v>51</v>
      </c>
      <c r="R2352" t="str">
        <f>LEFT(C2352,4)</f>
        <v>5104</v>
      </c>
    </row>
    <row r="2353" spans="1:18">
      <c r="A2353" s="9">
        <v>241521</v>
      </c>
      <c r="B2353" s="9" t="s">
        <v>4165</v>
      </c>
      <c r="C2353" s="9" t="s">
        <v>3387</v>
      </c>
      <c r="D2353" s="9" t="s">
        <v>3389</v>
      </c>
      <c r="E2353" s="9" t="s">
        <v>2260</v>
      </c>
      <c r="F2353" s="10">
        <v>1</v>
      </c>
      <c r="G2353" s="14">
        <v>8050</v>
      </c>
      <c r="H2353" s="9" t="s">
        <v>3385</v>
      </c>
      <c r="I2353" s="9" t="s">
        <v>3386</v>
      </c>
      <c r="J2353" s="9" t="s">
        <v>3309</v>
      </c>
      <c r="K2353" s="9" t="s">
        <v>4423</v>
      </c>
      <c r="L2353" s="9" t="s">
        <v>3383</v>
      </c>
      <c r="M2353" s="11">
        <v>37466</v>
      </c>
      <c r="N2353" s="11"/>
      <c r="O2353">
        <f>MONTH(M2353)</f>
        <v>7</v>
      </c>
      <c r="P2353" t="str">
        <f>LEFT(D2353,2)</f>
        <v>51</v>
      </c>
      <c r="R2353" t="str">
        <f>LEFT(C2353,4)</f>
        <v>5104</v>
      </c>
    </row>
    <row r="2354" spans="1:18">
      <c r="A2354" s="9">
        <v>251468</v>
      </c>
      <c r="B2354" s="9" t="s">
        <v>4138</v>
      </c>
      <c r="C2354" s="9" t="s">
        <v>3387</v>
      </c>
      <c r="D2354" s="9" t="s">
        <v>3390</v>
      </c>
      <c r="E2354" s="9" t="s">
        <v>3391</v>
      </c>
      <c r="F2354" s="10">
        <v>1</v>
      </c>
      <c r="G2354" s="14">
        <v>10800</v>
      </c>
      <c r="H2354" s="9" t="s">
        <v>3385</v>
      </c>
      <c r="I2354" s="9" t="s">
        <v>3386</v>
      </c>
      <c r="J2354" s="9" t="s">
        <v>3309</v>
      </c>
      <c r="K2354" s="9" t="s">
        <v>4423</v>
      </c>
      <c r="L2354" s="9" t="s">
        <v>3383</v>
      </c>
      <c r="M2354" s="11">
        <v>38992</v>
      </c>
      <c r="N2354" s="11"/>
      <c r="O2354">
        <f>MONTH(M2354)</f>
        <v>10</v>
      </c>
      <c r="P2354" t="str">
        <f>LEFT(D2354,2)</f>
        <v>51</v>
      </c>
      <c r="R2354" t="str">
        <f>LEFT(C2354,4)</f>
        <v>5104</v>
      </c>
    </row>
    <row r="2355" spans="1:18">
      <c r="A2355" s="9">
        <v>666064</v>
      </c>
      <c r="B2355" s="9" t="s">
        <v>4095</v>
      </c>
      <c r="C2355" s="9" t="s">
        <v>3393</v>
      </c>
      <c r="D2355" s="9" t="s">
        <v>3399</v>
      </c>
      <c r="E2355" s="9" t="s">
        <v>3398</v>
      </c>
      <c r="F2355" s="10">
        <v>1</v>
      </c>
      <c r="G2355" s="14">
        <v>12110</v>
      </c>
      <c r="H2355" s="9" t="s">
        <v>3395</v>
      </c>
      <c r="I2355" s="9" t="s">
        <v>3396</v>
      </c>
      <c r="J2355" s="9" t="s">
        <v>3309</v>
      </c>
      <c r="K2355" s="9" t="s">
        <v>4423</v>
      </c>
      <c r="L2355" s="9" t="s">
        <v>3383</v>
      </c>
      <c r="M2355" s="11">
        <v>36913</v>
      </c>
      <c r="N2355" s="11"/>
      <c r="O2355">
        <f>MONTH(M2355)</f>
        <v>1</v>
      </c>
      <c r="P2355" t="str">
        <f>LEFT(D2355,2)</f>
        <v>51</v>
      </c>
      <c r="R2355" t="str">
        <f>LEFT(C2355,4)</f>
        <v>5104</v>
      </c>
    </row>
    <row r="2356" spans="1:18">
      <c r="A2356" s="9">
        <v>668241</v>
      </c>
      <c r="B2356" s="9" t="s">
        <v>4115</v>
      </c>
      <c r="C2356" s="9" t="s">
        <v>3393</v>
      </c>
      <c r="D2356" s="9" t="s">
        <v>3400</v>
      </c>
      <c r="E2356" s="9" t="s">
        <v>3398</v>
      </c>
      <c r="F2356" s="10">
        <v>0.75</v>
      </c>
      <c r="G2356" s="14">
        <v>16538</v>
      </c>
      <c r="H2356" s="9" t="s">
        <v>3395</v>
      </c>
      <c r="I2356" s="9" t="s">
        <v>3396</v>
      </c>
      <c r="J2356" s="9" t="s">
        <v>3309</v>
      </c>
      <c r="K2356" s="9" t="s">
        <v>4423</v>
      </c>
      <c r="L2356" s="9" t="s">
        <v>3383</v>
      </c>
      <c r="M2356" s="11">
        <v>37928</v>
      </c>
      <c r="N2356" s="11"/>
      <c r="O2356">
        <f>MONTH(M2356)</f>
        <v>11</v>
      </c>
      <c r="P2356" t="str">
        <f>LEFT(D2356,2)</f>
        <v>51</v>
      </c>
      <c r="R2356" t="str">
        <f>LEFT(C2356,4)</f>
        <v>5104</v>
      </c>
    </row>
    <row r="2357" spans="1:18">
      <c r="A2357" s="9">
        <v>667254</v>
      </c>
      <c r="B2357" s="9" t="s">
        <v>4090</v>
      </c>
      <c r="C2357" s="9" t="s">
        <v>3393</v>
      </c>
      <c r="D2357" s="9" t="s">
        <v>3394</v>
      </c>
      <c r="E2357" s="9" t="s">
        <v>56</v>
      </c>
      <c r="F2357" s="10">
        <v>1</v>
      </c>
      <c r="G2357" s="14">
        <v>17500</v>
      </c>
      <c r="H2357" s="9" t="s">
        <v>3395</v>
      </c>
      <c r="I2357" s="9" t="s">
        <v>3396</v>
      </c>
      <c r="J2357" s="9" t="s">
        <v>3309</v>
      </c>
      <c r="K2357" s="9" t="s">
        <v>4423</v>
      </c>
      <c r="L2357" s="9" t="s">
        <v>3383</v>
      </c>
      <c r="M2357" s="11">
        <v>37655</v>
      </c>
      <c r="N2357" s="11"/>
      <c r="O2357">
        <f>MONTH(M2357)</f>
        <v>2</v>
      </c>
      <c r="P2357" t="str">
        <f>LEFT(D2357,2)</f>
        <v>51</v>
      </c>
      <c r="R2357" t="str">
        <f>LEFT(C2357,4)</f>
        <v>5104</v>
      </c>
    </row>
    <row r="2358" spans="1:18">
      <c r="A2358" s="9">
        <v>266651</v>
      </c>
      <c r="B2358" s="9" t="s">
        <v>4089</v>
      </c>
      <c r="C2358" s="9" t="s">
        <v>3393</v>
      </c>
      <c r="D2358" s="9" t="s">
        <v>3397</v>
      </c>
      <c r="E2358" s="9" t="s">
        <v>3398</v>
      </c>
      <c r="F2358" s="10">
        <v>1</v>
      </c>
      <c r="G2358" s="14">
        <v>11475</v>
      </c>
      <c r="H2358" s="9" t="s">
        <v>3395</v>
      </c>
      <c r="I2358" s="9" t="s">
        <v>3396</v>
      </c>
      <c r="J2358" s="9" t="s">
        <v>3309</v>
      </c>
      <c r="K2358" s="9" t="s">
        <v>4423</v>
      </c>
      <c r="L2358" s="9" t="s">
        <v>3383</v>
      </c>
      <c r="M2358" s="11">
        <v>40527</v>
      </c>
      <c r="N2358" s="11"/>
      <c r="O2358">
        <f>MONTH(M2358)</f>
        <v>12</v>
      </c>
      <c r="P2358" t="str">
        <f>LEFT(D2358,2)</f>
        <v>51</v>
      </c>
      <c r="R2358" t="str">
        <f>LEFT(C2358,4)</f>
        <v>5104</v>
      </c>
    </row>
    <row r="2359" spans="1:18">
      <c r="A2359" s="9">
        <v>178542</v>
      </c>
      <c r="B2359" s="9" t="s">
        <v>4083</v>
      </c>
      <c r="C2359" s="9" t="s">
        <v>3401</v>
      </c>
      <c r="D2359" s="9" t="s">
        <v>3407</v>
      </c>
      <c r="E2359" s="9" t="s">
        <v>19</v>
      </c>
      <c r="F2359" s="10">
        <v>1</v>
      </c>
      <c r="G2359" s="14">
        <v>13725</v>
      </c>
      <c r="H2359" s="9" t="s">
        <v>3403</v>
      </c>
      <c r="I2359" s="9" t="s">
        <v>3404</v>
      </c>
      <c r="J2359" s="9" t="s">
        <v>3309</v>
      </c>
      <c r="K2359" s="9" t="s">
        <v>4423</v>
      </c>
      <c r="L2359" s="9" t="s">
        <v>3383</v>
      </c>
      <c r="M2359" s="11">
        <v>37277</v>
      </c>
      <c r="N2359" s="11"/>
      <c r="O2359">
        <f>MONTH(M2359)</f>
        <v>1</v>
      </c>
      <c r="P2359" t="str">
        <f>LEFT(D2359,2)</f>
        <v>51</v>
      </c>
      <c r="R2359" t="str">
        <f>LEFT(C2359,4)</f>
        <v>5104</v>
      </c>
    </row>
    <row r="2360" spans="1:18">
      <c r="A2360" s="9">
        <v>249704</v>
      </c>
      <c r="B2360" s="9" t="s">
        <v>4136</v>
      </c>
      <c r="C2360" s="9" t="s">
        <v>3401</v>
      </c>
      <c r="D2360" s="9" t="s">
        <v>3405</v>
      </c>
      <c r="E2360" s="9" t="s">
        <v>19</v>
      </c>
      <c r="F2360" s="10">
        <v>1</v>
      </c>
      <c r="G2360" s="14">
        <v>11800</v>
      </c>
      <c r="H2360" s="9" t="s">
        <v>3403</v>
      </c>
      <c r="I2360" s="9" t="s">
        <v>3404</v>
      </c>
      <c r="J2360" s="9" t="s">
        <v>3309</v>
      </c>
      <c r="K2360" s="9" t="s">
        <v>4423</v>
      </c>
      <c r="L2360" s="9" t="s">
        <v>3383</v>
      </c>
      <c r="M2360" s="11">
        <v>38698</v>
      </c>
      <c r="N2360" s="11"/>
      <c r="O2360">
        <f>MONTH(M2360)</f>
        <v>12</v>
      </c>
      <c r="P2360" t="str">
        <f>LEFT(D2360,2)</f>
        <v>51</v>
      </c>
      <c r="R2360" t="str">
        <f>LEFT(C2360,4)</f>
        <v>5104</v>
      </c>
    </row>
    <row r="2361" spans="1:18">
      <c r="A2361" s="9">
        <v>250229</v>
      </c>
      <c r="B2361" s="9" t="s">
        <v>4044</v>
      </c>
      <c r="C2361" s="9" t="s">
        <v>3401</v>
      </c>
      <c r="D2361" s="9" t="s">
        <v>3402</v>
      </c>
      <c r="E2361" s="9" t="s">
        <v>56</v>
      </c>
      <c r="F2361" s="10">
        <v>1</v>
      </c>
      <c r="G2361" s="14">
        <v>17875</v>
      </c>
      <c r="H2361" s="9" t="s">
        <v>3403</v>
      </c>
      <c r="I2361" s="9" t="s">
        <v>3404</v>
      </c>
      <c r="J2361" s="9" t="s">
        <v>3309</v>
      </c>
      <c r="K2361" s="9" t="s">
        <v>4423</v>
      </c>
      <c r="L2361" s="9" t="s">
        <v>3383</v>
      </c>
      <c r="M2361" s="11">
        <v>38782</v>
      </c>
      <c r="N2361" s="11"/>
      <c r="O2361">
        <f>MONTH(M2361)</f>
        <v>3</v>
      </c>
      <c r="P2361" t="str">
        <f>LEFT(D2361,2)</f>
        <v>51</v>
      </c>
      <c r="R2361" t="str">
        <f>LEFT(C2361,4)</f>
        <v>5104</v>
      </c>
    </row>
    <row r="2362" spans="1:18">
      <c r="A2362" s="9">
        <v>249088</v>
      </c>
      <c r="B2362" s="9" t="s">
        <v>4102</v>
      </c>
      <c r="C2362" s="9" t="s">
        <v>3401</v>
      </c>
      <c r="D2362" s="9" t="s">
        <v>3406</v>
      </c>
      <c r="E2362" s="9" t="s">
        <v>19</v>
      </c>
      <c r="F2362" s="10">
        <v>1</v>
      </c>
      <c r="G2362" s="14">
        <v>13500</v>
      </c>
      <c r="H2362" s="9" t="s">
        <v>3403</v>
      </c>
      <c r="I2362" s="9" t="s">
        <v>3404</v>
      </c>
      <c r="J2362" s="9" t="s">
        <v>3309</v>
      </c>
      <c r="K2362" s="9" t="s">
        <v>4423</v>
      </c>
      <c r="L2362" s="9" t="s">
        <v>3383</v>
      </c>
      <c r="M2362" s="11">
        <v>38621</v>
      </c>
      <c r="N2362" s="11"/>
      <c r="O2362">
        <f>MONTH(M2362)</f>
        <v>9</v>
      </c>
      <c r="P2362" t="str">
        <f>LEFT(D2362,2)</f>
        <v>51</v>
      </c>
      <c r="R2362" t="str">
        <f>LEFT(C2362,4)</f>
        <v>5104</v>
      </c>
    </row>
    <row r="2363" spans="1:18">
      <c r="A2363" s="9">
        <v>255185</v>
      </c>
      <c r="B2363" s="9" t="s">
        <v>4058</v>
      </c>
      <c r="C2363" s="9" t="s">
        <v>3408</v>
      </c>
      <c r="D2363" s="9" t="s">
        <v>3412</v>
      </c>
      <c r="E2363" s="9" t="s">
        <v>2260</v>
      </c>
      <c r="F2363" s="10">
        <v>1</v>
      </c>
      <c r="G2363" s="14">
        <v>7200</v>
      </c>
      <c r="H2363" s="9" t="s">
        <v>3410</v>
      </c>
      <c r="I2363" s="9" t="s">
        <v>3411</v>
      </c>
      <c r="J2363" s="9" t="s">
        <v>3309</v>
      </c>
      <c r="K2363" s="9" t="s">
        <v>4423</v>
      </c>
      <c r="L2363" s="9" t="s">
        <v>3383</v>
      </c>
      <c r="M2363" s="11">
        <v>39370</v>
      </c>
      <c r="N2363" s="11"/>
      <c r="O2363">
        <f>MONTH(M2363)</f>
        <v>10</v>
      </c>
      <c r="P2363" t="str">
        <f>LEFT(D2363,2)</f>
        <v>51</v>
      </c>
      <c r="R2363" t="str">
        <f>LEFT(C2363,4)</f>
        <v>5104</v>
      </c>
    </row>
    <row r="2364" spans="1:18">
      <c r="A2364" s="9">
        <v>261849</v>
      </c>
      <c r="B2364" s="9" t="s">
        <v>4071</v>
      </c>
      <c r="C2364" s="9" t="s">
        <v>3408</v>
      </c>
      <c r="D2364" s="9" t="s">
        <v>3409</v>
      </c>
      <c r="E2364" s="9" t="s">
        <v>56</v>
      </c>
      <c r="F2364" s="10">
        <v>1</v>
      </c>
      <c r="G2364" s="14">
        <v>8750</v>
      </c>
      <c r="H2364" s="9" t="s">
        <v>3410</v>
      </c>
      <c r="I2364" s="9" t="s">
        <v>3411</v>
      </c>
      <c r="J2364" s="9" t="s">
        <v>3309</v>
      </c>
      <c r="K2364" s="9" t="s">
        <v>4423</v>
      </c>
      <c r="L2364" s="9" t="s">
        <v>3383</v>
      </c>
      <c r="M2364" s="11">
        <v>40042</v>
      </c>
      <c r="N2364" s="11"/>
      <c r="O2364">
        <f>MONTH(M2364)</f>
        <v>8</v>
      </c>
      <c r="P2364" t="str">
        <f>LEFT(D2364,2)</f>
        <v>51</v>
      </c>
      <c r="R2364" t="str">
        <f>LEFT(C2364,4)</f>
        <v>5104</v>
      </c>
    </row>
    <row r="2365" spans="1:18">
      <c r="A2365" s="9">
        <v>665168</v>
      </c>
      <c r="B2365" s="9" t="s">
        <v>4097</v>
      </c>
      <c r="C2365" s="9" t="s">
        <v>3408</v>
      </c>
      <c r="D2365" s="9" t="s">
        <v>3415</v>
      </c>
      <c r="E2365" s="9" t="s">
        <v>2260</v>
      </c>
      <c r="F2365" s="10">
        <v>1</v>
      </c>
      <c r="G2365" s="14">
        <v>6300</v>
      </c>
      <c r="H2365" s="9" t="s">
        <v>3410</v>
      </c>
      <c r="I2365" s="9" t="s">
        <v>3411</v>
      </c>
      <c r="J2365" s="9" t="s">
        <v>3309</v>
      </c>
      <c r="K2365" s="9" t="s">
        <v>4423</v>
      </c>
      <c r="L2365" s="9" t="s">
        <v>3383</v>
      </c>
      <c r="M2365" s="11">
        <v>35855</v>
      </c>
      <c r="N2365" s="11"/>
      <c r="O2365">
        <f>MONTH(M2365)</f>
        <v>3</v>
      </c>
      <c r="P2365" t="str">
        <f>LEFT(D2365,2)</f>
        <v>51</v>
      </c>
      <c r="R2365" t="str">
        <f>LEFT(C2365,4)</f>
        <v>5104</v>
      </c>
    </row>
    <row r="2366" spans="1:18">
      <c r="A2366" s="9">
        <v>268009</v>
      </c>
      <c r="B2366" s="9" t="s">
        <v>4054</v>
      </c>
      <c r="C2366" s="9" t="s">
        <v>3408</v>
      </c>
      <c r="D2366" s="9" t="s">
        <v>3413</v>
      </c>
      <c r="E2366" s="9" t="s">
        <v>3414</v>
      </c>
      <c r="F2366" s="10">
        <v>1</v>
      </c>
      <c r="G2366" s="14">
        <v>5005</v>
      </c>
      <c r="H2366" s="9" t="s">
        <v>3410</v>
      </c>
      <c r="I2366" s="9" t="s">
        <v>3411</v>
      </c>
      <c r="J2366" s="9" t="s">
        <v>3309</v>
      </c>
      <c r="K2366" s="9" t="s">
        <v>4423</v>
      </c>
      <c r="L2366" s="9" t="s">
        <v>3383</v>
      </c>
      <c r="M2366" s="11">
        <v>40634</v>
      </c>
      <c r="N2366" s="11"/>
      <c r="O2366">
        <f>MONTH(M2366)</f>
        <v>4</v>
      </c>
      <c r="P2366" t="str">
        <f>LEFT(D2366,2)</f>
        <v>51</v>
      </c>
      <c r="R2366" t="str">
        <f>LEFT(C2366,4)</f>
        <v>5104</v>
      </c>
    </row>
    <row r="2367" spans="1:18">
      <c r="A2367" s="9">
        <v>242347</v>
      </c>
      <c r="B2367" s="9" t="s">
        <v>4046</v>
      </c>
      <c r="C2367" s="9" t="s">
        <v>3416</v>
      </c>
      <c r="D2367" s="9" t="s">
        <v>3419</v>
      </c>
      <c r="E2367" s="9" t="s">
        <v>3418</v>
      </c>
      <c r="F2367" s="10">
        <v>1</v>
      </c>
      <c r="G2367" s="14">
        <v>22500</v>
      </c>
      <c r="H2367" s="9" t="s">
        <v>3403</v>
      </c>
      <c r="I2367" s="9" t="s">
        <v>3404</v>
      </c>
      <c r="J2367" s="9" t="s">
        <v>3309</v>
      </c>
      <c r="K2367" s="9" t="s">
        <v>4423</v>
      </c>
      <c r="L2367" s="9" t="s">
        <v>3383</v>
      </c>
      <c r="M2367" s="11">
        <v>37591</v>
      </c>
      <c r="N2367" s="11"/>
      <c r="O2367">
        <f>MONTH(M2367)</f>
        <v>12</v>
      </c>
      <c r="P2367" t="str">
        <f>LEFT(D2367,2)</f>
        <v>51</v>
      </c>
      <c r="R2367" t="str">
        <f>LEFT(C2367,4)</f>
        <v>5104</v>
      </c>
    </row>
    <row r="2368" spans="1:18">
      <c r="A2368" s="9">
        <v>85260</v>
      </c>
      <c r="B2368" s="9" t="s">
        <v>4157</v>
      </c>
      <c r="C2368" s="9" t="s">
        <v>3416</v>
      </c>
      <c r="D2368" s="9" t="s">
        <v>3417</v>
      </c>
      <c r="E2368" s="9" t="s">
        <v>3418</v>
      </c>
      <c r="F2368" s="10">
        <v>1</v>
      </c>
      <c r="G2368" s="14">
        <v>31500</v>
      </c>
      <c r="H2368" s="9" t="s">
        <v>3385</v>
      </c>
      <c r="I2368" s="9" t="s">
        <v>3386</v>
      </c>
      <c r="J2368" s="9" t="s">
        <v>3309</v>
      </c>
      <c r="K2368" s="9" t="s">
        <v>4423</v>
      </c>
      <c r="L2368" s="9" t="s">
        <v>3383</v>
      </c>
      <c r="M2368" s="11">
        <v>40546</v>
      </c>
      <c r="N2368" s="11"/>
      <c r="O2368">
        <f>MONTH(M2368)</f>
        <v>1</v>
      </c>
      <c r="P2368" t="str">
        <f>LEFT(D2368,2)</f>
        <v>51</v>
      </c>
      <c r="R2368" t="str">
        <f>LEFT(C2368,4)</f>
        <v>5104</v>
      </c>
    </row>
    <row r="2369" spans="1:18">
      <c r="A2369" s="9">
        <v>264404</v>
      </c>
      <c r="B2369" s="9" t="s">
        <v>4157</v>
      </c>
      <c r="C2369" s="9" t="s">
        <v>3420</v>
      </c>
      <c r="D2369" s="9" t="s">
        <v>3421</v>
      </c>
      <c r="E2369" s="9" t="s">
        <v>74</v>
      </c>
      <c r="F2369" s="10">
        <v>1</v>
      </c>
      <c r="G2369" s="14">
        <v>64350</v>
      </c>
      <c r="H2369" s="9" t="s">
        <v>3422</v>
      </c>
      <c r="I2369" s="9" t="s">
        <v>3423</v>
      </c>
      <c r="J2369" s="9" t="s">
        <v>3309</v>
      </c>
      <c r="K2369" s="9" t="s">
        <v>4423</v>
      </c>
      <c r="L2369" s="9" t="s">
        <v>3420</v>
      </c>
      <c r="M2369" s="11">
        <v>40452</v>
      </c>
      <c r="N2369" s="11"/>
      <c r="O2369">
        <f>MONTH(M2369)</f>
        <v>10</v>
      </c>
      <c r="P2369" t="str">
        <f>LEFT(D2369,2)</f>
        <v>51</v>
      </c>
      <c r="R2369" t="str">
        <f>LEFT(C2369,4)</f>
        <v>5104</v>
      </c>
    </row>
    <row r="2370" spans="1:18">
      <c r="A2370" s="9">
        <v>267302</v>
      </c>
      <c r="B2370" s="9" t="s">
        <v>4176</v>
      </c>
      <c r="C2370" s="9" t="s">
        <v>3420</v>
      </c>
      <c r="D2370" s="9" t="s">
        <v>3424</v>
      </c>
      <c r="E2370" s="9" t="s">
        <v>46</v>
      </c>
      <c r="F2370" s="10">
        <v>1</v>
      </c>
      <c r="G2370" s="14">
        <v>18000</v>
      </c>
      <c r="H2370" s="9" t="s">
        <v>3422</v>
      </c>
      <c r="I2370" s="9" t="s">
        <v>3423</v>
      </c>
      <c r="J2370" s="9" t="s">
        <v>3309</v>
      </c>
      <c r="K2370" s="9" t="s">
        <v>4423</v>
      </c>
      <c r="L2370" s="9" t="s">
        <v>3420</v>
      </c>
      <c r="M2370" s="11">
        <v>40634</v>
      </c>
      <c r="N2370" s="11"/>
      <c r="O2370">
        <f>MONTH(M2370)</f>
        <v>4</v>
      </c>
      <c r="P2370" t="str">
        <f>LEFT(D2370,2)</f>
        <v>51</v>
      </c>
      <c r="R2370" t="str">
        <f>LEFT(C2370,4)</f>
        <v>5104</v>
      </c>
    </row>
    <row r="2371" spans="1:18">
      <c r="A2371" s="9">
        <v>262024</v>
      </c>
      <c r="B2371" s="9" t="s">
        <v>4100</v>
      </c>
      <c r="C2371" s="9" t="s">
        <v>3425</v>
      </c>
      <c r="D2371" s="9" t="s">
        <v>3460</v>
      </c>
      <c r="E2371" s="9" t="s">
        <v>46</v>
      </c>
      <c r="F2371" s="10">
        <v>1</v>
      </c>
      <c r="G2371" s="14">
        <v>11550</v>
      </c>
      <c r="H2371" s="9" t="s">
        <v>3427</v>
      </c>
      <c r="I2371" s="9" t="s">
        <v>3428</v>
      </c>
      <c r="J2371" s="9" t="s">
        <v>3309</v>
      </c>
      <c r="K2371" s="9" t="s">
        <v>4423</v>
      </c>
      <c r="L2371" s="9" t="s">
        <v>3420</v>
      </c>
      <c r="M2371" s="11">
        <v>40087</v>
      </c>
      <c r="N2371" s="11"/>
      <c r="O2371">
        <f>MONTH(M2371)</f>
        <v>10</v>
      </c>
      <c r="P2371" t="str">
        <f>LEFT(D2371,2)</f>
        <v>51</v>
      </c>
      <c r="R2371" t="str">
        <f>LEFT(C2371,4)</f>
        <v>5104</v>
      </c>
    </row>
    <row r="2372" spans="1:18">
      <c r="A2372" s="9">
        <v>261982</v>
      </c>
      <c r="B2372" s="9" t="s">
        <v>4157</v>
      </c>
      <c r="C2372" s="9" t="s">
        <v>3425</v>
      </c>
      <c r="D2372" s="9" t="s">
        <v>3450</v>
      </c>
      <c r="E2372" s="9" t="s">
        <v>3430</v>
      </c>
      <c r="F2372" s="10">
        <v>1</v>
      </c>
      <c r="G2372" s="14">
        <v>8800</v>
      </c>
      <c r="H2372" s="9" t="s">
        <v>3427</v>
      </c>
      <c r="I2372" s="9" t="s">
        <v>3428</v>
      </c>
      <c r="J2372" s="9" t="s">
        <v>3309</v>
      </c>
      <c r="K2372" s="9" t="s">
        <v>4423</v>
      </c>
      <c r="L2372" s="9" t="s">
        <v>3420</v>
      </c>
      <c r="M2372" s="11">
        <v>40057</v>
      </c>
      <c r="N2372" s="11"/>
      <c r="O2372">
        <f>MONTH(M2372)</f>
        <v>9</v>
      </c>
      <c r="P2372" t="str">
        <f>LEFT(D2372,2)</f>
        <v>51</v>
      </c>
      <c r="R2372" t="str">
        <f>LEFT(C2372,4)</f>
        <v>5104</v>
      </c>
    </row>
    <row r="2373" spans="1:18">
      <c r="A2373" s="9">
        <v>268891</v>
      </c>
      <c r="B2373" s="9" t="s">
        <v>4054</v>
      </c>
      <c r="C2373" s="9" t="s">
        <v>3425</v>
      </c>
      <c r="D2373" s="9" t="s">
        <v>3449</v>
      </c>
      <c r="E2373" s="9" t="s">
        <v>3430</v>
      </c>
      <c r="F2373" s="10">
        <v>1</v>
      </c>
      <c r="G2373" s="14">
        <v>7200</v>
      </c>
      <c r="H2373" s="9" t="s">
        <v>3427</v>
      </c>
      <c r="I2373" s="9" t="s">
        <v>3428</v>
      </c>
      <c r="J2373" s="9" t="s">
        <v>3309</v>
      </c>
      <c r="K2373" s="9" t="s">
        <v>4423</v>
      </c>
      <c r="L2373" s="9" t="s">
        <v>3420</v>
      </c>
      <c r="M2373" s="11">
        <v>40695</v>
      </c>
      <c r="N2373" s="11"/>
      <c r="O2373">
        <f>MONTH(M2373)</f>
        <v>6</v>
      </c>
      <c r="P2373" t="str">
        <f>LEFT(D2373,2)</f>
        <v>51</v>
      </c>
      <c r="R2373" t="str">
        <f>LEFT(C2373,4)</f>
        <v>5104</v>
      </c>
    </row>
    <row r="2374" spans="1:18">
      <c r="A2374" s="9">
        <v>257733</v>
      </c>
      <c r="B2374" s="9" t="s">
        <v>4126</v>
      </c>
      <c r="C2374" s="9" t="s">
        <v>3425</v>
      </c>
      <c r="D2374" s="9" t="s">
        <v>3443</v>
      </c>
      <c r="E2374" s="9" t="s">
        <v>2260</v>
      </c>
      <c r="F2374" s="10">
        <v>1</v>
      </c>
      <c r="G2374" s="14">
        <v>9450</v>
      </c>
      <c r="H2374" s="9" t="s">
        <v>3427</v>
      </c>
      <c r="I2374" s="9" t="s">
        <v>3428</v>
      </c>
      <c r="J2374" s="9" t="s">
        <v>3309</v>
      </c>
      <c r="K2374" s="9" t="s">
        <v>4423</v>
      </c>
      <c r="L2374" s="9" t="s">
        <v>3420</v>
      </c>
      <c r="M2374" s="11">
        <v>39587</v>
      </c>
      <c r="N2374" s="11"/>
      <c r="O2374">
        <f>MONTH(M2374)</f>
        <v>5</v>
      </c>
      <c r="P2374" t="str">
        <f>LEFT(D2374,2)</f>
        <v>51</v>
      </c>
      <c r="R2374" t="str">
        <f>LEFT(C2374,4)</f>
        <v>5104</v>
      </c>
    </row>
    <row r="2375" spans="1:18">
      <c r="A2375" s="9">
        <v>261730</v>
      </c>
      <c r="B2375" s="9" t="s">
        <v>4194</v>
      </c>
      <c r="C2375" s="9" t="s">
        <v>3425</v>
      </c>
      <c r="D2375" s="9" t="s">
        <v>3429</v>
      </c>
      <c r="E2375" s="9" t="s">
        <v>3430</v>
      </c>
      <c r="F2375" s="10">
        <v>1</v>
      </c>
      <c r="G2375" s="14">
        <v>6400</v>
      </c>
      <c r="H2375" s="9" t="s">
        <v>3427</v>
      </c>
      <c r="I2375" s="9" t="s">
        <v>3428</v>
      </c>
      <c r="J2375" s="9" t="s">
        <v>3309</v>
      </c>
      <c r="K2375" s="9" t="s">
        <v>4423</v>
      </c>
      <c r="L2375" s="9" t="s">
        <v>3420</v>
      </c>
      <c r="M2375" s="11">
        <v>40057</v>
      </c>
      <c r="N2375" s="11"/>
      <c r="O2375">
        <f>MONTH(M2375)</f>
        <v>9</v>
      </c>
      <c r="P2375" t="str">
        <f>LEFT(D2375,2)</f>
        <v>51</v>
      </c>
      <c r="R2375" t="str">
        <f>LEFT(C2375,4)</f>
        <v>5104</v>
      </c>
    </row>
    <row r="2376" spans="1:18">
      <c r="A2376" s="9">
        <v>267274</v>
      </c>
      <c r="B2376" s="9" t="s">
        <v>4093</v>
      </c>
      <c r="C2376" s="9" t="s">
        <v>3425</v>
      </c>
      <c r="D2376" s="9" t="s">
        <v>3458</v>
      </c>
      <c r="E2376" s="9" t="s">
        <v>3430</v>
      </c>
      <c r="F2376" s="10">
        <v>1</v>
      </c>
      <c r="G2376" s="14">
        <v>7500</v>
      </c>
      <c r="H2376" s="9" t="s">
        <v>3427</v>
      </c>
      <c r="I2376" s="9" t="s">
        <v>3428</v>
      </c>
      <c r="J2376" s="9" t="s">
        <v>3309</v>
      </c>
      <c r="K2376" s="9" t="s">
        <v>4423</v>
      </c>
      <c r="L2376" s="9" t="s">
        <v>3420</v>
      </c>
      <c r="M2376" s="11">
        <v>40575</v>
      </c>
      <c r="N2376" s="11"/>
      <c r="O2376">
        <f>MONTH(M2376)</f>
        <v>2</v>
      </c>
      <c r="P2376" t="str">
        <f>LEFT(D2376,2)</f>
        <v>51</v>
      </c>
      <c r="R2376" t="str">
        <f>LEFT(C2376,4)</f>
        <v>5104</v>
      </c>
    </row>
    <row r="2377" spans="1:18">
      <c r="A2377" s="9">
        <v>253967</v>
      </c>
      <c r="B2377" s="9" t="s">
        <v>4156</v>
      </c>
      <c r="C2377" s="9" t="s">
        <v>3425</v>
      </c>
      <c r="D2377" s="9" t="s">
        <v>3444</v>
      </c>
      <c r="E2377" s="9" t="s">
        <v>3430</v>
      </c>
      <c r="F2377" s="10">
        <v>1</v>
      </c>
      <c r="G2377" s="14">
        <v>7975</v>
      </c>
      <c r="H2377" s="9" t="s">
        <v>3427</v>
      </c>
      <c r="I2377" s="9" t="s">
        <v>3428</v>
      </c>
      <c r="J2377" s="9" t="s">
        <v>3309</v>
      </c>
      <c r="K2377" s="9" t="s">
        <v>4423</v>
      </c>
      <c r="L2377" s="9" t="s">
        <v>3420</v>
      </c>
      <c r="M2377" s="11">
        <v>39195</v>
      </c>
      <c r="N2377" s="11"/>
      <c r="O2377">
        <f>MONTH(M2377)</f>
        <v>4</v>
      </c>
      <c r="P2377" t="str">
        <f>LEFT(D2377,2)</f>
        <v>51</v>
      </c>
      <c r="R2377" t="str">
        <f>LEFT(C2377,4)</f>
        <v>5104</v>
      </c>
    </row>
    <row r="2378" spans="1:18">
      <c r="A2378" s="9">
        <v>261317</v>
      </c>
      <c r="B2378" s="9" t="s">
        <v>4150</v>
      </c>
      <c r="C2378" s="9" t="s">
        <v>3425</v>
      </c>
      <c r="D2378" s="9" t="s">
        <v>3445</v>
      </c>
      <c r="E2378" s="9" t="s">
        <v>3430</v>
      </c>
      <c r="F2378" s="10">
        <v>1</v>
      </c>
      <c r="G2378" s="14">
        <v>8800</v>
      </c>
      <c r="H2378" s="9" t="s">
        <v>3427</v>
      </c>
      <c r="I2378" s="9" t="s">
        <v>3428</v>
      </c>
      <c r="J2378" s="9" t="s">
        <v>3309</v>
      </c>
      <c r="K2378" s="9" t="s">
        <v>4423</v>
      </c>
      <c r="L2378" s="9" t="s">
        <v>3420</v>
      </c>
      <c r="M2378" s="11">
        <v>39925</v>
      </c>
      <c r="N2378" s="11"/>
      <c r="O2378">
        <f>MONTH(M2378)</f>
        <v>4</v>
      </c>
      <c r="P2378" t="str">
        <f>LEFT(D2378,2)</f>
        <v>51</v>
      </c>
      <c r="R2378" t="str">
        <f>LEFT(C2378,4)</f>
        <v>5104</v>
      </c>
    </row>
    <row r="2379" spans="1:18">
      <c r="A2379" s="9">
        <v>269458</v>
      </c>
      <c r="B2379" s="9" t="s">
        <v>4090</v>
      </c>
      <c r="C2379" s="9" t="s">
        <v>3425</v>
      </c>
      <c r="D2379" s="9" t="s">
        <v>3433</v>
      </c>
      <c r="E2379" s="9" t="s">
        <v>3430</v>
      </c>
      <c r="F2379" s="10">
        <v>0.5</v>
      </c>
      <c r="G2379" s="14">
        <v>3850</v>
      </c>
      <c r="H2379" s="9" t="s">
        <v>3427</v>
      </c>
      <c r="I2379" s="9" t="s">
        <v>3428</v>
      </c>
      <c r="J2379" s="9" t="s">
        <v>3309</v>
      </c>
      <c r="K2379" s="9" t="s">
        <v>4423</v>
      </c>
      <c r="L2379" s="9" t="s">
        <v>3420</v>
      </c>
      <c r="M2379" s="11">
        <v>40725</v>
      </c>
      <c r="N2379" s="11"/>
      <c r="O2379">
        <f>MONTH(M2379)</f>
        <v>7</v>
      </c>
      <c r="P2379" t="str">
        <f>LEFT(D2379,2)</f>
        <v>51</v>
      </c>
      <c r="R2379" t="str">
        <f>LEFT(C2379,4)</f>
        <v>5104</v>
      </c>
    </row>
    <row r="2380" spans="1:18">
      <c r="A2380" s="9">
        <v>254807</v>
      </c>
      <c r="B2380" s="9" t="s">
        <v>4054</v>
      </c>
      <c r="C2380" s="9" t="s">
        <v>3425</v>
      </c>
      <c r="D2380" s="9" t="s">
        <v>3431</v>
      </c>
      <c r="E2380" s="9" t="s">
        <v>2260</v>
      </c>
      <c r="F2380" s="10">
        <v>1</v>
      </c>
      <c r="G2380" s="14">
        <v>10500</v>
      </c>
      <c r="H2380" s="9" t="s">
        <v>3427</v>
      </c>
      <c r="I2380" s="9" t="s">
        <v>3428</v>
      </c>
      <c r="J2380" s="9" t="s">
        <v>3309</v>
      </c>
      <c r="K2380" s="9" t="s">
        <v>4423</v>
      </c>
      <c r="L2380" s="9" t="s">
        <v>3420</v>
      </c>
      <c r="M2380" s="11">
        <v>39342</v>
      </c>
      <c r="N2380" s="11"/>
      <c r="O2380">
        <f>MONTH(M2380)</f>
        <v>9</v>
      </c>
      <c r="P2380" t="str">
        <f>LEFT(D2380,2)</f>
        <v>51</v>
      </c>
      <c r="R2380" t="str">
        <f>LEFT(C2380,4)</f>
        <v>5104</v>
      </c>
    </row>
    <row r="2381" spans="1:18">
      <c r="A2381" s="9">
        <v>272034</v>
      </c>
      <c r="B2381" s="9" t="s">
        <v>4100</v>
      </c>
      <c r="C2381" s="9" t="s">
        <v>3425</v>
      </c>
      <c r="D2381" s="9" t="s">
        <v>3453</v>
      </c>
      <c r="E2381" s="9" t="s">
        <v>3430</v>
      </c>
      <c r="F2381" s="10">
        <v>1</v>
      </c>
      <c r="G2381" s="14">
        <v>7700</v>
      </c>
      <c r="H2381" s="9" t="s">
        <v>3427</v>
      </c>
      <c r="I2381" s="9" t="s">
        <v>3428</v>
      </c>
      <c r="J2381" s="9" t="s">
        <v>3309</v>
      </c>
      <c r="K2381" s="9" t="s">
        <v>4423</v>
      </c>
      <c r="L2381" s="9" t="s">
        <v>3420</v>
      </c>
      <c r="M2381" s="11">
        <v>40983</v>
      </c>
      <c r="N2381" s="11"/>
      <c r="O2381">
        <f>MONTH(M2381)</f>
        <v>3</v>
      </c>
      <c r="P2381" t="str">
        <f>LEFT(D2381,2)</f>
        <v>51</v>
      </c>
      <c r="R2381" t="str">
        <f>LEFT(C2381,4)</f>
        <v>5104</v>
      </c>
    </row>
    <row r="2382" spans="1:18">
      <c r="A2382" s="9">
        <v>270116</v>
      </c>
      <c r="B2382" s="9" t="s">
        <v>4120</v>
      </c>
      <c r="C2382" s="9" t="s">
        <v>3425</v>
      </c>
      <c r="D2382" s="9" t="s">
        <v>3442</v>
      </c>
      <c r="E2382" s="9" t="s">
        <v>3430</v>
      </c>
      <c r="F2382" s="10">
        <v>0.5</v>
      </c>
      <c r="G2382" s="14">
        <v>3500</v>
      </c>
      <c r="H2382" s="9" t="s">
        <v>3427</v>
      </c>
      <c r="I2382" s="9" t="s">
        <v>3428</v>
      </c>
      <c r="J2382" s="9" t="s">
        <v>3309</v>
      </c>
      <c r="K2382" s="9" t="s">
        <v>4423</v>
      </c>
      <c r="L2382" s="9" t="s">
        <v>3420</v>
      </c>
      <c r="M2382" s="11">
        <v>40756</v>
      </c>
      <c r="N2382" s="11"/>
      <c r="O2382">
        <f>MONTH(M2382)</f>
        <v>8</v>
      </c>
      <c r="P2382" t="str">
        <f>LEFT(D2382,2)</f>
        <v>51</v>
      </c>
      <c r="R2382" t="str">
        <f>LEFT(C2382,4)</f>
        <v>5104</v>
      </c>
    </row>
    <row r="2383" spans="1:18">
      <c r="A2383" s="9">
        <v>262003</v>
      </c>
      <c r="B2383" s="9" t="s">
        <v>4056</v>
      </c>
      <c r="C2383" s="9" t="s">
        <v>3425</v>
      </c>
      <c r="D2383" s="9" t="s">
        <v>3432</v>
      </c>
      <c r="E2383" s="9" t="s">
        <v>3430</v>
      </c>
      <c r="F2383" s="10">
        <v>1</v>
      </c>
      <c r="G2383" s="14">
        <v>6300</v>
      </c>
      <c r="H2383" s="9" t="s">
        <v>3427</v>
      </c>
      <c r="I2383" s="9" t="s">
        <v>3428</v>
      </c>
      <c r="J2383" s="9" t="s">
        <v>3309</v>
      </c>
      <c r="K2383" s="9" t="s">
        <v>4423</v>
      </c>
      <c r="L2383" s="9" t="s">
        <v>3420</v>
      </c>
      <c r="M2383" s="11">
        <v>40087</v>
      </c>
      <c r="N2383" s="11"/>
      <c r="O2383">
        <f>MONTH(M2383)</f>
        <v>10</v>
      </c>
      <c r="P2383" t="str">
        <f>LEFT(D2383,2)</f>
        <v>51</v>
      </c>
      <c r="R2383" t="str">
        <f>LEFT(C2383,4)</f>
        <v>5104</v>
      </c>
    </row>
    <row r="2384" spans="1:18">
      <c r="A2384" s="9">
        <v>671055</v>
      </c>
      <c r="B2384" s="9" t="s">
        <v>4046</v>
      </c>
      <c r="C2384" s="9" t="s">
        <v>3425</v>
      </c>
      <c r="D2384" s="9" t="s">
        <v>3439</v>
      </c>
      <c r="E2384" s="9" t="s">
        <v>2260</v>
      </c>
      <c r="F2384" s="10">
        <v>1</v>
      </c>
      <c r="G2384" s="14">
        <v>10500</v>
      </c>
      <c r="H2384" s="9" t="s">
        <v>3427</v>
      </c>
      <c r="I2384" s="9" t="s">
        <v>3428</v>
      </c>
      <c r="J2384" s="9" t="s">
        <v>3309</v>
      </c>
      <c r="K2384" s="9" t="s">
        <v>4423</v>
      </c>
      <c r="L2384" s="9" t="s">
        <v>3420</v>
      </c>
      <c r="M2384" s="11">
        <v>38944</v>
      </c>
      <c r="N2384" s="11"/>
      <c r="O2384">
        <f>MONTH(M2384)</f>
        <v>8</v>
      </c>
      <c r="P2384" t="str">
        <f>LEFT(D2384,2)</f>
        <v>51</v>
      </c>
      <c r="R2384" t="str">
        <f>LEFT(C2384,4)</f>
        <v>5104</v>
      </c>
    </row>
    <row r="2385" spans="1:18">
      <c r="A2385" s="9">
        <v>269976</v>
      </c>
      <c r="B2385" s="9" t="s">
        <v>4102</v>
      </c>
      <c r="C2385" s="9" t="s">
        <v>3425</v>
      </c>
      <c r="D2385" s="9" t="s">
        <v>3441</v>
      </c>
      <c r="E2385" s="9" t="s">
        <v>3293</v>
      </c>
      <c r="F2385" s="10">
        <v>1</v>
      </c>
      <c r="G2385" s="14">
        <v>7700</v>
      </c>
      <c r="H2385" s="9" t="s">
        <v>3427</v>
      </c>
      <c r="I2385" s="9" t="s">
        <v>3428</v>
      </c>
      <c r="J2385" s="9" t="s">
        <v>3309</v>
      </c>
      <c r="K2385" s="9" t="s">
        <v>4423</v>
      </c>
      <c r="L2385" s="9" t="s">
        <v>3420</v>
      </c>
      <c r="M2385" s="11">
        <v>40742</v>
      </c>
      <c r="N2385" s="11"/>
      <c r="O2385">
        <f>MONTH(M2385)</f>
        <v>7</v>
      </c>
      <c r="P2385" t="str">
        <f>LEFT(D2385,2)</f>
        <v>51</v>
      </c>
      <c r="R2385" t="str">
        <f>LEFT(C2385,4)</f>
        <v>5104</v>
      </c>
    </row>
    <row r="2386" spans="1:18">
      <c r="A2386" s="9">
        <v>72730</v>
      </c>
      <c r="B2386" s="9" t="s">
        <v>4076</v>
      </c>
      <c r="C2386" s="9" t="s">
        <v>3425</v>
      </c>
      <c r="D2386" s="9" t="s">
        <v>3457</v>
      </c>
      <c r="E2386" s="9" t="s">
        <v>3430</v>
      </c>
      <c r="F2386" s="10">
        <v>1</v>
      </c>
      <c r="G2386" s="14">
        <v>6750</v>
      </c>
      <c r="H2386" s="9" t="s">
        <v>3427</v>
      </c>
      <c r="I2386" s="9" t="s">
        <v>3428</v>
      </c>
      <c r="J2386" s="9" t="s">
        <v>3309</v>
      </c>
      <c r="K2386" s="9" t="s">
        <v>4423</v>
      </c>
      <c r="L2386" s="9" t="s">
        <v>3420</v>
      </c>
      <c r="M2386" s="11">
        <v>39904</v>
      </c>
      <c r="N2386" s="11"/>
      <c r="O2386">
        <f>MONTH(M2386)</f>
        <v>4</v>
      </c>
      <c r="P2386" t="str">
        <f>LEFT(D2386,2)</f>
        <v>51</v>
      </c>
      <c r="R2386" t="str">
        <f>LEFT(C2386,4)</f>
        <v>5104</v>
      </c>
    </row>
    <row r="2387" spans="1:18">
      <c r="A2387" s="9">
        <v>256298</v>
      </c>
      <c r="B2387" s="9" t="s">
        <v>4131</v>
      </c>
      <c r="C2387" s="9" t="s">
        <v>3425</v>
      </c>
      <c r="D2387" s="9" t="s">
        <v>3446</v>
      </c>
      <c r="E2387" s="9" t="s">
        <v>3430</v>
      </c>
      <c r="F2387" s="10">
        <v>1</v>
      </c>
      <c r="G2387" s="14">
        <v>5600</v>
      </c>
      <c r="H2387" s="9" t="s">
        <v>3427</v>
      </c>
      <c r="I2387" s="9" t="s">
        <v>3428</v>
      </c>
      <c r="J2387" s="9" t="s">
        <v>3309</v>
      </c>
      <c r="K2387" s="9" t="s">
        <v>4423</v>
      </c>
      <c r="L2387" s="9" t="s">
        <v>3420</v>
      </c>
      <c r="M2387" s="11">
        <v>39358</v>
      </c>
      <c r="N2387" s="11"/>
      <c r="O2387">
        <f>MONTH(M2387)</f>
        <v>10</v>
      </c>
      <c r="P2387" t="str">
        <f>LEFT(D2387,2)</f>
        <v>51</v>
      </c>
      <c r="R2387" t="str">
        <f>LEFT(C2387,4)</f>
        <v>5104</v>
      </c>
    </row>
    <row r="2388" spans="1:18">
      <c r="A2388" s="9">
        <v>271390</v>
      </c>
      <c r="B2388" s="9" t="s">
        <v>4201</v>
      </c>
      <c r="C2388" s="9" t="s">
        <v>3425</v>
      </c>
      <c r="D2388" s="9" t="s">
        <v>3455</v>
      </c>
      <c r="E2388" s="9" t="s">
        <v>3430</v>
      </c>
      <c r="F2388" s="10">
        <v>1</v>
      </c>
      <c r="G2388" s="14">
        <v>7700</v>
      </c>
      <c r="H2388" s="9" t="s">
        <v>3427</v>
      </c>
      <c r="I2388" s="9" t="s">
        <v>3428</v>
      </c>
      <c r="J2388" s="9" t="s">
        <v>3309</v>
      </c>
      <c r="K2388" s="9" t="s">
        <v>4423</v>
      </c>
      <c r="L2388" s="9" t="s">
        <v>3420</v>
      </c>
      <c r="M2388" s="11">
        <v>40940</v>
      </c>
      <c r="N2388" s="11"/>
      <c r="O2388">
        <f>MONTH(M2388)</f>
        <v>2</v>
      </c>
      <c r="P2388" t="str">
        <f>LEFT(D2388,2)</f>
        <v>51</v>
      </c>
      <c r="R2388" t="str">
        <f>LEFT(C2388,4)</f>
        <v>5104</v>
      </c>
    </row>
    <row r="2389" spans="1:18">
      <c r="A2389" s="9">
        <v>264887</v>
      </c>
      <c r="B2389" s="9" t="s">
        <v>4075</v>
      </c>
      <c r="C2389" s="9" t="s">
        <v>3425</v>
      </c>
      <c r="D2389" s="9" t="s">
        <v>3438</v>
      </c>
      <c r="E2389" s="9" t="s">
        <v>3430</v>
      </c>
      <c r="F2389" s="10">
        <v>1</v>
      </c>
      <c r="G2389" s="14">
        <v>5075</v>
      </c>
      <c r="H2389" s="9" t="s">
        <v>3427</v>
      </c>
      <c r="I2389" s="9" t="s">
        <v>3428</v>
      </c>
      <c r="J2389" s="9" t="s">
        <v>3309</v>
      </c>
      <c r="K2389" s="9" t="s">
        <v>4423</v>
      </c>
      <c r="L2389" s="9" t="s">
        <v>3420</v>
      </c>
      <c r="M2389" s="11">
        <v>40360</v>
      </c>
      <c r="N2389" s="11"/>
      <c r="O2389">
        <f>MONTH(M2389)</f>
        <v>7</v>
      </c>
      <c r="P2389" t="str">
        <f>LEFT(D2389,2)</f>
        <v>51</v>
      </c>
      <c r="R2389" t="str">
        <f>LEFT(C2389,4)</f>
        <v>5104</v>
      </c>
    </row>
    <row r="2390" spans="1:18">
      <c r="A2390" s="9">
        <v>666498</v>
      </c>
      <c r="B2390" s="9" t="s">
        <v>4122</v>
      </c>
      <c r="C2390" s="9" t="s">
        <v>3425</v>
      </c>
      <c r="D2390" s="9" t="s">
        <v>3426</v>
      </c>
      <c r="E2390" s="9" t="s">
        <v>41</v>
      </c>
      <c r="F2390" s="10">
        <v>1</v>
      </c>
      <c r="G2390" s="14">
        <v>22500</v>
      </c>
      <c r="H2390" s="9" t="s">
        <v>3427</v>
      </c>
      <c r="I2390" s="9" t="s">
        <v>3428</v>
      </c>
      <c r="J2390" s="9" t="s">
        <v>3309</v>
      </c>
      <c r="K2390" s="9" t="s">
        <v>4423</v>
      </c>
      <c r="L2390" s="9" t="s">
        <v>3420</v>
      </c>
      <c r="M2390" s="11">
        <v>37137</v>
      </c>
      <c r="N2390" s="11"/>
      <c r="O2390">
        <f>MONTH(M2390)</f>
        <v>9</v>
      </c>
      <c r="P2390" t="str">
        <f>LEFT(D2390,2)</f>
        <v>51</v>
      </c>
      <c r="R2390" t="str">
        <f>LEFT(C2390,4)</f>
        <v>5104</v>
      </c>
    </row>
    <row r="2391" spans="1:18">
      <c r="A2391" s="9">
        <v>266602</v>
      </c>
      <c r="B2391" s="9" t="s">
        <v>4044</v>
      </c>
      <c r="C2391" s="9" t="s">
        <v>3425</v>
      </c>
      <c r="D2391" s="9" t="s">
        <v>3454</v>
      </c>
      <c r="E2391" s="9" t="s">
        <v>3430</v>
      </c>
      <c r="F2391" s="10">
        <v>1</v>
      </c>
      <c r="G2391" s="14">
        <v>6975</v>
      </c>
      <c r="H2391" s="9" t="s">
        <v>3427</v>
      </c>
      <c r="I2391" s="9" t="s">
        <v>3428</v>
      </c>
      <c r="J2391" s="9" t="s">
        <v>3309</v>
      </c>
      <c r="K2391" s="9" t="s">
        <v>4423</v>
      </c>
      <c r="L2391" s="9" t="s">
        <v>3420</v>
      </c>
      <c r="M2391" s="11">
        <v>40575</v>
      </c>
      <c r="N2391" s="11"/>
      <c r="O2391">
        <f>MONTH(M2391)</f>
        <v>2</v>
      </c>
      <c r="P2391" t="str">
        <f>LEFT(D2391,2)</f>
        <v>51</v>
      </c>
      <c r="R2391" t="str">
        <f>LEFT(C2391,4)</f>
        <v>5104</v>
      </c>
    </row>
    <row r="2392" spans="1:18">
      <c r="A2392" s="9">
        <v>262010</v>
      </c>
      <c r="B2392" s="9" t="s">
        <v>4157</v>
      </c>
      <c r="C2392" s="9" t="s">
        <v>3425</v>
      </c>
      <c r="D2392" s="9" t="s">
        <v>3437</v>
      </c>
      <c r="E2392" s="9" t="s">
        <v>3430</v>
      </c>
      <c r="F2392" s="10">
        <v>1</v>
      </c>
      <c r="G2392" s="14">
        <v>7200</v>
      </c>
      <c r="H2392" s="9" t="s">
        <v>3427</v>
      </c>
      <c r="I2392" s="9" t="s">
        <v>3428</v>
      </c>
      <c r="J2392" s="9" t="s">
        <v>3309</v>
      </c>
      <c r="K2392" s="9" t="s">
        <v>4423</v>
      </c>
      <c r="L2392" s="9" t="s">
        <v>3420</v>
      </c>
      <c r="M2392" s="11">
        <v>40087</v>
      </c>
      <c r="N2392" s="11"/>
      <c r="O2392">
        <f>MONTH(M2392)</f>
        <v>10</v>
      </c>
      <c r="P2392" t="str">
        <f>LEFT(D2392,2)</f>
        <v>51</v>
      </c>
      <c r="R2392" t="str">
        <f>LEFT(C2392,4)</f>
        <v>5104</v>
      </c>
    </row>
    <row r="2393" spans="1:18">
      <c r="A2393" s="9">
        <v>264894</v>
      </c>
      <c r="B2393" s="9" t="s">
        <v>4201</v>
      </c>
      <c r="C2393" s="9" t="s">
        <v>3425</v>
      </c>
      <c r="D2393" s="9" t="s">
        <v>3440</v>
      </c>
      <c r="E2393" s="9" t="s">
        <v>46</v>
      </c>
      <c r="F2393" s="10">
        <v>1</v>
      </c>
      <c r="G2393" s="14">
        <v>7500</v>
      </c>
      <c r="H2393" s="9" t="s">
        <v>3427</v>
      </c>
      <c r="I2393" s="9" t="s">
        <v>3428</v>
      </c>
      <c r="J2393" s="9" t="s">
        <v>3309</v>
      </c>
      <c r="K2393" s="9" t="s">
        <v>4423</v>
      </c>
      <c r="L2393" s="9" t="s">
        <v>3420</v>
      </c>
      <c r="M2393" s="11">
        <v>40360</v>
      </c>
      <c r="N2393" s="11"/>
      <c r="O2393">
        <f>MONTH(M2393)</f>
        <v>7</v>
      </c>
      <c r="P2393" t="str">
        <f>LEFT(D2393,2)</f>
        <v>51</v>
      </c>
      <c r="R2393" t="str">
        <f>LEFT(C2393,4)</f>
        <v>5104</v>
      </c>
    </row>
    <row r="2394" spans="1:18">
      <c r="A2394" s="9">
        <v>266588</v>
      </c>
      <c r="B2394" s="9" t="s">
        <v>4200</v>
      </c>
      <c r="C2394" s="9" t="s">
        <v>3425</v>
      </c>
      <c r="D2394" s="9" t="s">
        <v>3436</v>
      </c>
      <c r="E2394" s="9" t="s">
        <v>3430</v>
      </c>
      <c r="F2394" s="10">
        <v>1</v>
      </c>
      <c r="G2394" s="14">
        <v>7975</v>
      </c>
      <c r="H2394" s="9" t="s">
        <v>3427</v>
      </c>
      <c r="I2394" s="9" t="s">
        <v>3428</v>
      </c>
      <c r="J2394" s="9" t="s">
        <v>3309</v>
      </c>
      <c r="K2394" s="9" t="s">
        <v>4423</v>
      </c>
      <c r="L2394" s="9" t="s">
        <v>3420</v>
      </c>
      <c r="M2394" s="11">
        <v>40513</v>
      </c>
      <c r="N2394" s="11"/>
      <c r="O2394">
        <f>MONTH(M2394)</f>
        <v>12</v>
      </c>
      <c r="P2394" t="str">
        <f>LEFT(D2394,2)</f>
        <v>51</v>
      </c>
      <c r="R2394" t="str">
        <f>LEFT(C2394,4)</f>
        <v>5104</v>
      </c>
    </row>
    <row r="2395" spans="1:18">
      <c r="A2395" s="9">
        <v>261975</v>
      </c>
      <c r="B2395" s="9" t="s">
        <v>4087</v>
      </c>
      <c r="C2395" s="9" t="s">
        <v>3425</v>
      </c>
      <c r="D2395" s="9" t="s">
        <v>3448</v>
      </c>
      <c r="E2395" s="9" t="s">
        <v>67</v>
      </c>
      <c r="F2395" s="10">
        <v>1</v>
      </c>
      <c r="G2395" s="14">
        <v>11500</v>
      </c>
      <c r="H2395" s="9" t="s">
        <v>3427</v>
      </c>
      <c r="I2395" s="9" t="s">
        <v>3428</v>
      </c>
      <c r="J2395" s="9" t="s">
        <v>3309</v>
      </c>
      <c r="K2395" s="9" t="s">
        <v>4423</v>
      </c>
      <c r="L2395" s="9" t="s">
        <v>3420</v>
      </c>
      <c r="M2395" s="11">
        <v>40057</v>
      </c>
      <c r="N2395" s="11"/>
      <c r="O2395">
        <f>MONTH(M2395)</f>
        <v>9</v>
      </c>
      <c r="P2395" t="str">
        <f>LEFT(D2395,2)</f>
        <v>51</v>
      </c>
      <c r="R2395" t="str">
        <f>LEFT(C2395,4)</f>
        <v>5104</v>
      </c>
    </row>
    <row r="2396" spans="1:18">
      <c r="A2396" s="9">
        <v>262808</v>
      </c>
      <c r="B2396" s="9" t="s">
        <v>4237</v>
      </c>
      <c r="C2396" s="9" t="s">
        <v>3425</v>
      </c>
      <c r="D2396" s="9" t="s">
        <v>3434</v>
      </c>
      <c r="E2396" s="9" t="s">
        <v>3430</v>
      </c>
      <c r="F2396" s="10">
        <v>1</v>
      </c>
      <c r="G2396" s="14">
        <v>8800</v>
      </c>
      <c r="H2396" s="9" t="s">
        <v>3427</v>
      </c>
      <c r="I2396" s="9" t="s">
        <v>3428</v>
      </c>
      <c r="J2396" s="9" t="s">
        <v>3309</v>
      </c>
      <c r="K2396" s="9" t="s">
        <v>4423</v>
      </c>
      <c r="L2396" s="9" t="s">
        <v>3420</v>
      </c>
      <c r="M2396" s="11">
        <v>40182</v>
      </c>
      <c r="N2396" s="11"/>
      <c r="O2396">
        <f>MONTH(M2396)</f>
        <v>1</v>
      </c>
      <c r="P2396" t="str">
        <f>LEFT(D2396,2)</f>
        <v>51</v>
      </c>
      <c r="R2396" t="str">
        <f>LEFT(C2396,4)</f>
        <v>5104</v>
      </c>
    </row>
    <row r="2397" spans="1:18">
      <c r="A2397" s="9">
        <v>270123</v>
      </c>
      <c r="B2397" s="9" t="s">
        <v>4060</v>
      </c>
      <c r="C2397" s="9" t="s">
        <v>3425</v>
      </c>
      <c r="D2397" s="9" t="s">
        <v>3447</v>
      </c>
      <c r="E2397" s="9" t="s">
        <v>3430</v>
      </c>
      <c r="F2397" s="10">
        <v>0.5</v>
      </c>
      <c r="G2397" s="14">
        <v>2800</v>
      </c>
      <c r="H2397" s="9" t="s">
        <v>3427</v>
      </c>
      <c r="I2397" s="9" t="s">
        <v>3428</v>
      </c>
      <c r="J2397" s="9" t="s">
        <v>3309</v>
      </c>
      <c r="K2397" s="9" t="s">
        <v>4423</v>
      </c>
      <c r="L2397" s="9" t="s">
        <v>3420</v>
      </c>
      <c r="M2397" s="11">
        <v>40756</v>
      </c>
      <c r="N2397" s="11"/>
      <c r="O2397">
        <f>MONTH(M2397)</f>
        <v>8</v>
      </c>
      <c r="P2397" t="str">
        <f>LEFT(D2397,2)</f>
        <v>51</v>
      </c>
      <c r="R2397" t="str">
        <f>LEFT(C2397,4)</f>
        <v>5104</v>
      </c>
    </row>
    <row r="2398" spans="1:18">
      <c r="A2398" s="9">
        <v>265391</v>
      </c>
      <c r="B2398" s="9" t="s">
        <v>4061</v>
      </c>
      <c r="C2398" s="9" t="s">
        <v>3425</v>
      </c>
      <c r="D2398" s="9" t="s">
        <v>3452</v>
      </c>
      <c r="E2398" s="9" t="s">
        <v>3430</v>
      </c>
      <c r="F2398" s="10">
        <v>0.5</v>
      </c>
      <c r="G2398" s="14">
        <v>3200</v>
      </c>
      <c r="H2398" s="9" t="s">
        <v>3427</v>
      </c>
      <c r="I2398" s="9" t="s">
        <v>3428</v>
      </c>
      <c r="J2398" s="9" t="s">
        <v>3309</v>
      </c>
      <c r="K2398" s="9" t="s">
        <v>4423</v>
      </c>
      <c r="L2398" s="9" t="s">
        <v>3420</v>
      </c>
      <c r="M2398" s="11">
        <v>40392</v>
      </c>
      <c r="N2398" s="11"/>
      <c r="O2398">
        <f>MONTH(M2398)</f>
        <v>8</v>
      </c>
      <c r="P2398" t="str">
        <f>LEFT(D2398,2)</f>
        <v>51</v>
      </c>
      <c r="R2398" t="str">
        <f>LEFT(C2398,4)</f>
        <v>5104</v>
      </c>
    </row>
    <row r="2399" spans="1:18">
      <c r="A2399" s="9">
        <v>260491</v>
      </c>
      <c r="B2399" s="9" t="s">
        <v>4210</v>
      </c>
      <c r="C2399" s="9" t="s">
        <v>3425</v>
      </c>
      <c r="D2399" s="9" t="s">
        <v>3435</v>
      </c>
      <c r="E2399" s="9" t="s">
        <v>3430</v>
      </c>
      <c r="F2399" s="10">
        <v>1</v>
      </c>
      <c r="G2399" s="14">
        <v>7750</v>
      </c>
      <c r="H2399" s="9" t="s">
        <v>3427</v>
      </c>
      <c r="I2399" s="9" t="s">
        <v>3428</v>
      </c>
      <c r="J2399" s="9" t="s">
        <v>3309</v>
      </c>
      <c r="K2399" s="9" t="s">
        <v>4423</v>
      </c>
      <c r="L2399" s="9" t="s">
        <v>3420</v>
      </c>
      <c r="M2399" s="11">
        <v>39829</v>
      </c>
      <c r="N2399" s="11"/>
      <c r="O2399">
        <f>MONTH(M2399)</f>
        <v>1</v>
      </c>
      <c r="P2399" t="str">
        <f>LEFT(D2399,2)</f>
        <v>51</v>
      </c>
      <c r="R2399" t="str">
        <f>LEFT(C2399,4)</f>
        <v>5104</v>
      </c>
    </row>
    <row r="2400" spans="1:18">
      <c r="A2400" s="9">
        <v>79814</v>
      </c>
      <c r="B2400" s="9" t="s">
        <v>4090</v>
      </c>
      <c r="C2400" s="9" t="s">
        <v>3425</v>
      </c>
      <c r="D2400" s="9" t="s">
        <v>3461</v>
      </c>
      <c r="E2400" s="9" t="s">
        <v>3430</v>
      </c>
      <c r="F2400" s="10">
        <v>1</v>
      </c>
      <c r="G2400" s="14">
        <v>4900</v>
      </c>
      <c r="H2400" s="9" t="s">
        <v>3427</v>
      </c>
      <c r="I2400" s="9" t="s">
        <v>3428</v>
      </c>
      <c r="J2400" s="9" t="s">
        <v>3309</v>
      </c>
      <c r="K2400" s="9" t="s">
        <v>4423</v>
      </c>
      <c r="L2400" s="9" t="s">
        <v>3420</v>
      </c>
      <c r="M2400" s="11">
        <v>40422</v>
      </c>
      <c r="N2400" s="11"/>
      <c r="O2400">
        <f>MONTH(M2400)</f>
        <v>9</v>
      </c>
      <c r="P2400" t="str">
        <f>LEFT(D2400,2)</f>
        <v>51</v>
      </c>
      <c r="R2400" t="str">
        <f>LEFT(C2400,4)</f>
        <v>5104</v>
      </c>
    </row>
    <row r="2401" spans="1:18">
      <c r="A2401" s="9">
        <v>271397</v>
      </c>
      <c r="B2401" s="9" t="s">
        <v>4058</v>
      </c>
      <c r="C2401" s="9" t="s">
        <v>3425</v>
      </c>
      <c r="D2401" s="9" t="s">
        <v>3459</v>
      </c>
      <c r="E2401" s="9" t="s">
        <v>3430</v>
      </c>
      <c r="F2401" s="10">
        <v>1</v>
      </c>
      <c r="G2401" s="14">
        <v>7000</v>
      </c>
      <c r="H2401" s="9" t="s">
        <v>3427</v>
      </c>
      <c r="I2401" s="9" t="s">
        <v>3428</v>
      </c>
      <c r="J2401" s="9" t="s">
        <v>3309</v>
      </c>
      <c r="K2401" s="9" t="s">
        <v>4423</v>
      </c>
      <c r="L2401" s="9" t="s">
        <v>3420</v>
      </c>
      <c r="M2401" s="11">
        <v>40954</v>
      </c>
      <c r="N2401" s="11"/>
      <c r="O2401">
        <f>MONTH(M2401)</f>
        <v>2</v>
      </c>
      <c r="P2401" t="str">
        <f>LEFT(D2401,2)</f>
        <v>51</v>
      </c>
      <c r="R2401" t="str">
        <f>LEFT(C2401,4)</f>
        <v>5104</v>
      </c>
    </row>
    <row r="2402" spans="1:18">
      <c r="A2402" s="9">
        <v>271467</v>
      </c>
      <c r="B2402" s="9" t="s">
        <v>4262</v>
      </c>
      <c r="C2402" s="9" t="s">
        <v>3425</v>
      </c>
      <c r="D2402" s="9" t="s">
        <v>3451</v>
      </c>
      <c r="E2402" s="9" t="s">
        <v>3430</v>
      </c>
      <c r="F2402" s="10">
        <v>1</v>
      </c>
      <c r="G2402" s="14">
        <v>6300</v>
      </c>
      <c r="H2402" s="9" t="s">
        <v>3427</v>
      </c>
      <c r="I2402" s="9" t="s">
        <v>3428</v>
      </c>
      <c r="J2402" s="9" t="s">
        <v>3309</v>
      </c>
      <c r="K2402" s="9" t="s">
        <v>4423</v>
      </c>
      <c r="L2402" s="9" t="s">
        <v>3420</v>
      </c>
      <c r="M2402" s="11">
        <v>40940</v>
      </c>
      <c r="N2402" s="11"/>
      <c r="O2402">
        <f>MONTH(M2402)</f>
        <v>2</v>
      </c>
      <c r="P2402" t="str">
        <f>LEFT(D2402,2)</f>
        <v>51</v>
      </c>
      <c r="R2402" t="str">
        <f>LEFT(C2402,4)</f>
        <v>5104</v>
      </c>
    </row>
    <row r="2403" spans="1:18">
      <c r="A2403" s="9">
        <v>79534</v>
      </c>
      <c r="B2403" s="9" t="s">
        <v>4262</v>
      </c>
      <c r="C2403" s="9" t="s">
        <v>3425</v>
      </c>
      <c r="D2403" s="9" t="s">
        <v>3456</v>
      </c>
      <c r="E2403" s="9" t="s">
        <v>3430</v>
      </c>
      <c r="F2403" s="10">
        <v>1</v>
      </c>
      <c r="G2403" s="14">
        <v>7500</v>
      </c>
      <c r="H2403" s="9" t="s">
        <v>3427</v>
      </c>
      <c r="I2403" s="9" t="s">
        <v>3428</v>
      </c>
      <c r="J2403" s="9" t="s">
        <v>3309</v>
      </c>
      <c r="K2403" s="9" t="s">
        <v>4423</v>
      </c>
      <c r="L2403" s="9" t="s">
        <v>3420</v>
      </c>
      <c r="M2403" s="11">
        <v>40422</v>
      </c>
      <c r="N2403" s="11"/>
      <c r="O2403">
        <f>MONTH(M2403)</f>
        <v>9</v>
      </c>
      <c r="P2403" t="str">
        <f>LEFT(D2403,2)</f>
        <v>51</v>
      </c>
      <c r="R2403" t="str">
        <f>LEFT(C2403,4)</f>
        <v>5104</v>
      </c>
    </row>
    <row r="2404" spans="1:18">
      <c r="A2404" s="9">
        <v>264782</v>
      </c>
      <c r="B2404" s="9" t="s">
        <v>4165</v>
      </c>
      <c r="C2404" s="9" t="s">
        <v>3462</v>
      </c>
      <c r="D2404" s="9" t="s">
        <v>3464</v>
      </c>
      <c r="E2404" s="9" t="s">
        <v>46</v>
      </c>
      <c r="F2404" s="10">
        <v>1</v>
      </c>
      <c r="G2404" s="14">
        <v>10800</v>
      </c>
      <c r="H2404" s="9" t="s">
        <v>3422</v>
      </c>
      <c r="I2404" s="9" t="s">
        <v>3423</v>
      </c>
      <c r="J2404" s="9" t="s">
        <v>3309</v>
      </c>
      <c r="K2404" s="9" t="s">
        <v>4423</v>
      </c>
      <c r="L2404" s="9" t="s">
        <v>3420</v>
      </c>
      <c r="M2404" s="11">
        <v>40392</v>
      </c>
      <c r="N2404" s="11"/>
      <c r="O2404">
        <f>MONTH(M2404)</f>
        <v>8</v>
      </c>
      <c r="P2404" t="str">
        <f>LEFT(D2404,2)</f>
        <v>51</v>
      </c>
      <c r="R2404" t="str">
        <f>LEFT(C2404,4)</f>
        <v>5104</v>
      </c>
    </row>
    <row r="2405" spans="1:18">
      <c r="A2405" s="9">
        <v>258104</v>
      </c>
      <c r="B2405" s="9" t="s">
        <v>4107</v>
      </c>
      <c r="C2405" s="9" t="s">
        <v>3462</v>
      </c>
      <c r="D2405" s="9" t="s">
        <v>3465</v>
      </c>
      <c r="E2405" s="9" t="s">
        <v>46</v>
      </c>
      <c r="F2405" s="10">
        <v>1</v>
      </c>
      <c r="G2405" s="14">
        <v>8750</v>
      </c>
      <c r="H2405" s="9" t="s">
        <v>3422</v>
      </c>
      <c r="I2405" s="9" t="s">
        <v>3423</v>
      </c>
      <c r="J2405" s="9" t="s">
        <v>3309</v>
      </c>
      <c r="K2405" s="9" t="s">
        <v>4423</v>
      </c>
      <c r="L2405" s="9" t="s">
        <v>3420</v>
      </c>
      <c r="M2405" s="11">
        <v>39630</v>
      </c>
      <c r="N2405" s="11"/>
      <c r="O2405">
        <f>MONTH(M2405)</f>
        <v>7</v>
      </c>
      <c r="P2405" t="str">
        <f>LEFT(D2405,2)</f>
        <v>51</v>
      </c>
      <c r="R2405" t="str">
        <f>LEFT(C2405,4)</f>
        <v>5104</v>
      </c>
    </row>
    <row r="2406" spans="1:18">
      <c r="A2406" s="9">
        <v>265153</v>
      </c>
      <c r="B2406" s="9" t="s">
        <v>4076</v>
      </c>
      <c r="C2406" s="9" t="s">
        <v>3462</v>
      </c>
      <c r="D2406" s="9" t="s">
        <v>3466</v>
      </c>
      <c r="E2406" s="9" t="s">
        <v>19</v>
      </c>
      <c r="F2406" s="10">
        <v>1</v>
      </c>
      <c r="G2406" s="14">
        <v>12500</v>
      </c>
      <c r="H2406" s="9" t="s">
        <v>3422</v>
      </c>
      <c r="I2406" s="9" t="s">
        <v>3423</v>
      </c>
      <c r="J2406" s="9" t="s">
        <v>3309</v>
      </c>
      <c r="K2406" s="9" t="s">
        <v>4423</v>
      </c>
      <c r="L2406" s="9" t="s">
        <v>3420</v>
      </c>
      <c r="M2406" s="11">
        <v>40371</v>
      </c>
      <c r="N2406" s="11"/>
      <c r="O2406">
        <f>MONTH(M2406)</f>
        <v>7</v>
      </c>
      <c r="P2406" t="str">
        <f>LEFT(D2406,2)</f>
        <v>51</v>
      </c>
      <c r="R2406" t="str">
        <f>LEFT(C2406,4)</f>
        <v>5104</v>
      </c>
    </row>
    <row r="2407" spans="1:18">
      <c r="A2407" s="9">
        <v>247940</v>
      </c>
      <c r="B2407" s="9" t="s">
        <v>4131</v>
      </c>
      <c r="C2407" s="9" t="s">
        <v>3462</v>
      </c>
      <c r="D2407" s="9" t="s">
        <v>3463</v>
      </c>
      <c r="E2407" s="9" t="s">
        <v>74</v>
      </c>
      <c r="F2407" s="10">
        <v>1</v>
      </c>
      <c r="G2407" s="14">
        <v>22500</v>
      </c>
      <c r="H2407" s="9" t="s">
        <v>3422</v>
      </c>
      <c r="I2407" s="9" t="s">
        <v>3423</v>
      </c>
      <c r="J2407" s="9" t="s">
        <v>3309</v>
      </c>
      <c r="K2407" s="9" t="s">
        <v>4423</v>
      </c>
      <c r="L2407" s="9" t="s">
        <v>3420</v>
      </c>
      <c r="M2407" s="11">
        <v>38474</v>
      </c>
      <c r="N2407" s="11"/>
      <c r="O2407">
        <f>MONTH(M2407)</f>
        <v>5</v>
      </c>
      <c r="P2407" t="str">
        <f>LEFT(D2407,2)</f>
        <v>51</v>
      </c>
      <c r="R2407" t="str">
        <f>LEFT(C2407,4)</f>
        <v>5104</v>
      </c>
    </row>
    <row r="2408" spans="1:18">
      <c r="A2408" s="9">
        <v>261079</v>
      </c>
      <c r="B2408" s="9" t="s">
        <v>4094</v>
      </c>
      <c r="C2408" s="9" t="s">
        <v>3467</v>
      </c>
      <c r="D2408" s="9" t="s">
        <v>3471</v>
      </c>
      <c r="E2408" s="9" t="s">
        <v>46</v>
      </c>
      <c r="F2408" s="10">
        <v>1</v>
      </c>
      <c r="G2408" s="14">
        <v>14400</v>
      </c>
      <c r="H2408" s="9" t="s">
        <v>3469</v>
      </c>
      <c r="I2408" s="9" t="s">
        <v>3470</v>
      </c>
      <c r="J2408" s="9" t="s">
        <v>3309</v>
      </c>
      <c r="K2408" s="9" t="s">
        <v>4423</v>
      </c>
      <c r="L2408" s="9" t="s">
        <v>3420</v>
      </c>
      <c r="M2408" s="11">
        <v>39904</v>
      </c>
      <c r="N2408" s="11"/>
      <c r="O2408">
        <f>MONTH(M2408)</f>
        <v>4</v>
      </c>
      <c r="P2408" t="str">
        <f>LEFT(D2408,2)</f>
        <v>51</v>
      </c>
      <c r="R2408" t="str">
        <f>LEFT(C2408,4)</f>
        <v>5104</v>
      </c>
    </row>
    <row r="2409" spans="1:18">
      <c r="A2409" s="9">
        <v>269913</v>
      </c>
      <c r="B2409" s="9" t="s">
        <v>4091</v>
      </c>
      <c r="C2409" s="9" t="s">
        <v>3467</v>
      </c>
      <c r="D2409" s="9" t="s">
        <v>3473</v>
      </c>
      <c r="E2409" s="9" t="s">
        <v>46</v>
      </c>
      <c r="F2409" s="10">
        <v>1</v>
      </c>
      <c r="G2409" s="14">
        <v>12600</v>
      </c>
      <c r="H2409" s="9" t="s">
        <v>3469</v>
      </c>
      <c r="I2409" s="9" t="s">
        <v>3470</v>
      </c>
      <c r="J2409" s="9" t="s">
        <v>3309</v>
      </c>
      <c r="K2409" s="9" t="s">
        <v>4423</v>
      </c>
      <c r="L2409" s="9" t="s">
        <v>3420</v>
      </c>
      <c r="M2409" s="11">
        <v>40756</v>
      </c>
      <c r="N2409" s="11"/>
      <c r="O2409">
        <f>MONTH(M2409)</f>
        <v>8</v>
      </c>
      <c r="P2409" t="str">
        <f>LEFT(D2409,2)</f>
        <v>51</v>
      </c>
      <c r="R2409" t="str">
        <f>LEFT(C2409,4)</f>
        <v>5104</v>
      </c>
    </row>
    <row r="2410" spans="1:18">
      <c r="A2410" s="9">
        <v>250656</v>
      </c>
      <c r="B2410" s="9" t="s">
        <v>4068</v>
      </c>
      <c r="C2410" s="9" t="s">
        <v>3467</v>
      </c>
      <c r="D2410" s="9" t="s">
        <v>3474</v>
      </c>
      <c r="E2410" s="9" t="s">
        <v>46</v>
      </c>
      <c r="F2410" s="10">
        <v>1</v>
      </c>
      <c r="G2410" s="14">
        <v>12100</v>
      </c>
      <c r="H2410" s="9" t="s">
        <v>3469</v>
      </c>
      <c r="I2410" s="9" t="s">
        <v>3470</v>
      </c>
      <c r="J2410" s="9" t="s">
        <v>3309</v>
      </c>
      <c r="K2410" s="9" t="s">
        <v>4423</v>
      </c>
      <c r="L2410" s="9" t="s">
        <v>3420</v>
      </c>
      <c r="M2410" s="11">
        <v>38875</v>
      </c>
      <c r="N2410" s="11"/>
      <c r="O2410">
        <f>MONTH(M2410)</f>
        <v>6</v>
      </c>
      <c r="P2410" t="str">
        <f>LEFT(D2410,2)</f>
        <v>51</v>
      </c>
      <c r="R2410" t="str">
        <f>LEFT(C2410,4)</f>
        <v>5104</v>
      </c>
    </row>
    <row r="2411" spans="1:18">
      <c r="A2411" s="9">
        <v>255528</v>
      </c>
      <c r="B2411" s="9" t="s">
        <v>4047</v>
      </c>
      <c r="C2411" s="9" t="s">
        <v>3467</v>
      </c>
      <c r="D2411" s="9" t="s">
        <v>3468</v>
      </c>
      <c r="E2411" s="9" t="s">
        <v>46</v>
      </c>
      <c r="F2411" s="10">
        <v>1</v>
      </c>
      <c r="G2411" s="14">
        <v>17500</v>
      </c>
      <c r="H2411" s="9" t="s">
        <v>3469</v>
      </c>
      <c r="I2411" s="9" t="s">
        <v>3470</v>
      </c>
      <c r="J2411" s="9" t="s">
        <v>3309</v>
      </c>
      <c r="K2411" s="9" t="s">
        <v>4423</v>
      </c>
      <c r="L2411" s="9" t="s">
        <v>3420</v>
      </c>
      <c r="M2411" s="11">
        <v>39265</v>
      </c>
      <c r="N2411" s="11"/>
      <c r="O2411">
        <f>MONTH(M2411)</f>
        <v>7</v>
      </c>
      <c r="P2411" t="str">
        <f>LEFT(D2411,2)</f>
        <v>51</v>
      </c>
      <c r="R2411" t="str">
        <f>LEFT(C2411,4)</f>
        <v>5104</v>
      </c>
    </row>
    <row r="2412" spans="1:18">
      <c r="A2412" s="9">
        <v>268681</v>
      </c>
      <c r="B2412" s="9" t="s">
        <v>4150</v>
      </c>
      <c r="C2412" s="9" t="s">
        <v>3467</v>
      </c>
      <c r="D2412" s="9" t="s">
        <v>3472</v>
      </c>
      <c r="E2412" s="9" t="s">
        <v>46</v>
      </c>
      <c r="F2412" s="10">
        <v>1</v>
      </c>
      <c r="G2412" s="14">
        <v>12100</v>
      </c>
      <c r="H2412" s="9" t="s">
        <v>3469</v>
      </c>
      <c r="I2412" s="9" t="s">
        <v>3470</v>
      </c>
      <c r="J2412" s="9" t="s">
        <v>3309</v>
      </c>
      <c r="K2412" s="9" t="s">
        <v>4423</v>
      </c>
      <c r="L2412" s="9" t="s">
        <v>3420</v>
      </c>
      <c r="M2412" s="11">
        <v>40672</v>
      </c>
      <c r="N2412" s="11">
        <v>43769</v>
      </c>
      <c r="O2412">
        <f>MONTH(M2412)</f>
        <v>5</v>
      </c>
      <c r="P2412" t="str">
        <f>LEFT(D2412,2)</f>
        <v>51</v>
      </c>
      <c r="R2412" t="str">
        <f>LEFT(C2412,4)</f>
        <v>5104</v>
      </c>
    </row>
    <row r="2413" spans="1:18">
      <c r="A2413" s="9">
        <v>244881</v>
      </c>
      <c r="B2413" s="9" t="s">
        <v>4056</v>
      </c>
      <c r="C2413" s="9" t="s">
        <v>3475</v>
      </c>
      <c r="D2413" s="9" t="s">
        <v>3476</v>
      </c>
      <c r="E2413" s="9" t="s">
        <v>56</v>
      </c>
      <c r="F2413" s="10">
        <v>1</v>
      </c>
      <c r="G2413" s="14">
        <v>33000</v>
      </c>
      <c r="H2413" s="9" t="s">
        <v>3477</v>
      </c>
      <c r="I2413" s="9" t="s">
        <v>3478</v>
      </c>
      <c r="J2413" s="9" t="s">
        <v>3309</v>
      </c>
      <c r="K2413" s="9" t="s">
        <v>4423</v>
      </c>
      <c r="L2413" s="9" t="s">
        <v>3420</v>
      </c>
      <c r="M2413" s="11">
        <v>38019</v>
      </c>
      <c r="N2413" s="11"/>
      <c r="O2413">
        <f>MONTH(M2413)</f>
        <v>2</v>
      </c>
      <c r="P2413" t="str">
        <f>LEFT(D2413,2)</f>
        <v>51</v>
      </c>
      <c r="R2413" t="str">
        <f>LEFT(C2413,4)</f>
        <v>5104</v>
      </c>
    </row>
    <row r="2414" spans="1:18">
      <c r="A2414" s="9">
        <v>265090</v>
      </c>
      <c r="B2414" s="9" t="s">
        <v>4175</v>
      </c>
      <c r="C2414" s="9" t="s">
        <v>3475</v>
      </c>
      <c r="D2414" s="9" t="s">
        <v>3480</v>
      </c>
      <c r="E2414" s="9" t="s">
        <v>46</v>
      </c>
      <c r="F2414" s="10">
        <v>1</v>
      </c>
      <c r="G2414" s="14">
        <v>10850</v>
      </c>
      <c r="H2414" s="9" t="s">
        <v>3477</v>
      </c>
      <c r="I2414" s="9" t="s">
        <v>3478</v>
      </c>
      <c r="J2414" s="9" t="s">
        <v>3309</v>
      </c>
      <c r="K2414" s="9" t="s">
        <v>4423</v>
      </c>
      <c r="L2414" s="9" t="s">
        <v>3420</v>
      </c>
      <c r="M2414" s="11">
        <v>40360</v>
      </c>
      <c r="N2414" s="11"/>
      <c r="O2414">
        <f>MONTH(M2414)</f>
        <v>7</v>
      </c>
      <c r="P2414" t="str">
        <f>LEFT(D2414,2)</f>
        <v>51</v>
      </c>
      <c r="R2414" t="str">
        <f>LEFT(C2414,4)</f>
        <v>5104</v>
      </c>
    </row>
    <row r="2415" spans="1:18">
      <c r="A2415" s="9">
        <v>266616</v>
      </c>
      <c r="B2415" s="9" t="s">
        <v>4046</v>
      </c>
      <c r="C2415" s="9" t="s">
        <v>3475</v>
      </c>
      <c r="D2415" s="9" t="s">
        <v>3483</v>
      </c>
      <c r="E2415" s="9" t="s">
        <v>3430</v>
      </c>
      <c r="F2415" s="10">
        <v>0.5</v>
      </c>
      <c r="G2415" s="14">
        <v>3200</v>
      </c>
      <c r="H2415" s="9" t="s">
        <v>3477</v>
      </c>
      <c r="I2415" s="9" t="s">
        <v>3478</v>
      </c>
      <c r="J2415" s="9" t="s">
        <v>3309</v>
      </c>
      <c r="K2415" s="9" t="s">
        <v>4423</v>
      </c>
      <c r="L2415" s="9" t="s">
        <v>3420</v>
      </c>
      <c r="M2415" s="11">
        <v>40518</v>
      </c>
      <c r="N2415" s="11"/>
      <c r="O2415">
        <f>MONTH(M2415)</f>
        <v>12</v>
      </c>
      <c r="P2415" t="str">
        <f>LEFT(D2415,2)</f>
        <v>51</v>
      </c>
      <c r="R2415" t="str">
        <f>LEFT(C2415,4)</f>
        <v>5104</v>
      </c>
    </row>
    <row r="2416" spans="1:18">
      <c r="A2416" s="9">
        <v>264747</v>
      </c>
      <c r="B2416" s="9" t="s">
        <v>4105</v>
      </c>
      <c r="C2416" s="9" t="s">
        <v>3475</v>
      </c>
      <c r="D2416" s="9" t="s">
        <v>3479</v>
      </c>
      <c r="E2416" s="9" t="s">
        <v>46</v>
      </c>
      <c r="F2416" s="10">
        <v>1</v>
      </c>
      <c r="G2416" s="14">
        <v>10150</v>
      </c>
      <c r="H2416" s="9" t="s">
        <v>3477</v>
      </c>
      <c r="I2416" s="9" t="s">
        <v>3478</v>
      </c>
      <c r="J2416" s="9" t="s">
        <v>3309</v>
      </c>
      <c r="K2416" s="9" t="s">
        <v>4423</v>
      </c>
      <c r="L2416" s="9" t="s">
        <v>3420</v>
      </c>
      <c r="M2416" s="11">
        <v>40371</v>
      </c>
      <c r="N2416" s="11"/>
      <c r="O2416">
        <f>MONTH(M2416)</f>
        <v>7</v>
      </c>
      <c r="P2416" t="str">
        <f>LEFT(D2416,2)</f>
        <v>51</v>
      </c>
      <c r="R2416" t="str">
        <f>LEFT(C2416,4)</f>
        <v>5104</v>
      </c>
    </row>
    <row r="2417" spans="1:18">
      <c r="A2417" s="9">
        <v>266609</v>
      </c>
      <c r="B2417" s="9" t="s">
        <v>4111</v>
      </c>
      <c r="C2417" s="9" t="s">
        <v>3475</v>
      </c>
      <c r="D2417" s="9" t="s">
        <v>3482</v>
      </c>
      <c r="E2417" s="9" t="s">
        <v>3430</v>
      </c>
      <c r="F2417" s="10">
        <v>1</v>
      </c>
      <c r="G2417" s="14">
        <v>9000</v>
      </c>
      <c r="H2417" s="9" t="s">
        <v>3477</v>
      </c>
      <c r="I2417" s="9" t="s">
        <v>3478</v>
      </c>
      <c r="J2417" s="9" t="s">
        <v>3309</v>
      </c>
      <c r="K2417" s="9" t="s">
        <v>4423</v>
      </c>
      <c r="L2417" s="9" t="s">
        <v>3420</v>
      </c>
      <c r="M2417" s="11">
        <v>40518</v>
      </c>
      <c r="N2417" s="11"/>
      <c r="O2417">
        <f>MONTH(M2417)</f>
        <v>12</v>
      </c>
      <c r="P2417" t="str">
        <f>LEFT(D2417,2)</f>
        <v>51</v>
      </c>
      <c r="R2417" t="str">
        <f>LEFT(C2417,4)</f>
        <v>5104</v>
      </c>
    </row>
    <row r="2418" spans="1:18">
      <c r="A2418" s="9">
        <v>261744</v>
      </c>
      <c r="B2418" s="9" t="s">
        <v>4060</v>
      </c>
      <c r="C2418" s="9" t="s">
        <v>3475</v>
      </c>
      <c r="D2418" s="9" t="s">
        <v>3481</v>
      </c>
      <c r="E2418" s="9" t="s">
        <v>46</v>
      </c>
      <c r="F2418" s="10">
        <v>1</v>
      </c>
      <c r="G2418" s="14">
        <v>9900</v>
      </c>
      <c r="H2418" s="9" t="s">
        <v>3477</v>
      </c>
      <c r="I2418" s="9" t="s">
        <v>3478</v>
      </c>
      <c r="J2418" s="9" t="s">
        <v>3309</v>
      </c>
      <c r="K2418" s="9" t="s">
        <v>4423</v>
      </c>
      <c r="L2418" s="9" t="s">
        <v>3420</v>
      </c>
      <c r="M2418" s="11">
        <v>40026</v>
      </c>
      <c r="N2418" s="11"/>
      <c r="O2418">
        <f>MONTH(M2418)</f>
        <v>8</v>
      </c>
      <c r="P2418" t="str">
        <f>LEFT(D2418,2)</f>
        <v>51</v>
      </c>
      <c r="R2418" t="str">
        <f>LEFT(C2418,4)</f>
        <v>5104</v>
      </c>
    </row>
    <row r="2419" spans="1:18">
      <c r="A2419" s="9">
        <v>235459</v>
      </c>
      <c r="B2419" s="9" t="s">
        <v>4071</v>
      </c>
      <c r="C2419" s="9" t="s">
        <v>3484</v>
      </c>
      <c r="D2419" s="9" t="s">
        <v>3485</v>
      </c>
      <c r="E2419" s="9" t="s">
        <v>33</v>
      </c>
      <c r="F2419" s="10">
        <v>1</v>
      </c>
      <c r="G2419" s="14">
        <v>72000</v>
      </c>
      <c r="H2419" s="9" t="s">
        <v>3486</v>
      </c>
      <c r="I2419" s="9" t="s">
        <v>3487</v>
      </c>
      <c r="J2419" s="9" t="s">
        <v>3488</v>
      </c>
      <c r="K2419" s="9" t="s">
        <v>4424</v>
      </c>
      <c r="L2419" s="9" t="s">
        <v>3484</v>
      </c>
      <c r="M2419" s="11">
        <v>35674</v>
      </c>
      <c r="N2419" s="11"/>
      <c r="O2419">
        <f>MONTH(M2419)</f>
        <v>9</v>
      </c>
      <c r="P2419" t="str">
        <f>LEFT(D2419,2)</f>
        <v>51</v>
      </c>
      <c r="R2419" t="str">
        <f>LEFT(C2419,4)</f>
        <v>5105</v>
      </c>
    </row>
    <row r="2420" spans="1:18">
      <c r="A2420" s="9">
        <v>256116</v>
      </c>
      <c r="B2420" s="9" t="s">
        <v>4156</v>
      </c>
      <c r="C2420" s="9" t="s">
        <v>3489</v>
      </c>
      <c r="D2420" s="9" t="s">
        <v>3490</v>
      </c>
      <c r="E2420" s="9" t="s">
        <v>74</v>
      </c>
      <c r="F2420" s="10">
        <v>1</v>
      </c>
      <c r="G2420" s="14">
        <v>56700</v>
      </c>
      <c r="H2420" s="9" t="s">
        <v>3486</v>
      </c>
      <c r="I2420" s="9" t="s">
        <v>3487</v>
      </c>
      <c r="J2420" s="9" t="s">
        <v>3488</v>
      </c>
      <c r="K2420" s="9" t="s">
        <v>4424</v>
      </c>
      <c r="L2420" s="9" t="s">
        <v>3489</v>
      </c>
      <c r="M2420" s="11">
        <v>39356</v>
      </c>
      <c r="N2420" s="11"/>
      <c r="O2420">
        <f>MONTH(M2420)</f>
        <v>10</v>
      </c>
      <c r="P2420" t="str">
        <f>LEFT(D2420,2)</f>
        <v>51</v>
      </c>
      <c r="R2420" t="str">
        <f>LEFT(C2420,4)</f>
        <v>5105</v>
      </c>
    </row>
    <row r="2421" spans="1:18">
      <c r="A2421" s="9">
        <v>257250</v>
      </c>
      <c r="B2421" s="9" t="s">
        <v>4088</v>
      </c>
      <c r="C2421" s="9" t="s">
        <v>3491</v>
      </c>
      <c r="D2421" s="9" t="s">
        <v>3496</v>
      </c>
      <c r="E2421" s="9" t="s">
        <v>19</v>
      </c>
      <c r="F2421" s="10">
        <v>1</v>
      </c>
      <c r="G2421" s="14">
        <v>18400</v>
      </c>
      <c r="H2421" s="9" t="s">
        <v>3486</v>
      </c>
      <c r="I2421" s="9" t="s">
        <v>3487</v>
      </c>
      <c r="J2421" s="9" t="s">
        <v>3488</v>
      </c>
      <c r="K2421" s="9" t="s">
        <v>4424</v>
      </c>
      <c r="L2421" s="9" t="s">
        <v>3489</v>
      </c>
      <c r="M2421" s="11">
        <v>39539</v>
      </c>
      <c r="N2421" s="11"/>
      <c r="O2421">
        <f>MONTH(M2421)</f>
        <v>4</v>
      </c>
      <c r="P2421" t="str">
        <f>LEFT(D2421,2)</f>
        <v>51</v>
      </c>
      <c r="R2421" t="str">
        <f>LEFT(C2421,4)</f>
        <v>5105</v>
      </c>
    </row>
    <row r="2422" spans="1:18">
      <c r="A2422" s="9">
        <v>255668</v>
      </c>
      <c r="B2422" s="9" t="s">
        <v>4227</v>
      </c>
      <c r="C2422" s="9" t="s">
        <v>3491</v>
      </c>
      <c r="D2422" s="9" t="s">
        <v>3495</v>
      </c>
      <c r="E2422" s="9" t="s">
        <v>19</v>
      </c>
      <c r="F2422" s="10">
        <v>1</v>
      </c>
      <c r="G2422" s="14">
        <v>24600</v>
      </c>
      <c r="H2422" s="9" t="s">
        <v>3486</v>
      </c>
      <c r="I2422" s="9" t="s">
        <v>3487</v>
      </c>
      <c r="J2422" s="9" t="s">
        <v>3488</v>
      </c>
      <c r="K2422" s="9" t="s">
        <v>4424</v>
      </c>
      <c r="L2422" s="9" t="s">
        <v>3489</v>
      </c>
      <c r="M2422" s="11">
        <v>39328</v>
      </c>
      <c r="N2422" s="11"/>
      <c r="O2422">
        <f>MONTH(M2422)</f>
        <v>9</v>
      </c>
      <c r="P2422" t="str">
        <f>LEFT(D2422,2)</f>
        <v>51</v>
      </c>
      <c r="R2422" t="str">
        <f>LEFT(C2422,4)</f>
        <v>5105</v>
      </c>
    </row>
    <row r="2423" spans="1:18">
      <c r="A2423" s="9">
        <v>260736</v>
      </c>
      <c r="B2423" s="9" t="s">
        <v>4109</v>
      </c>
      <c r="C2423" s="9" t="s">
        <v>3491</v>
      </c>
      <c r="D2423" s="9" t="s">
        <v>3494</v>
      </c>
      <c r="E2423" s="9" t="s">
        <v>3418</v>
      </c>
      <c r="F2423" s="10">
        <v>0.7</v>
      </c>
      <c r="G2423" s="14">
        <v>16560</v>
      </c>
      <c r="H2423" s="9" t="s">
        <v>3486</v>
      </c>
      <c r="I2423" s="9" t="s">
        <v>3487</v>
      </c>
      <c r="J2423" s="9" t="s">
        <v>3488</v>
      </c>
      <c r="K2423" s="9" t="s">
        <v>4424</v>
      </c>
      <c r="L2423" s="9" t="s">
        <v>3489</v>
      </c>
      <c r="M2423" s="11">
        <v>39873</v>
      </c>
      <c r="N2423" s="11"/>
      <c r="O2423">
        <f>MONTH(M2423)</f>
        <v>3</v>
      </c>
      <c r="P2423" t="str">
        <f>LEFT(D2423,2)</f>
        <v>51</v>
      </c>
      <c r="R2423" t="str">
        <f>LEFT(C2423,4)</f>
        <v>5105</v>
      </c>
    </row>
    <row r="2424" spans="1:18">
      <c r="A2424" s="9">
        <v>253617</v>
      </c>
      <c r="B2424" s="9" t="s">
        <v>4206</v>
      </c>
      <c r="C2424" s="9" t="s">
        <v>3491</v>
      </c>
      <c r="D2424" s="9" t="s">
        <v>3497</v>
      </c>
      <c r="E2424" s="9" t="s">
        <v>19</v>
      </c>
      <c r="F2424" s="10">
        <v>1</v>
      </c>
      <c r="G2424" s="14">
        <v>29810</v>
      </c>
      <c r="H2424" s="9" t="s">
        <v>3486</v>
      </c>
      <c r="I2424" s="9" t="s">
        <v>3487</v>
      </c>
      <c r="J2424" s="9" t="s">
        <v>3488</v>
      </c>
      <c r="K2424" s="9" t="s">
        <v>4424</v>
      </c>
      <c r="L2424" s="9" t="s">
        <v>3489</v>
      </c>
      <c r="M2424" s="11">
        <v>39182</v>
      </c>
      <c r="N2424" s="11"/>
      <c r="O2424">
        <f>MONTH(M2424)</f>
        <v>4</v>
      </c>
      <c r="P2424" t="str">
        <f>LEFT(D2424,2)</f>
        <v>51</v>
      </c>
      <c r="R2424" t="str">
        <f>LEFT(C2424,4)</f>
        <v>5105</v>
      </c>
    </row>
    <row r="2425" spans="1:18">
      <c r="A2425" s="9">
        <v>245021</v>
      </c>
      <c r="B2425" s="9" t="s">
        <v>4127</v>
      </c>
      <c r="C2425" s="9" t="s">
        <v>3491</v>
      </c>
      <c r="D2425" s="9" t="s">
        <v>3493</v>
      </c>
      <c r="E2425" s="9" t="s">
        <v>3418</v>
      </c>
      <c r="F2425" s="10">
        <v>1</v>
      </c>
      <c r="G2425" s="14">
        <v>28000</v>
      </c>
      <c r="H2425" s="9" t="s">
        <v>3486</v>
      </c>
      <c r="I2425" s="9" t="s">
        <v>3487</v>
      </c>
      <c r="J2425" s="9" t="s">
        <v>3488</v>
      </c>
      <c r="K2425" s="9" t="s">
        <v>4424</v>
      </c>
      <c r="L2425" s="9" t="s">
        <v>3489</v>
      </c>
      <c r="M2425" s="11">
        <v>38092</v>
      </c>
      <c r="N2425" s="11"/>
      <c r="O2425">
        <f>MONTH(M2425)</f>
        <v>4</v>
      </c>
      <c r="P2425" t="str">
        <f>LEFT(D2425,2)</f>
        <v>51</v>
      </c>
      <c r="R2425" t="str">
        <f>LEFT(C2425,4)</f>
        <v>5105</v>
      </c>
    </row>
    <row r="2426" spans="1:18">
      <c r="A2426" s="9">
        <v>265510</v>
      </c>
      <c r="B2426" s="9" t="s">
        <v>4054</v>
      </c>
      <c r="C2426" s="9" t="s">
        <v>3491</v>
      </c>
      <c r="D2426" s="9" t="s">
        <v>3492</v>
      </c>
      <c r="E2426" s="9" t="s">
        <v>56</v>
      </c>
      <c r="F2426" s="10">
        <v>1</v>
      </c>
      <c r="G2426" s="14">
        <v>45450</v>
      </c>
      <c r="H2426" s="9" t="s">
        <v>3486</v>
      </c>
      <c r="I2426" s="9" t="s">
        <v>3487</v>
      </c>
      <c r="J2426" s="9" t="s">
        <v>3488</v>
      </c>
      <c r="K2426" s="9" t="s">
        <v>4424</v>
      </c>
      <c r="L2426" s="9" t="s">
        <v>3489</v>
      </c>
      <c r="M2426" s="11">
        <v>40452</v>
      </c>
      <c r="N2426" s="11"/>
      <c r="O2426">
        <f>MONTH(M2426)</f>
        <v>10</v>
      </c>
      <c r="P2426" t="str">
        <f>LEFT(D2426,2)</f>
        <v>51</v>
      </c>
      <c r="R2426" t="str">
        <f>LEFT(C2426,4)</f>
        <v>5105</v>
      </c>
    </row>
    <row r="2427" spans="1:18">
      <c r="A2427" s="9">
        <v>255493</v>
      </c>
      <c r="B2427" s="9" t="s">
        <v>4286</v>
      </c>
      <c r="C2427" s="9" t="s">
        <v>3491</v>
      </c>
      <c r="D2427" s="9" t="s">
        <v>3498</v>
      </c>
      <c r="E2427" s="9" t="s">
        <v>19</v>
      </c>
      <c r="F2427" s="10">
        <v>1</v>
      </c>
      <c r="G2427" s="14">
        <v>27335</v>
      </c>
      <c r="H2427" s="9" t="s">
        <v>3486</v>
      </c>
      <c r="I2427" s="9" t="s">
        <v>3487</v>
      </c>
      <c r="J2427" s="9" t="s">
        <v>3488</v>
      </c>
      <c r="K2427" s="9" t="s">
        <v>4424</v>
      </c>
      <c r="L2427" s="9" t="s">
        <v>3489</v>
      </c>
      <c r="M2427" s="11">
        <v>39419</v>
      </c>
      <c r="N2427" s="11"/>
      <c r="O2427">
        <f>MONTH(M2427)</f>
        <v>12</v>
      </c>
      <c r="P2427" t="str">
        <f>LEFT(D2427,2)</f>
        <v>51</v>
      </c>
      <c r="R2427" t="str">
        <f>LEFT(C2427,4)</f>
        <v>5105</v>
      </c>
    </row>
    <row r="2428" spans="1:18">
      <c r="A2428" s="9">
        <v>253778</v>
      </c>
      <c r="B2428" s="9" t="s">
        <v>4099</v>
      </c>
      <c r="C2428" s="9" t="s">
        <v>3499</v>
      </c>
      <c r="D2428" s="9" t="s">
        <v>3503</v>
      </c>
      <c r="E2428" s="9" t="s">
        <v>19</v>
      </c>
      <c r="F2428" s="10">
        <v>1</v>
      </c>
      <c r="G2428" s="14">
        <v>31000</v>
      </c>
      <c r="H2428" s="9" t="s">
        <v>3486</v>
      </c>
      <c r="I2428" s="9" t="s">
        <v>3487</v>
      </c>
      <c r="J2428" s="9" t="s">
        <v>3488</v>
      </c>
      <c r="K2428" s="9" t="s">
        <v>4424</v>
      </c>
      <c r="L2428" s="9" t="s">
        <v>3489</v>
      </c>
      <c r="M2428" s="11">
        <v>39265</v>
      </c>
      <c r="N2428" s="11"/>
      <c r="O2428">
        <f>MONTH(M2428)</f>
        <v>7</v>
      </c>
      <c r="P2428" t="str">
        <f>LEFT(D2428,2)</f>
        <v>51</v>
      </c>
      <c r="R2428" t="str">
        <f>LEFT(C2428,4)</f>
        <v>5105</v>
      </c>
    </row>
    <row r="2429" spans="1:18">
      <c r="A2429" s="9">
        <v>267253</v>
      </c>
      <c r="B2429" s="9" t="s">
        <v>4079</v>
      </c>
      <c r="C2429" s="9" t="s">
        <v>3499</v>
      </c>
      <c r="D2429" s="9" t="s">
        <v>3507</v>
      </c>
      <c r="E2429" s="9" t="s">
        <v>19</v>
      </c>
      <c r="F2429" s="10">
        <v>1</v>
      </c>
      <c r="G2429" s="14">
        <v>32500</v>
      </c>
      <c r="H2429" s="9" t="s">
        <v>3486</v>
      </c>
      <c r="I2429" s="9" t="s">
        <v>3487</v>
      </c>
      <c r="J2429" s="9" t="s">
        <v>3488</v>
      </c>
      <c r="K2429" s="9" t="s">
        <v>4424</v>
      </c>
      <c r="L2429" s="9" t="s">
        <v>3489</v>
      </c>
      <c r="M2429" s="11">
        <v>40575</v>
      </c>
      <c r="N2429" s="11"/>
      <c r="O2429">
        <f>MONTH(M2429)</f>
        <v>2</v>
      </c>
      <c r="P2429" t="str">
        <f>LEFT(D2429,2)</f>
        <v>51</v>
      </c>
      <c r="R2429" t="str">
        <f>LEFT(C2429,4)</f>
        <v>5105</v>
      </c>
    </row>
    <row r="2430" spans="1:18">
      <c r="A2430" s="9">
        <v>256704</v>
      </c>
      <c r="B2430" s="9" t="s">
        <v>4093</v>
      </c>
      <c r="C2430" s="9" t="s">
        <v>3499</v>
      </c>
      <c r="D2430" s="9" t="s">
        <v>3506</v>
      </c>
      <c r="E2430" s="9" t="s">
        <v>19</v>
      </c>
      <c r="F2430" s="10">
        <v>1</v>
      </c>
      <c r="G2430" s="14">
        <v>21200</v>
      </c>
      <c r="H2430" s="9" t="s">
        <v>3486</v>
      </c>
      <c r="I2430" s="9" t="s">
        <v>3487</v>
      </c>
      <c r="J2430" s="9" t="s">
        <v>3488</v>
      </c>
      <c r="K2430" s="9" t="s">
        <v>4424</v>
      </c>
      <c r="L2430" s="9" t="s">
        <v>3489</v>
      </c>
      <c r="M2430" s="11">
        <v>39510</v>
      </c>
      <c r="N2430" s="11"/>
      <c r="O2430">
        <f>MONTH(M2430)</f>
        <v>3</v>
      </c>
      <c r="P2430" t="str">
        <f>LEFT(D2430,2)</f>
        <v>51</v>
      </c>
      <c r="R2430" t="str">
        <f>LEFT(C2430,4)</f>
        <v>5105</v>
      </c>
    </row>
    <row r="2431" spans="1:18">
      <c r="A2431" s="9">
        <v>255325</v>
      </c>
      <c r="B2431" s="9" t="s">
        <v>4090</v>
      </c>
      <c r="C2431" s="9" t="s">
        <v>3499</v>
      </c>
      <c r="D2431" s="9" t="s">
        <v>3504</v>
      </c>
      <c r="E2431" s="9" t="s">
        <v>19</v>
      </c>
      <c r="F2431" s="10">
        <v>1</v>
      </c>
      <c r="G2431" s="14">
        <v>18240</v>
      </c>
      <c r="H2431" s="9" t="s">
        <v>3486</v>
      </c>
      <c r="I2431" s="9" t="s">
        <v>3487</v>
      </c>
      <c r="J2431" s="9" t="s">
        <v>3488</v>
      </c>
      <c r="K2431" s="9" t="s">
        <v>4424</v>
      </c>
      <c r="L2431" s="9" t="s">
        <v>3489</v>
      </c>
      <c r="M2431" s="11">
        <v>39387</v>
      </c>
      <c r="N2431" s="11"/>
      <c r="O2431">
        <f>MONTH(M2431)</f>
        <v>11</v>
      </c>
      <c r="P2431" t="str">
        <f>LEFT(D2431,2)</f>
        <v>51</v>
      </c>
      <c r="R2431" t="str">
        <f>LEFT(C2431,4)</f>
        <v>5105</v>
      </c>
    </row>
    <row r="2432" spans="1:18">
      <c r="A2432" s="9">
        <v>245980</v>
      </c>
      <c r="B2432" s="9" t="s">
        <v>4054</v>
      </c>
      <c r="C2432" s="9" t="s">
        <v>3499</v>
      </c>
      <c r="D2432" s="9" t="s">
        <v>3502</v>
      </c>
      <c r="E2432" s="9" t="s">
        <v>3418</v>
      </c>
      <c r="F2432" s="10">
        <v>0.875</v>
      </c>
      <c r="G2432" s="14">
        <v>17780</v>
      </c>
      <c r="H2432" s="9" t="s">
        <v>3486</v>
      </c>
      <c r="I2432" s="9" t="s">
        <v>3487</v>
      </c>
      <c r="J2432" s="9" t="s">
        <v>3488</v>
      </c>
      <c r="K2432" s="9" t="s">
        <v>4424</v>
      </c>
      <c r="L2432" s="9" t="s">
        <v>3489</v>
      </c>
      <c r="M2432" s="11">
        <v>38201</v>
      </c>
      <c r="N2432" s="11"/>
      <c r="O2432">
        <f>MONTH(M2432)</f>
        <v>8</v>
      </c>
      <c r="P2432" t="str">
        <f>LEFT(D2432,2)</f>
        <v>51</v>
      </c>
      <c r="R2432" t="str">
        <f>LEFT(C2432,4)</f>
        <v>5105</v>
      </c>
    </row>
    <row r="2433" spans="1:18">
      <c r="A2433" s="9">
        <v>270298</v>
      </c>
      <c r="B2433" s="9" t="s">
        <v>4079</v>
      </c>
      <c r="C2433" s="9" t="s">
        <v>3499</v>
      </c>
      <c r="D2433" s="9" t="s">
        <v>3505</v>
      </c>
      <c r="E2433" s="9" t="s">
        <v>19</v>
      </c>
      <c r="F2433" s="10">
        <v>1</v>
      </c>
      <c r="G2433" s="14">
        <v>33000</v>
      </c>
      <c r="H2433" s="9" t="s">
        <v>3486</v>
      </c>
      <c r="I2433" s="9" t="s">
        <v>3487</v>
      </c>
      <c r="J2433" s="9" t="s">
        <v>3488</v>
      </c>
      <c r="K2433" s="9" t="s">
        <v>4424</v>
      </c>
      <c r="L2433" s="9" t="s">
        <v>3489</v>
      </c>
      <c r="M2433" s="11">
        <v>40848</v>
      </c>
      <c r="N2433" s="11"/>
      <c r="O2433">
        <f>MONTH(M2433)</f>
        <v>11</v>
      </c>
      <c r="P2433" t="str">
        <f>LEFT(D2433,2)</f>
        <v>51</v>
      </c>
      <c r="R2433" t="str">
        <f>LEFT(C2433,4)</f>
        <v>5105</v>
      </c>
    </row>
    <row r="2434" spans="1:18">
      <c r="A2434" s="9">
        <v>256305</v>
      </c>
      <c r="B2434" s="9" t="s">
        <v>4061</v>
      </c>
      <c r="C2434" s="9" t="s">
        <v>3499</v>
      </c>
      <c r="D2434" s="9" t="s">
        <v>3500</v>
      </c>
      <c r="E2434" s="9" t="s">
        <v>3418</v>
      </c>
      <c r="F2434" s="10">
        <v>1</v>
      </c>
      <c r="G2434" s="14">
        <v>38250</v>
      </c>
      <c r="H2434" s="9" t="s">
        <v>3486</v>
      </c>
      <c r="I2434" s="9" t="s">
        <v>3487</v>
      </c>
      <c r="J2434" s="9" t="s">
        <v>3488</v>
      </c>
      <c r="K2434" s="9" t="s">
        <v>4424</v>
      </c>
      <c r="L2434" s="9" t="s">
        <v>3489</v>
      </c>
      <c r="M2434" s="11">
        <v>39449</v>
      </c>
      <c r="N2434" s="11"/>
      <c r="O2434">
        <f>MONTH(M2434)</f>
        <v>1</v>
      </c>
      <c r="P2434" t="str">
        <f>LEFT(D2434,2)</f>
        <v>51</v>
      </c>
      <c r="R2434" t="str">
        <f>LEFT(C2434,4)</f>
        <v>5105</v>
      </c>
    </row>
    <row r="2435" spans="1:18">
      <c r="A2435" s="9">
        <v>238196</v>
      </c>
      <c r="B2435" s="9" t="s">
        <v>4200</v>
      </c>
      <c r="C2435" s="9" t="s">
        <v>3499</v>
      </c>
      <c r="D2435" s="9" t="s">
        <v>3501</v>
      </c>
      <c r="E2435" s="9" t="s">
        <v>3418</v>
      </c>
      <c r="F2435" s="10">
        <v>0.8</v>
      </c>
      <c r="G2435" s="14">
        <v>24500</v>
      </c>
      <c r="H2435" s="9" t="s">
        <v>3486</v>
      </c>
      <c r="I2435" s="9" t="s">
        <v>3487</v>
      </c>
      <c r="J2435" s="9" t="s">
        <v>3488</v>
      </c>
      <c r="K2435" s="9" t="s">
        <v>4424</v>
      </c>
      <c r="L2435" s="9" t="s">
        <v>3489</v>
      </c>
      <c r="M2435" s="11">
        <v>36892</v>
      </c>
      <c r="N2435" s="11"/>
      <c r="O2435">
        <f>MONTH(M2435)</f>
        <v>1</v>
      </c>
      <c r="P2435" t="str">
        <f>LEFT(D2435,2)</f>
        <v>51</v>
      </c>
      <c r="R2435" t="str">
        <f>LEFT(C2435,4)</f>
        <v>5105</v>
      </c>
    </row>
    <row r="2436" spans="1:18">
      <c r="A2436" s="9">
        <v>244748</v>
      </c>
      <c r="B2436" s="9" t="s">
        <v>4061</v>
      </c>
      <c r="C2436" s="9" t="s">
        <v>3508</v>
      </c>
      <c r="D2436" s="9" t="s">
        <v>3510</v>
      </c>
      <c r="E2436" s="9" t="s">
        <v>3418</v>
      </c>
      <c r="F2436" s="10">
        <v>1</v>
      </c>
      <c r="G2436" s="14">
        <v>34800</v>
      </c>
      <c r="H2436" s="9" t="s">
        <v>3486</v>
      </c>
      <c r="I2436" s="9" t="s">
        <v>3487</v>
      </c>
      <c r="J2436" s="9" t="s">
        <v>3488</v>
      </c>
      <c r="K2436" s="9" t="s">
        <v>4424</v>
      </c>
      <c r="L2436" s="9" t="s">
        <v>3489</v>
      </c>
      <c r="M2436" s="11">
        <v>37956</v>
      </c>
      <c r="N2436" s="11"/>
      <c r="O2436">
        <f>MONTH(M2436)</f>
        <v>12</v>
      </c>
      <c r="P2436" t="str">
        <f>LEFT(D2436,2)</f>
        <v>51</v>
      </c>
      <c r="R2436" t="str">
        <f>LEFT(C2436,4)</f>
        <v>5105</v>
      </c>
    </row>
    <row r="2437" spans="1:18">
      <c r="A2437" s="9">
        <v>270487</v>
      </c>
      <c r="B2437" s="9" t="s">
        <v>4069</v>
      </c>
      <c r="C2437" s="9" t="s">
        <v>3508</v>
      </c>
      <c r="D2437" s="9" t="s">
        <v>3509</v>
      </c>
      <c r="E2437" s="9" t="s">
        <v>56</v>
      </c>
      <c r="F2437" s="10">
        <v>1</v>
      </c>
      <c r="G2437" s="14">
        <v>71280</v>
      </c>
      <c r="H2437" s="9" t="s">
        <v>3486</v>
      </c>
      <c r="I2437" s="9" t="s">
        <v>3487</v>
      </c>
      <c r="J2437" s="9" t="s">
        <v>3488</v>
      </c>
      <c r="K2437" s="9" t="s">
        <v>4424</v>
      </c>
      <c r="L2437" s="9" t="s">
        <v>3489</v>
      </c>
      <c r="M2437" s="11">
        <v>40817</v>
      </c>
      <c r="N2437" s="11"/>
      <c r="O2437">
        <f>MONTH(M2437)</f>
        <v>10</v>
      </c>
      <c r="P2437" t="str">
        <f>LEFT(D2437,2)</f>
        <v>51</v>
      </c>
      <c r="R2437" t="str">
        <f>LEFT(C2437,4)</f>
        <v>5105</v>
      </c>
    </row>
    <row r="2438" spans="1:18">
      <c r="A2438" s="9">
        <v>667226</v>
      </c>
      <c r="B2438" s="9" t="s">
        <v>4049</v>
      </c>
      <c r="C2438" s="9" t="s">
        <v>3511</v>
      </c>
      <c r="D2438" s="9" t="s">
        <v>3515</v>
      </c>
      <c r="E2438" s="9" t="s">
        <v>56</v>
      </c>
      <c r="F2438" s="10">
        <v>1</v>
      </c>
      <c r="G2438" s="14">
        <v>38000</v>
      </c>
      <c r="H2438" s="9" t="s">
        <v>3513</v>
      </c>
      <c r="I2438" s="9" t="s">
        <v>3514</v>
      </c>
      <c r="J2438" s="9" t="s">
        <v>3488</v>
      </c>
      <c r="K2438" s="9" t="s">
        <v>4424</v>
      </c>
      <c r="L2438" s="9" t="s">
        <v>3511</v>
      </c>
      <c r="M2438" s="11">
        <v>37655</v>
      </c>
      <c r="N2438" s="11"/>
      <c r="O2438">
        <f>MONTH(M2438)</f>
        <v>2</v>
      </c>
      <c r="P2438" t="str">
        <f>LEFT(D2438,2)</f>
        <v>51</v>
      </c>
      <c r="R2438" t="str">
        <f>LEFT(C2438,4)</f>
        <v>5105</v>
      </c>
    </row>
    <row r="2439" spans="1:18">
      <c r="A2439" s="9">
        <v>667233</v>
      </c>
      <c r="B2439" s="9" t="s">
        <v>4104</v>
      </c>
      <c r="C2439" s="9" t="s">
        <v>3511</v>
      </c>
      <c r="D2439" s="9" t="s">
        <v>3512</v>
      </c>
      <c r="E2439" s="9" t="s">
        <v>74</v>
      </c>
      <c r="F2439" s="10">
        <v>1</v>
      </c>
      <c r="G2439" s="14">
        <v>54000</v>
      </c>
      <c r="H2439" s="9" t="s">
        <v>3513</v>
      </c>
      <c r="I2439" s="9" t="s">
        <v>3514</v>
      </c>
      <c r="J2439" s="9" t="s">
        <v>3488</v>
      </c>
      <c r="K2439" s="9" t="s">
        <v>4424</v>
      </c>
      <c r="L2439" s="9" t="s">
        <v>3511</v>
      </c>
      <c r="M2439" s="11">
        <v>37655</v>
      </c>
      <c r="N2439" s="11"/>
      <c r="O2439">
        <f>MONTH(M2439)</f>
        <v>2</v>
      </c>
      <c r="P2439" t="str">
        <f>LEFT(D2439,2)</f>
        <v>51</v>
      </c>
      <c r="R2439" t="str">
        <f>LEFT(C2439,4)</f>
        <v>5105</v>
      </c>
    </row>
    <row r="2440" spans="1:18">
      <c r="A2440" s="9">
        <v>255353</v>
      </c>
      <c r="B2440" s="9" t="s">
        <v>4162</v>
      </c>
      <c r="C2440" s="9" t="s">
        <v>3516</v>
      </c>
      <c r="D2440" s="9" t="s">
        <v>3518</v>
      </c>
      <c r="E2440" s="9" t="s">
        <v>19</v>
      </c>
      <c r="F2440" s="10">
        <v>1</v>
      </c>
      <c r="G2440" s="14">
        <v>19935</v>
      </c>
      <c r="H2440" s="9" t="s">
        <v>3513</v>
      </c>
      <c r="I2440" s="9" t="s">
        <v>3514</v>
      </c>
      <c r="J2440" s="9" t="s">
        <v>3488</v>
      </c>
      <c r="K2440" s="9" t="s">
        <v>4424</v>
      </c>
      <c r="L2440" s="9" t="s">
        <v>3511</v>
      </c>
      <c r="M2440" s="11">
        <v>39419</v>
      </c>
      <c r="N2440" s="11"/>
      <c r="O2440">
        <f>MONTH(M2440)</f>
        <v>12</v>
      </c>
      <c r="P2440" t="str">
        <f>LEFT(D2440,2)</f>
        <v>51</v>
      </c>
      <c r="R2440" t="str">
        <f>LEFT(C2440,4)</f>
        <v>5105</v>
      </c>
    </row>
    <row r="2441" spans="1:18">
      <c r="A2441" s="9">
        <v>666281</v>
      </c>
      <c r="B2441" s="9" t="s">
        <v>4046</v>
      </c>
      <c r="C2441" s="9" t="s">
        <v>3516</v>
      </c>
      <c r="D2441" s="9" t="s">
        <v>3528</v>
      </c>
      <c r="E2441" s="9" t="s">
        <v>19</v>
      </c>
      <c r="F2441" s="10">
        <v>1</v>
      </c>
      <c r="G2441" s="14">
        <v>19200</v>
      </c>
      <c r="H2441" s="9" t="s">
        <v>3513</v>
      </c>
      <c r="I2441" s="9" t="s">
        <v>3514</v>
      </c>
      <c r="J2441" s="9" t="s">
        <v>3488</v>
      </c>
      <c r="K2441" s="9" t="s">
        <v>4424</v>
      </c>
      <c r="L2441" s="9" t="s">
        <v>3511</v>
      </c>
      <c r="M2441" s="11">
        <v>37013</v>
      </c>
      <c r="N2441" s="11"/>
      <c r="O2441">
        <f>MONTH(M2441)</f>
        <v>5</v>
      </c>
      <c r="P2441" t="str">
        <f>LEFT(D2441,2)</f>
        <v>51</v>
      </c>
      <c r="R2441" t="str">
        <f>LEFT(C2441,4)</f>
        <v>5105</v>
      </c>
    </row>
    <row r="2442" spans="1:18">
      <c r="A2442" s="9">
        <v>266203</v>
      </c>
      <c r="B2442" s="9" t="s">
        <v>4077</v>
      </c>
      <c r="C2442" s="9" t="s">
        <v>3516</v>
      </c>
      <c r="D2442" s="9" t="s">
        <v>3525</v>
      </c>
      <c r="E2442" s="9" t="s">
        <v>19</v>
      </c>
      <c r="F2442" s="10">
        <v>1</v>
      </c>
      <c r="G2442" s="14">
        <v>20250</v>
      </c>
      <c r="H2442" s="9" t="s">
        <v>3513</v>
      </c>
      <c r="I2442" s="9" t="s">
        <v>3514</v>
      </c>
      <c r="J2442" s="9" t="s">
        <v>3488</v>
      </c>
      <c r="K2442" s="9" t="s">
        <v>4424</v>
      </c>
      <c r="L2442" s="9" t="s">
        <v>3511</v>
      </c>
      <c r="M2442" s="11">
        <v>40513</v>
      </c>
      <c r="N2442" s="11"/>
      <c r="O2442">
        <f>MONTH(M2442)</f>
        <v>12</v>
      </c>
      <c r="P2442" t="str">
        <f>LEFT(D2442,2)</f>
        <v>51</v>
      </c>
      <c r="R2442" t="str">
        <f>LEFT(C2442,4)</f>
        <v>5105</v>
      </c>
    </row>
    <row r="2443" spans="1:18">
      <c r="A2443" s="9">
        <v>272020</v>
      </c>
      <c r="B2443" s="9" t="s">
        <v>4061</v>
      </c>
      <c r="C2443" s="9" t="s">
        <v>3516</v>
      </c>
      <c r="D2443" s="9" t="s">
        <v>3521</v>
      </c>
      <c r="E2443" s="9" t="s">
        <v>19</v>
      </c>
      <c r="F2443" s="10">
        <v>1</v>
      </c>
      <c r="G2443" s="14">
        <v>16650</v>
      </c>
      <c r="H2443" s="9" t="s">
        <v>3513</v>
      </c>
      <c r="I2443" s="9" t="s">
        <v>3514</v>
      </c>
      <c r="J2443" s="9" t="s">
        <v>3488</v>
      </c>
      <c r="K2443" s="9" t="s">
        <v>4424</v>
      </c>
      <c r="L2443" s="9" t="s">
        <v>3511</v>
      </c>
      <c r="M2443" s="11">
        <v>41031</v>
      </c>
      <c r="N2443" s="11"/>
      <c r="O2443">
        <f>MONTH(M2443)</f>
        <v>5</v>
      </c>
      <c r="P2443" t="str">
        <f>LEFT(D2443,2)</f>
        <v>51</v>
      </c>
      <c r="R2443" t="str">
        <f>LEFT(C2443,4)</f>
        <v>5105</v>
      </c>
    </row>
    <row r="2444" spans="1:18">
      <c r="A2444" s="9">
        <v>267344</v>
      </c>
      <c r="B2444" s="9" t="s">
        <v>4181</v>
      </c>
      <c r="C2444" s="9" t="s">
        <v>3516</v>
      </c>
      <c r="D2444" s="9" t="s">
        <v>3529</v>
      </c>
      <c r="E2444" s="9" t="s">
        <v>19</v>
      </c>
      <c r="F2444" s="10">
        <v>1</v>
      </c>
      <c r="G2444" s="14">
        <v>9800</v>
      </c>
      <c r="H2444" s="9" t="s">
        <v>3513</v>
      </c>
      <c r="I2444" s="9" t="s">
        <v>3514</v>
      </c>
      <c r="J2444" s="9" t="s">
        <v>3488</v>
      </c>
      <c r="K2444" s="9" t="s">
        <v>4424</v>
      </c>
      <c r="L2444" s="9" t="s">
        <v>3511</v>
      </c>
      <c r="M2444" s="11">
        <v>40575</v>
      </c>
      <c r="N2444" s="11"/>
      <c r="O2444">
        <f>MONTH(M2444)</f>
        <v>2</v>
      </c>
      <c r="P2444" t="str">
        <f>LEFT(D2444,2)</f>
        <v>51</v>
      </c>
      <c r="R2444" t="str">
        <f>LEFT(C2444,4)</f>
        <v>5105</v>
      </c>
    </row>
    <row r="2445" spans="1:18">
      <c r="A2445" s="9">
        <v>256424</v>
      </c>
      <c r="B2445" s="9" t="s">
        <v>4044</v>
      </c>
      <c r="C2445" s="9" t="s">
        <v>3516</v>
      </c>
      <c r="D2445" s="9" t="s">
        <v>3519</v>
      </c>
      <c r="E2445" s="9" t="s">
        <v>19</v>
      </c>
      <c r="F2445" s="10">
        <v>1</v>
      </c>
      <c r="G2445" s="14">
        <v>30250</v>
      </c>
      <c r="H2445" s="9" t="s">
        <v>3513</v>
      </c>
      <c r="I2445" s="9" t="s">
        <v>3514</v>
      </c>
      <c r="J2445" s="9" t="s">
        <v>3488</v>
      </c>
      <c r="K2445" s="9" t="s">
        <v>4424</v>
      </c>
      <c r="L2445" s="9" t="s">
        <v>3511</v>
      </c>
      <c r="M2445" s="11">
        <v>39419</v>
      </c>
      <c r="N2445" s="11"/>
      <c r="O2445">
        <f>MONTH(M2445)</f>
        <v>12</v>
      </c>
      <c r="P2445" t="str">
        <f>LEFT(D2445,2)</f>
        <v>51</v>
      </c>
      <c r="R2445" t="str">
        <f>LEFT(C2445,4)</f>
        <v>5105</v>
      </c>
    </row>
    <row r="2446" spans="1:18">
      <c r="A2446" s="9">
        <v>266420</v>
      </c>
      <c r="B2446" s="9" t="s">
        <v>4208</v>
      </c>
      <c r="C2446" s="9" t="s">
        <v>3516</v>
      </c>
      <c r="D2446" s="9" t="s">
        <v>3520</v>
      </c>
      <c r="E2446" s="9" t="s">
        <v>19</v>
      </c>
      <c r="F2446" s="10">
        <v>1</v>
      </c>
      <c r="G2446" s="14">
        <v>14700</v>
      </c>
      <c r="H2446" s="9" t="s">
        <v>3513</v>
      </c>
      <c r="I2446" s="9" t="s">
        <v>3514</v>
      </c>
      <c r="J2446" s="9" t="s">
        <v>3488</v>
      </c>
      <c r="K2446" s="9" t="s">
        <v>4424</v>
      </c>
      <c r="L2446" s="9" t="s">
        <v>3511</v>
      </c>
      <c r="M2446" s="11">
        <v>40575</v>
      </c>
      <c r="N2446" s="11"/>
      <c r="O2446">
        <f>MONTH(M2446)</f>
        <v>2</v>
      </c>
      <c r="P2446" t="str">
        <f>LEFT(D2446,2)</f>
        <v>51</v>
      </c>
      <c r="R2446" t="str">
        <f>LEFT(C2446,4)</f>
        <v>5105</v>
      </c>
    </row>
    <row r="2447" spans="1:18">
      <c r="A2447" s="9">
        <v>266840</v>
      </c>
      <c r="B2447" s="9" t="s">
        <v>4061</v>
      </c>
      <c r="C2447" s="9" t="s">
        <v>3516</v>
      </c>
      <c r="D2447" s="9" t="s">
        <v>3526</v>
      </c>
      <c r="E2447" s="9" t="s">
        <v>19</v>
      </c>
      <c r="F2447" s="10">
        <v>1</v>
      </c>
      <c r="G2447" s="14">
        <v>24750</v>
      </c>
      <c r="H2447" s="9" t="s">
        <v>3513</v>
      </c>
      <c r="I2447" s="9" t="s">
        <v>3514</v>
      </c>
      <c r="J2447" s="9" t="s">
        <v>3488</v>
      </c>
      <c r="K2447" s="9" t="s">
        <v>4424</v>
      </c>
      <c r="L2447" s="9" t="s">
        <v>3511</v>
      </c>
      <c r="M2447" s="11">
        <v>40546</v>
      </c>
      <c r="N2447" s="11"/>
      <c r="O2447">
        <f>MONTH(M2447)</f>
        <v>1</v>
      </c>
      <c r="P2447" t="str">
        <f>LEFT(D2447,2)</f>
        <v>51</v>
      </c>
      <c r="R2447" t="str">
        <f>LEFT(C2447,4)</f>
        <v>5105</v>
      </c>
    </row>
    <row r="2448" spans="1:18">
      <c r="A2448" s="9">
        <v>238154</v>
      </c>
      <c r="B2448" s="9" t="s">
        <v>4113</v>
      </c>
      <c r="C2448" s="9" t="s">
        <v>3516</v>
      </c>
      <c r="D2448" s="9" t="s">
        <v>3522</v>
      </c>
      <c r="E2448" s="9" t="s">
        <v>3418</v>
      </c>
      <c r="F2448" s="10">
        <v>1</v>
      </c>
      <c r="G2448" s="14">
        <v>34650</v>
      </c>
      <c r="H2448" s="9" t="s">
        <v>3513</v>
      </c>
      <c r="I2448" s="9" t="s">
        <v>3514</v>
      </c>
      <c r="J2448" s="9" t="s">
        <v>3488</v>
      </c>
      <c r="K2448" s="9" t="s">
        <v>4424</v>
      </c>
      <c r="L2448" s="9" t="s">
        <v>3511</v>
      </c>
      <c r="M2448" s="11">
        <v>36892</v>
      </c>
      <c r="N2448" s="11"/>
      <c r="O2448">
        <f>MONTH(M2448)</f>
        <v>1</v>
      </c>
      <c r="P2448" t="str">
        <f>LEFT(D2448,2)</f>
        <v>51</v>
      </c>
      <c r="R2448" t="str">
        <f>LEFT(C2448,4)</f>
        <v>5105</v>
      </c>
    </row>
    <row r="2449" spans="1:18">
      <c r="A2449" s="9">
        <v>670019</v>
      </c>
      <c r="B2449" s="9" t="s">
        <v>4046</v>
      </c>
      <c r="C2449" s="9" t="s">
        <v>3516</v>
      </c>
      <c r="D2449" s="9" t="s">
        <v>3517</v>
      </c>
      <c r="E2449" s="9" t="s">
        <v>56</v>
      </c>
      <c r="F2449" s="10">
        <v>1</v>
      </c>
      <c r="G2449" s="14">
        <v>31500</v>
      </c>
      <c r="H2449" s="9" t="s">
        <v>3513</v>
      </c>
      <c r="I2449" s="9" t="s">
        <v>3514</v>
      </c>
      <c r="J2449" s="9" t="s">
        <v>3488</v>
      </c>
      <c r="K2449" s="9" t="s">
        <v>4424</v>
      </c>
      <c r="L2449" s="9" t="s">
        <v>3511</v>
      </c>
      <c r="M2449" s="11">
        <v>38596</v>
      </c>
      <c r="N2449" s="11"/>
      <c r="O2449">
        <f>MONTH(M2449)</f>
        <v>9</v>
      </c>
      <c r="P2449" t="str">
        <f>LEFT(D2449,2)</f>
        <v>51</v>
      </c>
      <c r="R2449" t="str">
        <f>LEFT(C2449,4)</f>
        <v>5105</v>
      </c>
    </row>
    <row r="2450" spans="1:18">
      <c r="A2450" s="9">
        <v>254086</v>
      </c>
      <c r="B2450" s="9" t="s">
        <v>4043</v>
      </c>
      <c r="C2450" s="9" t="s">
        <v>3516</v>
      </c>
      <c r="D2450" s="9" t="s">
        <v>3524</v>
      </c>
      <c r="E2450" s="9" t="s">
        <v>3418</v>
      </c>
      <c r="F2450" s="10">
        <v>1</v>
      </c>
      <c r="G2450" s="14">
        <v>26000</v>
      </c>
      <c r="H2450" s="9" t="s">
        <v>3513</v>
      </c>
      <c r="I2450" s="9" t="s">
        <v>3514</v>
      </c>
      <c r="J2450" s="9" t="s">
        <v>3488</v>
      </c>
      <c r="K2450" s="9" t="s">
        <v>4424</v>
      </c>
      <c r="L2450" s="9" t="s">
        <v>3511</v>
      </c>
      <c r="M2450" s="11">
        <v>39295</v>
      </c>
      <c r="N2450" s="11"/>
      <c r="O2450">
        <f>MONTH(M2450)</f>
        <v>8</v>
      </c>
      <c r="P2450" t="str">
        <f>LEFT(D2450,2)</f>
        <v>51</v>
      </c>
      <c r="R2450" t="str">
        <f>LEFT(C2450,4)</f>
        <v>5105</v>
      </c>
    </row>
    <row r="2451" spans="1:18">
      <c r="A2451" s="9">
        <v>247163</v>
      </c>
      <c r="B2451" s="9" t="s">
        <v>4048</v>
      </c>
      <c r="C2451" s="9" t="s">
        <v>3516</v>
      </c>
      <c r="D2451" s="9" t="s">
        <v>3523</v>
      </c>
      <c r="E2451" s="9" t="s">
        <v>3418</v>
      </c>
      <c r="F2451" s="10">
        <v>1</v>
      </c>
      <c r="G2451" s="14">
        <v>27000</v>
      </c>
      <c r="H2451" s="9" t="s">
        <v>3513</v>
      </c>
      <c r="I2451" s="9" t="s">
        <v>3514</v>
      </c>
      <c r="J2451" s="9" t="s">
        <v>3488</v>
      </c>
      <c r="K2451" s="9" t="s">
        <v>4424</v>
      </c>
      <c r="L2451" s="9" t="s">
        <v>3511</v>
      </c>
      <c r="M2451" s="11">
        <v>38322</v>
      </c>
      <c r="N2451" s="11"/>
      <c r="O2451">
        <f>MONTH(M2451)</f>
        <v>12</v>
      </c>
      <c r="P2451" t="str">
        <f>LEFT(D2451,2)</f>
        <v>51</v>
      </c>
      <c r="R2451" t="str">
        <f>LEFT(C2451,4)</f>
        <v>5105</v>
      </c>
    </row>
    <row r="2452" spans="1:18">
      <c r="A2452" s="9">
        <v>669193</v>
      </c>
      <c r="B2452" s="9" t="s">
        <v>4047</v>
      </c>
      <c r="C2452" s="9" t="s">
        <v>3516</v>
      </c>
      <c r="D2452" s="9" t="s">
        <v>3527</v>
      </c>
      <c r="E2452" s="9" t="s">
        <v>19</v>
      </c>
      <c r="F2452" s="10">
        <v>1</v>
      </c>
      <c r="G2452" s="14">
        <v>32175</v>
      </c>
      <c r="H2452" s="9" t="s">
        <v>3513</v>
      </c>
      <c r="I2452" s="9" t="s">
        <v>3514</v>
      </c>
      <c r="J2452" s="9" t="s">
        <v>3488</v>
      </c>
      <c r="K2452" s="9" t="s">
        <v>4424</v>
      </c>
      <c r="L2452" s="9" t="s">
        <v>3511</v>
      </c>
      <c r="M2452" s="11">
        <v>38169</v>
      </c>
      <c r="N2452" s="11"/>
      <c r="O2452">
        <f>MONTH(M2452)</f>
        <v>7</v>
      </c>
      <c r="P2452" t="str">
        <f>LEFT(D2452,2)</f>
        <v>51</v>
      </c>
      <c r="R2452" t="str">
        <f>LEFT(C2452,4)</f>
        <v>5105</v>
      </c>
    </row>
    <row r="2453" spans="1:18">
      <c r="A2453" s="9">
        <v>249802</v>
      </c>
      <c r="B2453" s="9" t="s">
        <v>4044</v>
      </c>
      <c r="C2453" s="9" t="s">
        <v>3530</v>
      </c>
      <c r="D2453" s="9" t="s">
        <v>3532</v>
      </c>
      <c r="E2453" s="9" t="s">
        <v>19</v>
      </c>
      <c r="F2453" s="10">
        <v>1</v>
      </c>
      <c r="G2453" s="14">
        <v>24200</v>
      </c>
      <c r="H2453" s="9" t="s">
        <v>3513</v>
      </c>
      <c r="I2453" s="9" t="s">
        <v>3514</v>
      </c>
      <c r="J2453" s="9" t="s">
        <v>3488</v>
      </c>
      <c r="K2453" s="9" t="s">
        <v>4424</v>
      </c>
      <c r="L2453" s="9" t="s">
        <v>3511</v>
      </c>
      <c r="M2453" s="11">
        <v>38749</v>
      </c>
      <c r="N2453" s="11"/>
      <c r="O2453">
        <f>MONTH(M2453)</f>
        <v>2</v>
      </c>
      <c r="P2453" t="str">
        <f>LEFT(D2453,2)</f>
        <v>51</v>
      </c>
      <c r="R2453" t="str">
        <f>LEFT(C2453,4)</f>
        <v>5105</v>
      </c>
    </row>
    <row r="2454" spans="1:18">
      <c r="A2454" s="9">
        <v>670845</v>
      </c>
      <c r="B2454" s="9" t="s">
        <v>4094</v>
      </c>
      <c r="C2454" s="9" t="s">
        <v>3530</v>
      </c>
      <c r="D2454" s="9" t="s">
        <v>3538</v>
      </c>
      <c r="E2454" s="9" t="s">
        <v>19</v>
      </c>
      <c r="F2454" s="10">
        <v>1</v>
      </c>
      <c r="G2454" s="14">
        <v>12950</v>
      </c>
      <c r="H2454" s="9" t="s">
        <v>3513</v>
      </c>
      <c r="I2454" s="9" t="s">
        <v>3514</v>
      </c>
      <c r="J2454" s="9" t="s">
        <v>3488</v>
      </c>
      <c r="K2454" s="9" t="s">
        <v>4424</v>
      </c>
      <c r="L2454" s="9" t="s">
        <v>3511</v>
      </c>
      <c r="M2454" s="11">
        <v>38901</v>
      </c>
      <c r="N2454" s="11"/>
      <c r="O2454">
        <f>MONTH(M2454)</f>
        <v>7</v>
      </c>
      <c r="P2454" t="str">
        <f>LEFT(D2454,2)</f>
        <v>51</v>
      </c>
      <c r="R2454" t="str">
        <f>LEFT(C2454,4)</f>
        <v>5105</v>
      </c>
    </row>
    <row r="2455" spans="1:18">
      <c r="A2455" s="9">
        <v>666218</v>
      </c>
      <c r="B2455" s="9" t="s">
        <v>4162</v>
      </c>
      <c r="C2455" s="9" t="s">
        <v>3530</v>
      </c>
      <c r="D2455" s="9" t="s">
        <v>3535</v>
      </c>
      <c r="E2455" s="9" t="s">
        <v>19</v>
      </c>
      <c r="F2455" s="10">
        <v>1</v>
      </c>
      <c r="G2455" s="14">
        <v>24200</v>
      </c>
      <c r="H2455" s="9" t="s">
        <v>3513</v>
      </c>
      <c r="I2455" s="9" t="s">
        <v>3514</v>
      </c>
      <c r="J2455" s="9" t="s">
        <v>3488</v>
      </c>
      <c r="K2455" s="9" t="s">
        <v>4424</v>
      </c>
      <c r="L2455" s="9" t="s">
        <v>3511</v>
      </c>
      <c r="M2455" s="11">
        <v>36969</v>
      </c>
      <c r="N2455" s="11"/>
      <c r="O2455">
        <f>MONTH(M2455)</f>
        <v>3</v>
      </c>
      <c r="P2455" t="str">
        <f>LEFT(D2455,2)</f>
        <v>51</v>
      </c>
      <c r="R2455" t="str">
        <f>LEFT(C2455,4)</f>
        <v>5105</v>
      </c>
    </row>
    <row r="2456" spans="1:18">
      <c r="A2456" s="9">
        <v>671811</v>
      </c>
      <c r="B2456" s="9" t="s">
        <v>4113</v>
      </c>
      <c r="C2456" s="9" t="s">
        <v>3530</v>
      </c>
      <c r="D2456" s="9" t="s">
        <v>3536</v>
      </c>
      <c r="E2456" s="9" t="s">
        <v>19</v>
      </c>
      <c r="F2456" s="10">
        <v>1</v>
      </c>
      <c r="G2456" s="14">
        <v>22500</v>
      </c>
      <c r="H2456" s="9" t="s">
        <v>3513</v>
      </c>
      <c r="I2456" s="9" t="s">
        <v>3514</v>
      </c>
      <c r="J2456" s="9" t="s">
        <v>3488</v>
      </c>
      <c r="K2456" s="9" t="s">
        <v>4424</v>
      </c>
      <c r="L2456" s="9" t="s">
        <v>3511</v>
      </c>
      <c r="M2456" s="11">
        <v>39174</v>
      </c>
      <c r="N2456" s="11"/>
      <c r="O2456">
        <f>MONTH(M2456)</f>
        <v>4</v>
      </c>
      <c r="P2456" t="str">
        <f>LEFT(D2456,2)</f>
        <v>51</v>
      </c>
      <c r="R2456" t="str">
        <f>LEFT(C2456,4)</f>
        <v>5105</v>
      </c>
    </row>
    <row r="2457" spans="1:18">
      <c r="A2457" s="9">
        <v>667324</v>
      </c>
      <c r="B2457" s="9" t="s">
        <v>4046</v>
      </c>
      <c r="C2457" s="9" t="s">
        <v>3530</v>
      </c>
      <c r="D2457" s="9" t="s">
        <v>3531</v>
      </c>
      <c r="E2457" s="9" t="s">
        <v>56</v>
      </c>
      <c r="F2457" s="10">
        <v>1</v>
      </c>
      <c r="G2457" s="14">
        <v>44000</v>
      </c>
      <c r="H2457" s="9" t="s">
        <v>3513</v>
      </c>
      <c r="I2457" s="9" t="s">
        <v>3514</v>
      </c>
      <c r="J2457" s="9" t="s">
        <v>3488</v>
      </c>
      <c r="K2457" s="9" t="s">
        <v>4424</v>
      </c>
      <c r="L2457" s="9" t="s">
        <v>3511</v>
      </c>
      <c r="M2457" s="11">
        <v>37683</v>
      </c>
      <c r="N2457" s="11"/>
      <c r="O2457">
        <f>MONTH(M2457)</f>
        <v>3</v>
      </c>
      <c r="P2457" t="str">
        <f>LEFT(D2457,2)</f>
        <v>51</v>
      </c>
      <c r="R2457" t="str">
        <f>LEFT(C2457,4)</f>
        <v>5105</v>
      </c>
    </row>
    <row r="2458" spans="1:18">
      <c r="A2458" s="9">
        <v>667842</v>
      </c>
      <c r="B2458" s="9" t="s">
        <v>4066</v>
      </c>
      <c r="C2458" s="9" t="s">
        <v>3530</v>
      </c>
      <c r="D2458" s="9" t="s">
        <v>3533</v>
      </c>
      <c r="E2458" s="9" t="s">
        <v>3418</v>
      </c>
      <c r="F2458" s="10">
        <v>1</v>
      </c>
      <c r="G2458" s="14">
        <v>28800</v>
      </c>
      <c r="H2458" s="9" t="s">
        <v>3513</v>
      </c>
      <c r="I2458" s="9" t="s">
        <v>3514</v>
      </c>
      <c r="J2458" s="9" t="s">
        <v>3488</v>
      </c>
      <c r="K2458" s="9" t="s">
        <v>4424</v>
      </c>
      <c r="L2458" s="9" t="s">
        <v>3511</v>
      </c>
      <c r="M2458" s="11">
        <v>37865</v>
      </c>
      <c r="N2458" s="11"/>
      <c r="O2458">
        <f>MONTH(M2458)</f>
        <v>9</v>
      </c>
      <c r="P2458" t="str">
        <f>LEFT(D2458,2)</f>
        <v>51</v>
      </c>
      <c r="R2458" t="str">
        <f>LEFT(C2458,4)</f>
        <v>5105</v>
      </c>
    </row>
    <row r="2459" spans="1:18">
      <c r="A2459" s="9">
        <v>670635</v>
      </c>
      <c r="B2459" s="9" t="s">
        <v>4211</v>
      </c>
      <c r="C2459" s="9" t="s">
        <v>3530</v>
      </c>
      <c r="D2459" s="9" t="s">
        <v>3537</v>
      </c>
      <c r="E2459" s="9" t="s">
        <v>19</v>
      </c>
      <c r="F2459" s="10">
        <v>1</v>
      </c>
      <c r="G2459" s="14">
        <v>22500</v>
      </c>
      <c r="H2459" s="9" t="s">
        <v>3513</v>
      </c>
      <c r="I2459" s="9" t="s">
        <v>3514</v>
      </c>
      <c r="J2459" s="9" t="s">
        <v>3488</v>
      </c>
      <c r="K2459" s="9" t="s">
        <v>4424</v>
      </c>
      <c r="L2459" s="9" t="s">
        <v>3511</v>
      </c>
      <c r="M2459" s="11">
        <v>38839</v>
      </c>
      <c r="N2459" s="11"/>
      <c r="O2459">
        <f>MONTH(M2459)</f>
        <v>5</v>
      </c>
      <c r="P2459" t="str">
        <f>LEFT(D2459,2)</f>
        <v>51</v>
      </c>
      <c r="R2459" t="str">
        <f>LEFT(C2459,4)</f>
        <v>5105</v>
      </c>
    </row>
    <row r="2460" spans="1:18">
      <c r="A2460" s="9">
        <v>671804</v>
      </c>
      <c r="B2460" s="9" t="s">
        <v>4054</v>
      </c>
      <c r="C2460" s="9" t="s">
        <v>3530</v>
      </c>
      <c r="D2460" s="9" t="s">
        <v>3534</v>
      </c>
      <c r="E2460" s="9" t="s">
        <v>3418</v>
      </c>
      <c r="F2460" s="10">
        <v>1</v>
      </c>
      <c r="G2460" s="14">
        <v>27500</v>
      </c>
      <c r="H2460" s="9" t="s">
        <v>3513</v>
      </c>
      <c r="I2460" s="9" t="s">
        <v>3514</v>
      </c>
      <c r="J2460" s="9" t="s">
        <v>3488</v>
      </c>
      <c r="K2460" s="9" t="s">
        <v>4424</v>
      </c>
      <c r="L2460" s="9" t="s">
        <v>3511</v>
      </c>
      <c r="M2460" s="11">
        <v>39173</v>
      </c>
      <c r="N2460" s="11"/>
      <c r="O2460">
        <f>MONTH(M2460)</f>
        <v>4</v>
      </c>
      <c r="P2460" t="str">
        <f>LEFT(D2460,2)</f>
        <v>51</v>
      </c>
      <c r="R2460" t="str">
        <f>LEFT(C2460,4)</f>
        <v>5105</v>
      </c>
    </row>
    <row r="2461" spans="1:18">
      <c r="A2461" s="9">
        <v>250726</v>
      </c>
      <c r="B2461" s="9" t="s">
        <v>4252</v>
      </c>
      <c r="C2461" s="9" t="s">
        <v>3539</v>
      </c>
      <c r="D2461" s="9" t="s">
        <v>3541</v>
      </c>
      <c r="E2461" s="9" t="s">
        <v>19</v>
      </c>
      <c r="F2461" s="10">
        <v>1</v>
      </c>
      <c r="G2461" s="14">
        <v>20600</v>
      </c>
      <c r="H2461" s="9" t="s">
        <v>3513</v>
      </c>
      <c r="I2461" s="9" t="s">
        <v>3514</v>
      </c>
      <c r="J2461" s="9" t="s">
        <v>3488</v>
      </c>
      <c r="K2461" s="9" t="s">
        <v>4424</v>
      </c>
      <c r="L2461" s="9" t="s">
        <v>3511</v>
      </c>
      <c r="M2461" s="11">
        <v>38901</v>
      </c>
      <c r="N2461" s="11"/>
      <c r="O2461">
        <f>MONTH(M2461)</f>
        <v>7</v>
      </c>
      <c r="P2461" t="str">
        <f>LEFT(D2461,2)</f>
        <v>51</v>
      </c>
      <c r="R2461" t="str">
        <f>LEFT(C2461,4)</f>
        <v>5105</v>
      </c>
    </row>
    <row r="2462" spans="1:18">
      <c r="A2462" s="9">
        <v>667429</v>
      </c>
      <c r="B2462" s="9" t="s">
        <v>4073</v>
      </c>
      <c r="C2462" s="9" t="s">
        <v>3539</v>
      </c>
      <c r="D2462" s="9" t="s">
        <v>3540</v>
      </c>
      <c r="E2462" s="9" t="s">
        <v>56</v>
      </c>
      <c r="F2462" s="10">
        <v>1</v>
      </c>
      <c r="G2462" s="14">
        <v>40288</v>
      </c>
      <c r="H2462" s="9" t="s">
        <v>3513</v>
      </c>
      <c r="I2462" s="9" t="s">
        <v>3514</v>
      </c>
      <c r="J2462" s="9" t="s">
        <v>3488</v>
      </c>
      <c r="K2462" s="9" t="s">
        <v>4424</v>
      </c>
      <c r="L2462" s="9" t="s">
        <v>3511</v>
      </c>
      <c r="M2462" s="11">
        <v>38628</v>
      </c>
      <c r="N2462" s="11"/>
      <c r="O2462">
        <f>MONTH(M2462)</f>
        <v>10</v>
      </c>
      <c r="P2462" t="str">
        <f>LEFT(D2462,2)</f>
        <v>51</v>
      </c>
      <c r="R2462" t="str">
        <f>LEFT(C2462,4)</f>
        <v>5105</v>
      </c>
    </row>
    <row r="2463" spans="1:18">
      <c r="A2463" s="9">
        <v>243404</v>
      </c>
      <c r="B2463" s="9" t="s">
        <v>4076</v>
      </c>
      <c r="C2463" s="9" t="s">
        <v>3539</v>
      </c>
      <c r="D2463" s="9" t="s">
        <v>3545</v>
      </c>
      <c r="E2463" s="9" t="s">
        <v>19</v>
      </c>
      <c r="F2463" s="10">
        <v>1</v>
      </c>
      <c r="G2463" s="14">
        <v>14850</v>
      </c>
      <c r="H2463" s="9" t="s">
        <v>3513</v>
      </c>
      <c r="I2463" s="9" t="s">
        <v>3514</v>
      </c>
      <c r="J2463" s="9" t="s">
        <v>3488</v>
      </c>
      <c r="K2463" s="9" t="s">
        <v>4424</v>
      </c>
      <c r="L2463" s="9" t="s">
        <v>3511</v>
      </c>
      <c r="M2463" s="11">
        <v>37746</v>
      </c>
      <c r="N2463" s="11"/>
      <c r="O2463">
        <f>MONTH(M2463)</f>
        <v>5</v>
      </c>
      <c r="P2463" t="str">
        <f>LEFT(D2463,2)</f>
        <v>51</v>
      </c>
      <c r="R2463" t="str">
        <f>LEFT(C2463,4)</f>
        <v>5105</v>
      </c>
    </row>
    <row r="2464" spans="1:18">
      <c r="A2464" s="9">
        <v>668668</v>
      </c>
      <c r="B2464" s="9" t="s">
        <v>4048</v>
      </c>
      <c r="C2464" s="9" t="s">
        <v>3539</v>
      </c>
      <c r="D2464" s="9" t="s">
        <v>3543</v>
      </c>
      <c r="E2464" s="9" t="s">
        <v>3418</v>
      </c>
      <c r="F2464" s="10">
        <v>1</v>
      </c>
      <c r="G2464" s="14">
        <v>28000</v>
      </c>
      <c r="H2464" s="9" t="s">
        <v>3513</v>
      </c>
      <c r="I2464" s="9" t="s">
        <v>3514</v>
      </c>
      <c r="J2464" s="9" t="s">
        <v>3488</v>
      </c>
      <c r="K2464" s="9" t="s">
        <v>4424</v>
      </c>
      <c r="L2464" s="9" t="s">
        <v>3511</v>
      </c>
      <c r="M2464" s="11">
        <v>38019</v>
      </c>
      <c r="N2464" s="11"/>
      <c r="O2464">
        <f>MONTH(M2464)</f>
        <v>2</v>
      </c>
      <c r="P2464" t="str">
        <f>LEFT(D2464,2)</f>
        <v>51</v>
      </c>
      <c r="R2464" t="str">
        <f>LEFT(C2464,4)</f>
        <v>5105</v>
      </c>
    </row>
    <row r="2465" spans="1:18">
      <c r="A2465" s="9">
        <v>420266</v>
      </c>
      <c r="B2465" s="9" t="s">
        <v>4135</v>
      </c>
      <c r="C2465" s="9" t="s">
        <v>3539</v>
      </c>
      <c r="D2465" s="9" t="s">
        <v>3547</v>
      </c>
      <c r="E2465" s="9" t="s">
        <v>19</v>
      </c>
      <c r="F2465" s="10">
        <v>1</v>
      </c>
      <c r="G2465" s="14">
        <v>18709</v>
      </c>
      <c r="H2465" s="9" t="s">
        <v>3513</v>
      </c>
      <c r="I2465" s="9" t="s">
        <v>3514</v>
      </c>
      <c r="J2465" s="9" t="s">
        <v>3488</v>
      </c>
      <c r="K2465" s="9" t="s">
        <v>4424</v>
      </c>
      <c r="L2465" s="9" t="s">
        <v>3511</v>
      </c>
      <c r="M2465" s="11">
        <v>36861</v>
      </c>
      <c r="N2465" s="11"/>
      <c r="O2465">
        <f>MONTH(M2465)</f>
        <v>12</v>
      </c>
      <c r="P2465" t="str">
        <f>LEFT(D2465,2)</f>
        <v>51</v>
      </c>
      <c r="R2465" t="str">
        <f>LEFT(C2465,4)</f>
        <v>5105</v>
      </c>
    </row>
    <row r="2466" spans="1:18">
      <c r="A2466" s="9">
        <v>243635</v>
      </c>
      <c r="B2466" s="9" t="s">
        <v>4066</v>
      </c>
      <c r="C2466" s="9" t="s">
        <v>3539</v>
      </c>
      <c r="D2466" s="9" t="s">
        <v>3548</v>
      </c>
      <c r="E2466" s="9" t="s">
        <v>19</v>
      </c>
      <c r="F2466" s="10">
        <v>1</v>
      </c>
      <c r="G2466" s="14">
        <v>24750</v>
      </c>
      <c r="H2466" s="9" t="s">
        <v>3513</v>
      </c>
      <c r="I2466" s="9" t="s">
        <v>3514</v>
      </c>
      <c r="J2466" s="9" t="s">
        <v>3488</v>
      </c>
      <c r="K2466" s="9" t="s">
        <v>4424</v>
      </c>
      <c r="L2466" s="9" t="s">
        <v>3511</v>
      </c>
      <c r="M2466" s="11">
        <v>37788</v>
      </c>
      <c r="N2466" s="11"/>
      <c r="O2466">
        <f>MONTH(M2466)</f>
        <v>6</v>
      </c>
      <c r="P2466" t="str">
        <f>LEFT(D2466,2)</f>
        <v>51</v>
      </c>
      <c r="R2466" t="str">
        <f>LEFT(C2466,4)</f>
        <v>5105</v>
      </c>
    </row>
    <row r="2467" spans="1:18">
      <c r="A2467" s="9">
        <v>667240</v>
      </c>
      <c r="B2467" s="9" t="s">
        <v>4082</v>
      </c>
      <c r="C2467" s="9" t="s">
        <v>3539</v>
      </c>
      <c r="D2467" s="9" t="s">
        <v>3544</v>
      </c>
      <c r="E2467" s="9" t="s">
        <v>19</v>
      </c>
      <c r="F2467" s="10">
        <v>1</v>
      </c>
      <c r="G2467" s="14">
        <v>19125</v>
      </c>
      <c r="H2467" s="9" t="s">
        <v>3513</v>
      </c>
      <c r="I2467" s="9" t="s">
        <v>3514</v>
      </c>
      <c r="J2467" s="9" t="s">
        <v>3488</v>
      </c>
      <c r="K2467" s="9" t="s">
        <v>4424</v>
      </c>
      <c r="L2467" s="9" t="s">
        <v>3511</v>
      </c>
      <c r="M2467" s="11">
        <v>37655</v>
      </c>
      <c r="N2467" s="11"/>
      <c r="O2467">
        <f>MONTH(M2467)</f>
        <v>2</v>
      </c>
      <c r="P2467" t="str">
        <f>LEFT(D2467,2)</f>
        <v>51</v>
      </c>
      <c r="R2467" t="str">
        <f>LEFT(C2467,4)</f>
        <v>5105</v>
      </c>
    </row>
    <row r="2468" spans="1:18">
      <c r="A2468" s="9">
        <v>668927</v>
      </c>
      <c r="B2468" s="9" t="s">
        <v>4095</v>
      </c>
      <c r="C2468" s="9" t="s">
        <v>3539</v>
      </c>
      <c r="D2468" s="9" t="s">
        <v>3546</v>
      </c>
      <c r="E2468" s="9" t="s">
        <v>19</v>
      </c>
      <c r="F2468" s="10">
        <v>1</v>
      </c>
      <c r="G2468" s="14">
        <v>25300</v>
      </c>
      <c r="H2468" s="9" t="s">
        <v>3513</v>
      </c>
      <c r="I2468" s="9" t="s">
        <v>3514</v>
      </c>
      <c r="J2468" s="9" t="s">
        <v>3488</v>
      </c>
      <c r="K2468" s="9" t="s">
        <v>4424</v>
      </c>
      <c r="L2468" s="9" t="s">
        <v>3511</v>
      </c>
      <c r="M2468" s="11">
        <v>38078</v>
      </c>
      <c r="N2468" s="11"/>
      <c r="O2468">
        <f>MONTH(M2468)</f>
        <v>4</v>
      </c>
      <c r="P2468" t="str">
        <f>LEFT(D2468,2)</f>
        <v>51</v>
      </c>
      <c r="R2468" t="str">
        <f>LEFT(C2468,4)</f>
        <v>5105</v>
      </c>
    </row>
    <row r="2469" spans="1:18">
      <c r="A2469" s="9">
        <v>420028</v>
      </c>
      <c r="B2469" s="9" t="s">
        <v>4073</v>
      </c>
      <c r="C2469" s="9" t="s">
        <v>3539</v>
      </c>
      <c r="D2469" s="9" t="s">
        <v>3542</v>
      </c>
      <c r="E2469" s="9" t="s">
        <v>19</v>
      </c>
      <c r="F2469" s="10">
        <v>1</v>
      </c>
      <c r="G2469" s="14">
        <v>18900</v>
      </c>
      <c r="H2469" s="9" t="s">
        <v>3513</v>
      </c>
      <c r="I2469" s="9" t="s">
        <v>3514</v>
      </c>
      <c r="J2469" s="9" t="s">
        <v>3488</v>
      </c>
      <c r="K2469" s="9" t="s">
        <v>4424</v>
      </c>
      <c r="L2469" s="9" t="s">
        <v>3511</v>
      </c>
      <c r="M2469" s="11">
        <v>37935</v>
      </c>
      <c r="N2469" s="11"/>
      <c r="O2469">
        <f>MONTH(M2469)</f>
        <v>11</v>
      </c>
      <c r="P2469" t="str">
        <f>LEFT(D2469,2)</f>
        <v>51</v>
      </c>
      <c r="R2469" t="str">
        <f>LEFT(C2469,4)</f>
        <v>5105</v>
      </c>
    </row>
    <row r="2470" spans="1:18">
      <c r="A2470" s="9">
        <v>70448</v>
      </c>
      <c r="B2470" s="9" t="s">
        <v>4112</v>
      </c>
      <c r="C2470" s="9" t="s">
        <v>3549</v>
      </c>
      <c r="D2470" s="9" t="s">
        <v>3551</v>
      </c>
      <c r="E2470" s="9" t="s">
        <v>19</v>
      </c>
      <c r="F2470" s="10">
        <v>1</v>
      </c>
      <c r="G2470" s="14">
        <v>16875</v>
      </c>
      <c r="H2470" s="9" t="s">
        <v>3513</v>
      </c>
      <c r="I2470" s="9" t="s">
        <v>3514</v>
      </c>
      <c r="J2470" s="9" t="s">
        <v>3488</v>
      </c>
      <c r="K2470" s="9" t="s">
        <v>4424</v>
      </c>
      <c r="L2470" s="9" t="s">
        <v>3511</v>
      </c>
      <c r="M2470" s="11">
        <v>37452</v>
      </c>
      <c r="N2470" s="11"/>
      <c r="O2470">
        <f>MONTH(M2470)</f>
        <v>7</v>
      </c>
      <c r="P2470" t="str">
        <f>LEFT(D2470,2)</f>
        <v>51</v>
      </c>
      <c r="R2470" t="str">
        <f>LEFT(C2470,4)</f>
        <v>5105</v>
      </c>
    </row>
    <row r="2471" spans="1:18">
      <c r="A2471" s="9">
        <v>667149</v>
      </c>
      <c r="B2471" s="9" t="s">
        <v>4115</v>
      </c>
      <c r="C2471" s="9" t="s">
        <v>3549</v>
      </c>
      <c r="D2471" s="9" t="s">
        <v>3553</v>
      </c>
      <c r="E2471" s="9" t="s">
        <v>3418</v>
      </c>
      <c r="F2471" s="10">
        <v>1</v>
      </c>
      <c r="G2471" s="14">
        <v>26100</v>
      </c>
      <c r="H2471" s="9" t="s">
        <v>3513</v>
      </c>
      <c r="I2471" s="9" t="s">
        <v>3514</v>
      </c>
      <c r="J2471" s="9" t="s">
        <v>3488</v>
      </c>
      <c r="K2471" s="9" t="s">
        <v>4424</v>
      </c>
      <c r="L2471" s="9" t="s">
        <v>3511</v>
      </c>
      <c r="M2471" s="11">
        <v>37623</v>
      </c>
      <c r="N2471" s="11"/>
      <c r="O2471">
        <f>MONTH(M2471)</f>
        <v>1</v>
      </c>
      <c r="P2471" t="str">
        <f>LEFT(D2471,2)</f>
        <v>51</v>
      </c>
      <c r="R2471" t="str">
        <f>LEFT(C2471,4)</f>
        <v>5105</v>
      </c>
    </row>
    <row r="2472" spans="1:18">
      <c r="A2472" s="9">
        <v>265937</v>
      </c>
      <c r="B2472" s="9" t="s">
        <v>4075</v>
      </c>
      <c r="C2472" s="9" t="s">
        <v>3549</v>
      </c>
      <c r="D2472" s="9" t="s">
        <v>3550</v>
      </c>
      <c r="E2472" s="9" t="s">
        <v>56</v>
      </c>
      <c r="F2472" s="10">
        <v>1</v>
      </c>
      <c r="G2472" s="14">
        <v>22750</v>
      </c>
      <c r="H2472" s="9" t="s">
        <v>3513</v>
      </c>
      <c r="I2472" s="9" t="s">
        <v>3514</v>
      </c>
      <c r="J2472" s="9" t="s">
        <v>3488</v>
      </c>
      <c r="K2472" s="9" t="s">
        <v>4424</v>
      </c>
      <c r="L2472" s="9" t="s">
        <v>3511</v>
      </c>
      <c r="M2472" s="11">
        <v>40544</v>
      </c>
      <c r="N2472" s="11"/>
      <c r="O2472">
        <f>MONTH(M2472)</f>
        <v>1</v>
      </c>
      <c r="P2472" t="str">
        <f>LEFT(D2472,2)</f>
        <v>51</v>
      </c>
      <c r="R2472" t="str">
        <f>LEFT(C2472,4)</f>
        <v>5105</v>
      </c>
    </row>
    <row r="2473" spans="1:18">
      <c r="A2473" s="9">
        <v>668661</v>
      </c>
      <c r="B2473" s="9" t="s">
        <v>4054</v>
      </c>
      <c r="C2473" s="9" t="s">
        <v>3549</v>
      </c>
      <c r="D2473" s="9" t="s">
        <v>3552</v>
      </c>
      <c r="E2473" s="9" t="s">
        <v>3418</v>
      </c>
      <c r="F2473" s="10">
        <v>1</v>
      </c>
      <c r="G2473" s="14">
        <v>33550</v>
      </c>
      <c r="H2473" s="9" t="s">
        <v>3513</v>
      </c>
      <c r="I2473" s="9" t="s">
        <v>3514</v>
      </c>
      <c r="J2473" s="9" t="s">
        <v>3488</v>
      </c>
      <c r="K2473" s="9" t="s">
        <v>4424</v>
      </c>
      <c r="L2473" s="9" t="s">
        <v>3511</v>
      </c>
      <c r="M2473" s="11">
        <v>38019</v>
      </c>
      <c r="N2473" s="11"/>
      <c r="O2473">
        <f>MONTH(M2473)</f>
        <v>2</v>
      </c>
      <c r="P2473" t="str">
        <f>LEFT(D2473,2)</f>
        <v>51</v>
      </c>
      <c r="R2473" t="str">
        <f>LEFT(C2473,4)</f>
        <v>5105</v>
      </c>
    </row>
    <row r="2474" spans="1:18">
      <c r="A2474" s="9">
        <v>668556</v>
      </c>
      <c r="B2474" s="9" t="s">
        <v>4211</v>
      </c>
      <c r="C2474" s="9" t="s">
        <v>3549</v>
      </c>
      <c r="D2474" s="9" t="s">
        <v>3554</v>
      </c>
      <c r="E2474" s="9" t="s">
        <v>19</v>
      </c>
      <c r="F2474" s="10">
        <v>1</v>
      </c>
      <c r="G2474" s="14">
        <v>17240</v>
      </c>
      <c r="H2474" s="9" t="s">
        <v>3513</v>
      </c>
      <c r="I2474" s="9" t="s">
        <v>3514</v>
      </c>
      <c r="J2474" s="9" t="s">
        <v>3488</v>
      </c>
      <c r="K2474" s="9" t="s">
        <v>4424</v>
      </c>
      <c r="L2474" s="9" t="s">
        <v>3511</v>
      </c>
      <c r="M2474" s="11">
        <v>37988</v>
      </c>
      <c r="N2474" s="11"/>
      <c r="O2474">
        <f>MONTH(M2474)</f>
        <v>1</v>
      </c>
      <c r="P2474" t="str">
        <f>LEFT(D2474,2)</f>
        <v>51</v>
      </c>
      <c r="R2474" t="str">
        <f>LEFT(C2474,4)</f>
        <v>5105</v>
      </c>
    </row>
    <row r="2475" spans="1:18">
      <c r="A2475" s="9">
        <v>670474</v>
      </c>
      <c r="B2475" s="9" t="s">
        <v>4061</v>
      </c>
      <c r="C2475" s="9" t="s">
        <v>3555</v>
      </c>
      <c r="D2475" s="9" t="s">
        <v>3559</v>
      </c>
      <c r="E2475" s="9" t="s">
        <v>3418</v>
      </c>
      <c r="F2475" s="10">
        <v>1</v>
      </c>
      <c r="G2475" s="14">
        <v>20000</v>
      </c>
      <c r="H2475" s="9" t="s">
        <v>3513</v>
      </c>
      <c r="I2475" s="9" t="s">
        <v>3514</v>
      </c>
      <c r="J2475" s="9" t="s">
        <v>3488</v>
      </c>
      <c r="K2475" s="9" t="s">
        <v>4424</v>
      </c>
      <c r="L2475" s="9" t="s">
        <v>3511</v>
      </c>
      <c r="M2475" s="11">
        <v>38777</v>
      </c>
      <c r="N2475" s="11"/>
      <c r="O2475">
        <f>MONTH(M2475)</f>
        <v>3</v>
      </c>
      <c r="P2475" t="str">
        <f>LEFT(D2475,2)</f>
        <v>51</v>
      </c>
      <c r="R2475" t="str">
        <f>LEFT(C2475,4)</f>
        <v>5105</v>
      </c>
    </row>
    <row r="2476" spans="1:18">
      <c r="A2476" s="9">
        <v>668864</v>
      </c>
      <c r="B2476" s="9" t="s">
        <v>4149</v>
      </c>
      <c r="C2476" s="9" t="s">
        <v>3555</v>
      </c>
      <c r="D2476" s="9" t="s">
        <v>3560</v>
      </c>
      <c r="E2476" s="9" t="s">
        <v>19</v>
      </c>
      <c r="F2476" s="10">
        <v>1</v>
      </c>
      <c r="G2476" s="14">
        <v>23000</v>
      </c>
      <c r="H2476" s="9" t="s">
        <v>3513</v>
      </c>
      <c r="I2476" s="9" t="s">
        <v>3514</v>
      </c>
      <c r="J2476" s="9" t="s">
        <v>3488</v>
      </c>
      <c r="K2476" s="9" t="s">
        <v>4424</v>
      </c>
      <c r="L2476" s="9" t="s">
        <v>3511</v>
      </c>
      <c r="M2476" s="11">
        <v>38078</v>
      </c>
      <c r="N2476" s="11"/>
      <c r="O2476">
        <f>MONTH(M2476)</f>
        <v>4</v>
      </c>
      <c r="P2476" t="str">
        <f>LEFT(D2476,2)</f>
        <v>51</v>
      </c>
      <c r="R2476" t="str">
        <f>LEFT(C2476,4)</f>
        <v>5105</v>
      </c>
    </row>
    <row r="2477" spans="1:18">
      <c r="A2477" s="9">
        <v>251342</v>
      </c>
      <c r="B2477" s="9" t="s">
        <v>4157</v>
      </c>
      <c r="C2477" s="9" t="s">
        <v>3555</v>
      </c>
      <c r="D2477" s="9" t="s">
        <v>3557</v>
      </c>
      <c r="E2477" s="9" t="s">
        <v>19</v>
      </c>
      <c r="F2477" s="10">
        <v>1</v>
      </c>
      <c r="G2477" s="14">
        <v>16800</v>
      </c>
      <c r="H2477" s="9" t="s">
        <v>3513</v>
      </c>
      <c r="I2477" s="9" t="s">
        <v>3514</v>
      </c>
      <c r="J2477" s="9" t="s">
        <v>3488</v>
      </c>
      <c r="K2477" s="9" t="s">
        <v>4424</v>
      </c>
      <c r="L2477" s="9" t="s">
        <v>3511</v>
      </c>
      <c r="M2477" s="11">
        <v>38992</v>
      </c>
      <c r="N2477" s="11"/>
      <c r="O2477">
        <f>MONTH(M2477)</f>
        <v>10</v>
      </c>
      <c r="P2477" t="str">
        <f>LEFT(D2477,2)</f>
        <v>51</v>
      </c>
      <c r="R2477" t="str">
        <f>LEFT(C2477,4)</f>
        <v>5105</v>
      </c>
    </row>
    <row r="2478" spans="1:18">
      <c r="A2478" s="9">
        <v>256221</v>
      </c>
      <c r="B2478" s="9" t="s">
        <v>4075</v>
      </c>
      <c r="C2478" s="9" t="s">
        <v>3555</v>
      </c>
      <c r="D2478" s="9" t="s">
        <v>3558</v>
      </c>
      <c r="E2478" s="9" t="s">
        <v>19</v>
      </c>
      <c r="F2478" s="10">
        <v>1</v>
      </c>
      <c r="G2478" s="14">
        <v>19350</v>
      </c>
      <c r="H2478" s="9" t="s">
        <v>3513</v>
      </c>
      <c r="I2478" s="9" t="s">
        <v>3514</v>
      </c>
      <c r="J2478" s="9" t="s">
        <v>3488</v>
      </c>
      <c r="K2478" s="9" t="s">
        <v>4424</v>
      </c>
      <c r="L2478" s="9" t="s">
        <v>3511</v>
      </c>
      <c r="M2478" s="11">
        <v>39387</v>
      </c>
      <c r="N2478" s="11"/>
      <c r="O2478">
        <f>MONTH(M2478)</f>
        <v>11</v>
      </c>
      <c r="P2478" t="str">
        <f>LEFT(D2478,2)</f>
        <v>51</v>
      </c>
      <c r="R2478" t="str">
        <f>LEFT(C2478,4)</f>
        <v>5105</v>
      </c>
    </row>
    <row r="2479" spans="1:18">
      <c r="A2479" s="9">
        <v>666148</v>
      </c>
      <c r="B2479" s="9" t="s">
        <v>4115</v>
      </c>
      <c r="C2479" s="9" t="s">
        <v>3555</v>
      </c>
      <c r="D2479" s="9" t="s">
        <v>3561</v>
      </c>
      <c r="E2479" s="9" t="s">
        <v>3418</v>
      </c>
      <c r="F2479" s="10">
        <v>1</v>
      </c>
      <c r="G2479" s="14">
        <v>17500</v>
      </c>
      <c r="H2479" s="9" t="s">
        <v>3513</v>
      </c>
      <c r="I2479" s="9" t="s">
        <v>3514</v>
      </c>
      <c r="J2479" s="9" t="s">
        <v>3488</v>
      </c>
      <c r="K2479" s="9" t="s">
        <v>4424</v>
      </c>
      <c r="L2479" s="9" t="s">
        <v>3511</v>
      </c>
      <c r="M2479" s="11">
        <v>36951</v>
      </c>
      <c r="N2479" s="11"/>
      <c r="O2479">
        <f>MONTH(M2479)</f>
        <v>3</v>
      </c>
      <c r="P2479" t="str">
        <f>LEFT(D2479,2)</f>
        <v>51</v>
      </c>
      <c r="R2479" t="str">
        <f>LEFT(C2479,4)</f>
        <v>5105</v>
      </c>
    </row>
    <row r="2480" spans="1:18">
      <c r="A2480" s="9">
        <v>668080</v>
      </c>
      <c r="B2480" s="9" t="s">
        <v>4066</v>
      </c>
      <c r="C2480" s="9" t="s">
        <v>3555</v>
      </c>
      <c r="D2480" s="9" t="s">
        <v>3556</v>
      </c>
      <c r="E2480" s="9" t="s">
        <v>56</v>
      </c>
      <c r="F2480" s="10">
        <v>1</v>
      </c>
      <c r="G2480" s="14">
        <v>33500</v>
      </c>
      <c r="H2480" s="9" t="s">
        <v>3513</v>
      </c>
      <c r="I2480" s="9" t="s">
        <v>3514</v>
      </c>
      <c r="J2480" s="9" t="s">
        <v>3488</v>
      </c>
      <c r="K2480" s="9" t="s">
        <v>4424</v>
      </c>
      <c r="L2480" s="9" t="s">
        <v>3511</v>
      </c>
      <c r="M2480" s="11">
        <v>37895</v>
      </c>
      <c r="N2480" s="11"/>
      <c r="O2480">
        <f>MONTH(M2480)</f>
        <v>10</v>
      </c>
      <c r="P2480" t="str">
        <f>LEFT(D2480,2)</f>
        <v>51</v>
      </c>
      <c r="R2480" t="str">
        <f>LEFT(C2480,4)</f>
        <v>5105</v>
      </c>
    </row>
    <row r="2481" spans="1:18">
      <c r="A2481" s="9">
        <v>246162</v>
      </c>
      <c r="B2481" s="9" t="s">
        <v>4044</v>
      </c>
      <c r="C2481" s="9" t="s">
        <v>3562</v>
      </c>
      <c r="D2481" s="9" t="s">
        <v>3563</v>
      </c>
      <c r="E2481" s="9" t="s">
        <v>41</v>
      </c>
      <c r="F2481" s="10">
        <v>1</v>
      </c>
      <c r="G2481" s="14">
        <v>59400</v>
      </c>
      <c r="H2481" s="9" t="s">
        <v>3564</v>
      </c>
      <c r="I2481" s="9">
        <v>0</v>
      </c>
      <c r="J2481" s="9" t="s">
        <v>3488</v>
      </c>
      <c r="K2481" s="9" t="s">
        <v>4424</v>
      </c>
      <c r="L2481" s="9" t="s">
        <v>3562</v>
      </c>
      <c r="M2481" s="11">
        <v>38187</v>
      </c>
      <c r="N2481" s="11"/>
      <c r="O2481">
        <f>MONTH(M2481)</f>
        <v>7</v>
      </c>
      <c r="P2481" t="str">
        <f>LEFT(D2481,2)</f>
        <v>51</v>
      </c>
      <c r="R2481" t="str">
        <f>LEFT(C2481,4)</f>
        <v>5105</v>
      </c>
    </row>
    <row r="2482" spans="1:18">
      <c r="A2482" s="9">
        <v>234395</v>
      </c>
      <c r="B2482" s="9" t="s">
        <v>4053</v>
      </c>
      <c r="C2482" s="9" t="s">
        <v>3562</v>
      </c>
      <c r="D2482" s="9" t="s">
        <v>3569</v>
      </c>
      <c r="E2482" s="9" t="s">
        <v>46</v>
      </c>
      <c r="F2482" s="10">
        <v>1</v>
      </c>
      <c r="G2482" s="14">
        <v>10400</v>
      </c>
      <c r="H2482" s="9" t="s">
        <v>3564</v>
      </c>
      <c r="I2482" s="9">
        <v>0</v>
      </c>
      <c r="J2482" s="9" t="s">
        <v>3488</v>
      </c>
      <c r="K2482" s="9" t="s">
        <v>4424</v>
      </c>
      <c r="L2482" s="9" t="s">
        <v>3562</v>
      </c>
      <c r="M2482" s="11">
        <v>39532</v>
      </c>
      <c r="N2482" s="11"/>
      <c r="O2482">
        <f>MONTH(M2482)</f>
        <v>3</v>
      </c>
      <c r="P2482" t="str">
        <f>LEFT(D2482,2)</f>
        <v>51</v>
      </c>
      <c r="R2482" t="str">
        <f>LEFT(C2482,4)</f>
        <v>5105</v>
      </c>
    </row>
    <row r="2483" spans="1:18">
      <c r="A2483" s="9">
        <v>244699</v>
      </c>
      <c r="B2483" s="9" t="s">
        <v>4054</v>
      </c>
      <c r="C2483" s="9" t="s">
        <v>3562</v>
      </c>
      <c r="D2483" s="9" t="s">
        <v>3566</v>
      </c>
      <c r="E2483" s="9" t="s">
        <v>46</v>
      </c>
      <c r="F2483" s="10">
        <v>1</v>
      </c>
      <c r="G2483" s="14">
        <v>10200</v>
      </c>
      <c r="H2483" s="9" t="s">
        <v>3564</v>
      </c>
      <c r="I2483" s="9">
        <v>0</v>
      </c>
      <c r="J2483" s="9" t="s">
        <v>3488</v>
      </c>
      <c r="K2483" s="9" t="s">
        <v>4424</v>
      </c>
      <c r="L2483" s="9" t="s">
        <v>3562</v>
      </c>
      <c r="M2483" s="11">
        <v>37926</v>
      </c>
      <c r="N2483" s="11"/>
      <c r="O2483">
        <f>MONTH(M2483)</f>
        <v>11</v>
      </c>
      <c r="P2483" t="str">
        <f>LEFT(D2483,2)</f>
        <v>51</v>
      </c>
      <c r="R2483" t="str">
        <f>LEFT(C2483,4)</f>
        <v>5105</v>
      </c>
    </row>
    <row r="2484" spans="1:18">
      <c r="A2484" s="9">
        <v>667184</v>
      </c>
      <c r="B2484" s="9" t="s">
        <v>4051</v>
      </c>
      <c r="C2484" s="9" t="s">
        <v>3562</v>
      </c>
      <c r="D2484" s="9" t="s">
        <v>3567</v>
      </c>
      <c r="E2484" s="9" t="s">
        <v>141</v>
      </c>
      <c r="F2484" s="10">
        <v>1</v>
      </c>
      <c r="G2484" s="14">
        <v>30170</v>
      </c>
      <c r="H2484" s="9" t="s">
        <v>3564</v>
      </c>
      <c r="I2484" s="9">
        <v>0</v>
      </c>
      <c r="J2484" s="9" t="s">
        <v>3488</v>
      </c>
      <c r="K2484" s="9" t="s">
        <v>4424</v>
      </c>
      <c r="L2484" s="9" t="s">
        <v>3562</v>
      </c>
      <c r="M2484" s="11">
        <v>37622</v>
      </c>
      <c r="N2484" s="11"/>
      <c r="O2484">
        <f>MONTH(M2484)</f>
        <v>1</v>
      </c>
      <c r="P2484" t="str">
        <f>LEFT(D2484,2)</f>
        <v>51</v>
      </c>
      <c r="R2484" t="str">
        <f>LEFT(C2484,4)</f>
        <v>5105</v>
      </c>
    </row>
    <row r="2485" spans="1:18">
      <c r="A2485" s="9">
        <v>241073</v>
      </c>
      <c r="B2485" s="9" t="s">
        <v>4045</v>
      </c>
      <c r="C2485" s="9" t="s">
        <v>3562</v>
      </c>
      <c r="D2485" s="9" t="s">
        <v>3565</v>
      </c>
      <c r="E2485" s="9" t="s">
        <v>56</v>
      </c>
      <c r="F2485" s="10">
        <v>1</v>
      </c>
      <c r="G2485" s="14">
        <v>39060</v>
      </c>
      <c r="H2485" s="9" t="s">
        <v>3564</v>
      </c>
      <c r="I2485" s="9">
        <v>0</v>
      </c>
      <c r="J2485" s="9" t="s">
        <v>3488</v>
      </c>
      <c r="K2485" s="9" t="s">
        <v>4424</v>
      </c>
      <c r="L2485" s="9" t="s">
        <v>3562</v>
      </c>
      <c r="M2485" s="11">
        <v>37408</v>
      </c>
      <c r="N2485" s="11"/>
      <c r="O2485">
        <f>MONTH(M2485)</f>
        <v>6</v>
      </c>
      <c r="P2485" t="str">
        <f>LEFT(D2485,2)</f>
        <v>51</v>
      </c>
      <c r="R2485" t="str">
        <f>LEFT(C2485,4)</f>
        <v>5105</v>
      </c>
    </row>
    <row r="2486" spans="1:18">
      <c r="A2486" s="9">
        <v>667198</v>
      </c>
      <c r="B2486" s="9" t="s">
        <v>4095</v>
      </c>
      <c r="C2486" s="9" t="s">
        <v>3562</v>
      </c>
      <c r="D2486" s="9" t="s">
        <v>3568</v>
      </c>
      <c r="E2486" s="9" t="s">
        <v>141</v>
      </c>
      <c r="F2486" s="10">
        <v>1</v>
      </c>
      <c r="G2486" s="14">
        <v>22400</v>
      </c>
      <c r="H2486" s="9" t="s">
        <v>3564</v>
      </c>
      <c r="I2486" s="9">
        <v>0</v>
      </c>
      <c r="J2486" s="9" t="s">
        <v>3488</v>
      </c>
      <c r="K2486" s="9" t="s">
        <v>4424</v>
      </c>
      <c r="L2486" s="9" t="s">
        <v>3562</v>
      </c>
      <c r="M2486" s="11">
        <v>37623</v>
      </c>
      <c r="N2486" s="11"/>
      <c r="O2486">
        <f>MONTH(M2486)</f>
        <v>1</v>
      </c>
      <c r="P2486" t="str">
        <f>LEFT(D2486,2)</f>
        <v>51</v>
      </c>
      <c r="R2486" t="str">
        <f>LEFT(C2486,4)</f>
        <v>5105</v>
      </c>
    </row>
    <row r="2487" spans="1:18">
      <c r="A2487" s="9">
        <v>665581</v>
      </c>
      <c r="B2487" s="9" t="s">
        <v>4134</v>
      </c>
      <c r="C2487" s="9" t="s">
        <v>3570</v>
      </c>
      <c r="D2487" s="9" t="s">
        <v>3571</v>
      </c>
      <c r="E2487" s="9" t="s">
        <v>33</v>
      </c>
      <c r="F2487" s="10">
        <v>1</v>
      </c>
      <c r="G2487" s="14">
        <v>82800</v>
      </c>
      <c r="H2487" s="9" t="s">
        <v>3572</v>
      </c>
      <c r="I2487" s="9" t="s">
        <v>3573</v>
      </c>
      <c r="J2487" s="9" t="s">
        <v>3574</v>
      </c>
      <c r="K2487" s="9" t="s">
        <v>4425</v>
      </c>
      <c r="L2487" s="9" t="s">
        <v>3570</v>
      </c>
      <c r="M2487" s="11">
        <v>36404</v>
      </c>
      <c r="N2487" s="11"/>
      <c r="O2487">
        <f>MONTH(M2487)</f>
        <v>9</v>
      </c>
      <c r="P2487" t="str">
        <f>LEFT(D2487,2)</f>
        <v>61</v>
      </c>
      <c r="R2487" t="str">
        <f>LEFT(C2487,4)</f>
        <v>6102</v>
      </c>
    </row>
    <row r="2488" spans="1:18">
      <c r="A2488" s="9">
        <v>234997</v>
      </c>
      <c r="B2488" s="9" t="s">
        <v>4347</v>
      </c>
      <c r="C2488" s="9" t="s">
        <v>3575</v>
      </c>
      <c r="D2488" s="9" t="s">
        <v>3576</v>
      </c>
      <c r="E2488" s="9" t="s">
        <v>74</v>
      </c>
      <c r="F2488" s="10">
        <v>1</v>
      </c>
      <c r="G2488" s="14">
        <v>50400</v>
      </c>
      <c r="H2488" s="9" t="s">
        <v>3572</v>
      </c>
      <c r="I2488" s="9" t="s">
        <v>3573</v>
      </c>
      <c r="J2488" s="9" t="s">
        <v>3574</v>
      </c>
      <c r="K2488" s="9" t="s">
        <v>4425</v>
      </c>
      <c r="L2488" s="9" t="s">
        <v>3575</v>
      </c>
      <c r="M2488" s="11">
        <v>35490</v>
      </c>
      <c r="N2488" s="11"/>
      <c r="O2488">
        <f>MONTH(M2488)</f>
        <v>3</v>
      </c>
      <c r="P2488" t="str">
        <f>LEFT(D2488,2)</f>
        <v>61</v>
      </c>
      <c r="R2488" t="str">
        <f>LEFT(C2488,4)</f>
        <v>6102</v>
      </c>
    </row>
    <row r="2489" spans="1:18">
      <c r="A2489" s="9">
        <v>233863</v>
      </c>
      <c r="B2489" s="9" t="s">
        <v>4060</v>
      </c>
      <c r="C2489" s="9" t="s">
        <v>3577</v>
      </c>
      <c r="D2489" s="9" t="s">
        <v>3578</v>
      </c>
      <c r="E2489" s="9" t="s">
        <v>56</v>
      </c>
      <c r="F2489" s="10">
        <v>1</v>
      </c>
      <c r="G2489" s="14">
        <v>29600</v>
      </c>
      <c r="H2489" s="9" t="s">
        <v>3572</v>
      </c>
      <c r="I2489" s="9" t="s">
        <v>3573</v>
      </c>
      <c r="J2489" s="9" t="s">
        <v>3574</v>
      </c>
      <c r="K2489" s="9" t="s">
        <v>4425</v>
      </c>
      <c r="L2489" s="9" t="s">
        <v>3575</v>
      </c>
      <c r="M2489" s="11">
        <v>34639</v>
      </c>
      <c r="N2489" s="11"/>
      <c r="O2489">
        <f>MONTH(M2489)</f>
        <v>11</v>
      </c>
      <c r="P2489" t="str">
        <f>LEFT(D2489,2)</f>
        <v>61</v>
      </c>
      <c r="R2489" t="str">
        <f>LEFT(C2489,4)</f>
        <v>6102</v>
      </c>
    </row>
    <row r="2490" spans="1:18">
      <c r="A2490" s="9">
        <v>237363</v>
      </c>
      <c r="B2490" s="9" t="s">
        <v>4120</v>
      </c>
      <c r="C2490" s="9" t="s">
        <v>3579</v>
      </c>
      <c r="D2490" s="9" t="s">
        <v>3586</v>
      </c>
      <c r="E2490" s="9" t="s">
        <v>3583</v>
      </c>
      <c r="F2490" s="10">
        <v>1</v>
      </c>
      <c r="G2490" s="14">
        <v>21450</v>
      </c>
      <c r="H2490" s="9" t="s">
        <v>3572</v>
      </c>
      <c r="I2490" s="9" t="s">
        <v>3573</v>
      </c>
      <c r="J2490" s="9" t="s">
        <v>3574</v>
      </c>
      <c r="K2490" s="9" t="s">
        <v>4425</v>
      </c>
      <c r="L2490" s="9" t="s">
        <v>3575</v>
      </c>
      <c r="M2490" s="11">
        <v>36710</v>
      </c>
      <c r="N2490" s="11"/>
      <c r="O2490">
        <f>MONTH(M2490)</f>
        <v>7</v>
      </c>
      <c r="P2490" t="str">
        <f>LEFT(D2490,2)</f>
        <v>61</v>
      </c>
      <c r="R2490" t="str">
        <f>LEFT(C2490,4)</f>
        <v>6102</v>
      </c>
    </row>
    <row r="2491" spans="1:18">
      <c r="A2491" s="9">
        <v>263578</v>
      </c>
      <c r="B2491" s="9" t="s">
        <v>4120</v>
      </c>
      <c r="C2491" s="9" t="s">
        <v>3579</v>
      </c>
      <c r="D2491" s="9" t="s">
        <v>3594</v>
      </c>
      <c r="E2491" s="9" t="s">
        <v>3583</v>
      </c>
      <c r="F2491" s="10">
        <v>1</v>
      </c>
      <c r="G2491" s="14">
        <v>11500</v>
      </c>
      <c r="H2491" s="9" t="s">
        <v>3572</v>
      </c>
      <c r="I2491" s="9" t="s">
        <v>3573</v>
      </c>
      <c r="J2491" s="9" t="s">
        <v>3574</v>
      </c>
      <c r="K2491" s="9" t="s">
        <v>4425</v>
      </c>
      <c r="L2491" s="9" t="s">
        <v>3575</v>
      </c>
      <c r="M2491" s="11">
        <v>40343</v>
      </c>
      <c r="N2491" s="11"/>
      <c r="O2491">
        <f>MONTH(M2491)</f>
        <v>6</v>
      </c>
      <c r="P2491" t="str">
        <f>LEFT(D2491,2)</f>
        <v>61</v>
      </c>
      <c r="R2491" t="str">
        <f>LEFT(C2491,4)</f>
        <v>6102</v>
      </c>
    </row>
    <row r="2492" spans="1:18">
      <c r="A2492" s="9">
        <v>237979</v>
      </c>
      <c r="B2492" s="9" t="s">
        <v>4069</v>
      </c>
      <c r="C2492" s="9" t="s">
        <v>3579</v>
      </c>
      <c r="D2492" s="9" t="s">
        <v>3587</v>
      </c>
      <c r="E2492" s="9" t="s">
        <v>3583</v>
      </c>
      <c r="F2492" s="10">
        <v>1</v>
      </c>
      <c r="G2492" s="14">
        <v>18750</v>
      </c>
      <c r="H2492" s="9" t="s">
        <v>3572</v>
      </c>
      <c r="I2492" s="9" t="s">
        <v>3573</v>
      </c>
      <c r="J2492" s="9" t="s">
        <v>3574</v>
      </c>
      <c r="K2492" s="9" t="s">
        <v>4425</v>
      </c>
      <c r="L2492" s="9" t="s">
        <v>3575</v>
      </c>
      <c r="M2492" s="11">
        <v>36831</v>
      </c>
      <c r="N2492" s="11"/>
      <c r="O2492">
        <f>MONTH(M2492)</f>
        <v>11</v>
      </c>
      <c r="P2492" t="str">
        <f>LEFT(D2492,2)</f>
        <v>61</v>
      </c>
      <c r="R2492" t="str">
        <f>LEFT(C2492,4)</f>
        <v>6102</v>
      </c>
    </row>
    <row r="2493" spans="1:18">
      <c r="A2493" s="9">
        <v>671888</v>
      </c>
      <c r="B2493" s="9" t="s">
        <v>4093</v>
      </c>
      <c r="C2493" s="9" t="s">
        <v>3579</v>
      </c>
      <c r="D2493" s="9" t="s">
        <v>3592</v>
      </c>
      <c r="E2493" s="9" t="s">
        <v>3583</v>
      </c>
      <c r="F2493" s="10">
        <v>1</v>
      </c>
      <c r="G2493" s="14">
        <v>17000</v>
      </c>
      <c r="H2493" s="9" t="s">
        <v>3572</v>
      </c>
      <c r="I2493" s="9" t="s">
        <v>3573</v>
      </c>
      <c r="J2493" s="9" t="s">
        <v>3574</v>
      </c>
      <c r="K2493" s="9" t="s">
        <v>4425</v>
      </c>
      <c r="L2493" s="9" t="s">
        <v>3575</v>
      </c>
      <c r="M2493" s="11">
        <v>39204</v>
      </c>
      <c r="N2493" s="11"/>
      <c r="O2493">
        <f>MONTH(M2493)</f>
        <v>5</v>
      </c>
      <c r="P2493" t="str">
        <f>LEFT(D2493,2)</f>
        <v>61</v>
      </c>
      <c r="R2493" t="str">
        <f>LEFT(C2493,4)</f>
        <v>6102</v>
      </c>
    </row>
    <row r="2494" spans="1:18">
      <c r="A2494" s="9">
        <v>269472</v>
      </c>
      <c r="B2494" s="9" t="s">
        <v>4061</v>
      </c>
      <c r="C2494" s="9" t="s">
        <v>3579</v>
      </c>
      <c r="D2494" s="9" t="s">
        <v>3600</v>
      </c>
      <c r="E2494" s="9" t="s">
        <v>3583</v>
      </c>
      <c r="F2494" s="10">
        <v>1</v>
      </c>
      <c r="G2494" s="14">
        <v>15400</v>
      </c>
      <c r="H2494" s="9" t="s">
        <v>3572</v>
      </c>
      <c r="I2494" s="9" t="s">
        <v>3573</v>
      </c>
      <c r="J2494" s="9" t="s">
        <v>3574</v>
      </c>
      <c r="K2494" s="9" t="s">
        <v>4425</v>
      </c>
      <c r="L2494" s="9" t="s">
        <v>3575</v>
      </c>
      <c r="M2494" s="11">
        <v>40725</v>
      </c>
      <c r="N2494" s="11"/>
      <c r="O2494">
        <f>MONTH(M2494)</f>
        <v>7</v>
      </c>
      <c r="P2494" t="str">
        <f>LEFT(D2494,2)</f>
        <v>61</v>
      </c>
      <c r="R2494" t="str">
        <f>LEFT(C2494,4)</f>
        <v>6102</v>
      </c>
    </row>
    <row r="2495" spans="1:18">
      <c r="A2495" s="9">
        <v>250698</v>
      </c>
      <c r="B2495" s="9" t="s">
        <v>4107</v>
      </c>
      <c r="C2495" s="9" t="s">
        <v>3579</v>
      </c>
      <c r="D2495" s="9" t="s">
        <v>3590</v>
      </c>
      <c r="E2495" s="9" t="s">
        <v>3583</v>
      </c>
      <c r="F2495" s="10">
        <v>1</v>
      </c>
      <c r="G2495" s="14">
        <v>16500</v>
      </c>
      <c r="H2495" s="9" t="s">
        <v>3572</v>
      </c>
      <c r="I2495" s="9" t="s">
        <v>3573</v>
      </c>
      <c r="J2495" s="9" t="s">
        <v>3574</v>
      </c>
      <c r="K2495" s="9" t="s">
        <v>4425</v>
      </c>
      <c r="L2495" s="9" t="s">
        <v>3575</v>
      </c>
      <c r="M2495" s="11">
        <v>38869</v>
      </c>
      <c r="N2495" s="11"/>
      <c r="O2495">
        <f>MONTH(M2495)</f>
        <v>6</v>
      </c>
      <c r="P2495" t="str">
        <f>LEFT(D2495,2)</f>
        <v>61</v>
      </c>
      <c r="R2495" t="str">
        <f>LEFT(C2495,4)</f>
        <v>6102</v>
      </c>
    </row>
    <row r="2496" spans="1:18">
      <c r="A2496" s="9">
        <v>233793</v>
      </c>
      <c r="B2496" s="9" t="s">
        <v>4061</v>
      </c>
      <c r="C2496" s="9" t="s">
        <v>3579</v>
      </c>
      <c r="D2496" s="9" t="s">
        <v>3585</v>
      </c>
      <c r="E2496" s="9" t="s">
        <v>3583</v>
      </c>
      <c r="F2496" s="10">
        <v>1</v>
      </c>
      <c r="G2496" s="14">
        <v>27200</v>
      </c>
      <c r="H2496" s="9" t="s">
        <v>3572</v>
      </c>
      <c r="I2496" s="9" t="s">
        <v>3573</v>
      </c>
      <c r="J2496" s="9" t="s">
        <v>3574</v>
      </c>
      <c r="K2496" s="9" t="s">
        <v>4425</v>
      </c>
      <c r="L2496" s="9" t="s">
        <v>3575</v>
      </c>
      <c r="M2496" s="11">
        <v>34500</v>
      </c>
      <c r="N2496" s="11"/>
      <c r="O2496">
        <f>MONTH(M2496)</f>
        <v>6</v>
      </c>
      <c r="P2496" t="str">
        <f>LEFT(D2496,2)</f>
        <v>61</v>
      </c>
      <c r="R2496" t="str">
        <f>LEFT(C2496,4)</f>
        <v>6102</v>
      </c>
    </row>
    <row r="2497" spans="1:18">
      <c r="A2497" s="9">
        <v>265916</v>
      </c>
      <c r="B2497" s="9" t="s">
        <v>4053</v>
      </c>
      <c r="C2497" s="9" t="s">
        <v>3579</v>
      </c>
      <c r="D2497" s="9" t="s">
        <v>3595</v>
      </c>
      <c r="E2497" s="9" t="s">
        <v>3583</v>
      </c>
      <c r="F2497" s="10">
        <v>1</v>
      </c>
      <c r="G2497" s="14">
        <v>25850</v>
      </c>
      <c r="H2497" s="9" t="s">
        <v>3572</v>
      </c>
      <c r="I2497" s="9" t="s">
        <v>3573</v>
      </c>
      <c r="J2497" s="9" t="s">
        <v>3574</v>
      </c>
      <c r="K2497" s="9" t="s">
        <v>4425</v>
      </c>
      <c r="L2497" s="9" t="s">
        <v>3575</v>
      </c>
      <c r="M2497" s="11">
        <v>40466</v>
      </c>
      <c r="N2497" s="11"/>
      <c r="O2497">
        <f>MONTH(M2497)</f>
        <v>10</v>
      </c>
      <c r="P2497" t="str">
        <f>LEFT(D2497,2)</f>
        <v>61</v>
      </c>
      <c r="R2497" t="str">
        <f>LEFT(C2497,4)</f>
        <v>6102</v>
      </c>
    </row>
    <row r="2498" spans="1:18">
      <c r="A2498" s="9">
        <v>266798</v>
      </c>
      <c r="B2498" s="9" t="s">
        <v>4068</v>
      </c>
      <c r="C2498" s="9" t="s">
        <v>3579</v>
      </c>
      <c r="D2498" s="9" t="s">
        <v>3596</v>
      </c>
      <c r="E2498" s="9" t="s">
        <v>3583</v>
      </c>
      <c r="F2498" s="10">
        <v>1</v>
      </c>
      <c r="G2498" s="14">
        <v>14400</v>
      </c>
      <c r="H2498" s="9" t="s">
        <v>3572</v>
      </c>
      <c r="I2498" s="9" t="s">
        <v>3573</v>
      </c>
      <c r="J2498" s="9" t="s">
        <v>3574</v>
      </c>
      <c r="K2498" s="9" t="s">
        <v>4425</v>
      </c>
      <c r="L2498" s="9" t="s">
        <v>3575</v>
      </c>
      <c r="M2498" s="11">
        <v>40546</v>
      </c>
      <c r="N2498" s="11"/>
      <c r="O2498">
        <f>MONTH(M2498)</f>
        <v>1</v>
      </c>
      <c r="P2498" t="str">
        <f>LEFT(D2498,2)</f>
        <v>61</v>
      </c>
      <c r="R2498" t="str">
        <f>LEFT(C2498,4)</f>
        <v>6102</v>
      </c>
    </row>
    <row r="2499" spans="1:18">
      <c r="A2499" s="9">
        <v>667828</v>
      </c>
      <c r="B2499" s="9" t="s">
        <v>4089</v>
      </c>
      <c r="C2499" s="9" t="s">
        <v>3579</v>
      </c>
      <c r="D2499" s="9" t="s">
        <v>3580</v>
      </c>
      <c r="E2499" s="9" t="s">
        <v>3581</v>
      </c>
      <c r="F2499" s="10">
        <v>1</v>
      </c>
      <c r="G2499" s="14">
        <v>22000</v>
      </c>
      <c r="H2499" s="9" t="s">
        <v>3572</v>
      </c>
      <c r="I2499" s="9" t="s">
        <v>3573</v>
      </c>
      <c r="J2499" s="9" t="s">
        <v>3574</v>
      </c>
      <c r="K2499" s="9" t="s">
        <v>4425</v>
      </c>
      <c r="L2499" s="9" t="s">
        <v>3575</v>
      </c>
      <c r="M2499" s="11">
        <v>37834</v>
      </c>
      <c r="N2499" s="11"/>
      <c r="O2499">
        <f>MONTH(M2499)</f>
        <v>8</v>
      </c>
      <c r="P2499" t="str">
        <f>LEFT(D2499,2)</f>
        <v>61</v>
      </c>
      <c r="R2499" t="str">
        <f>LEFT(C2499,4)</f>
        <v>6102</v>
      </c>
    </row>
    <row r="2500" spans="1:18">
      <c r="A2500" s="9">
        <v>244139</v>
      </c>
      <c r="B2500" s="9" t="s">
        <v>4061</v>
      </c>
      <c r="C2500" s="9" t="s">
        <v>3579</v>
      </c>
      <c r="D2500" s="9" t="s">
        <v>3589</v>
      </c>
      <c r="E2500" s="9" t="s">
        <v>3583</v>
      </c>
      <c r="F2500" s="10">
        <v>1</v>
      </c>
      <c r="G2500" s="14">
        <v>11725</v>
      </c>
      <c r="H2500" s="9" t="s">
        <v>3572</v>
      </c>
      <c r="I2500" s="9" t="s">
        <v>3573</v>
      </c>
      <c r="J2500" s="9" t="s">
        <v>3574</v>
      </c>
      <c r="K2500" s="9" t="s">
        <v>4425</v>
      </c>
      <c r="L2500" s="9" t="s">
        <v>3575</v>
      </c>
      <c r="M2500" s="11">
        <v>37865</v>
      </c>
      <c r="N2500" s="11"/>
      <c r="O2500">
        <f>MONTH(M2500)</f>
        <v>9</v>
      </c>
      <c r="P2500" t="str">
        <f>LEFT(D2500,2)</f>
        <v>61</v>
      </c>
      <c r="R2500" t="str">
        <f>LEFT(C2500,4)</f>
        <v>6102</v>
      </c>
    </row>
    <row r="2501" spans="1:18">
      <c r="A2501" s="9">
        <v>269430</v>
      </c>
      <c r="B2501" s="9" t="s">
        <v>4242</v>
      </c>
      <c r="C2501" s="9" t="s">
        <v>3579</v>
      </c>
      <c r="D2501" s="9" t="s">
        <v>3599</v>
      </c>
      <c r="E2501" s="9" t="s">
        <v>3583</v>
      </c>
      <c r="F2501" s="10">
        <v>1</v>
      </c>
      <c r="G2501" s="14">
        <v>12000</v>
      </c>
      <c r="H2501" s="9" t="s">
        <v>3572</v>
      </c>
      <c r="I2501" s="9" t="s">
        <v>3573</v>
      </c>
      <c r="J2501" s="9" t="s">
        <v>3574</v>
      </c>
      <c r="K2501" s="9" t="s">
        <v>4425</v>
      </c>
      <c r="L2501" s="9" t="s">
        <v>3575</v>
      </c>
      <c r="M2501" s="11">
        <v>40756</v>
      </c>
      <c r="N2501" s="11"/>
      <c r="O2501">
        <f>MONTH(M2501)</f>
        <v>8</v>
      </c>
      <c r="P2501" t="str">
        <f>LEFT(D2501,2)</f>
        <v>61</v>
      </c>
      <c r="R2501" t="str">
        <f>LEFT(C2501,4)</f>
        <v>6102</v>
      </c>
    </row>
    <row r="2502" spans="1:18">
      <c r="A2502" s="9">
        <v>269724</v>
      </c>
      <c r="B2502" s="9" t="s">
        <v>4134</v>
      </c>
      <c r="C2502" s="9" t="s">
        <v>3579</v>
      </c>
      <c r="D2502" s="9" t="s">
        <v>3602</v>
      </c>
      <c r="E2502" s="9" t="s">
        <v>3583</v>
      </c>
      <c r="F2502" s="10">
        <v>1</v>
      </c>
      <c r="G2502" s="14">
        <v>13750</v>
      </c>
      <c r="H2502" s="9" t="s">
        <v>3572</v>
      </c>
      <c r="I2502" s="9" t="s">
        <v>3573</v>
      </c>
      <c r="J2502" s="9" t="s">
        <v>3574</v>
      </c>
      <c r="K2502" s="9" t="s">
        <v>4425</v>
      </c>
      <c r="L2502" s="9" t="s">
        <v>3575</v>
      </c>
      <c r="M2502" s="11">
        <v>40739</v>
      </c>
      <c r="N2502" s="11"/>
      <c r="O2502">
        <f>MONTH(M2502)</f>
        <v>7</v>
      </c>
      <c r="P2502" t="str">
        <f>LEFT(D2502,2)</f>
        <v>61</v>
      </c>
      <c r="R2502" t="str">
        <f>LEFT(C2502,4)</f>
        <v>6102</v>
      </c>
    </row>
    <row r="2503" spans="1:18">
      <c r="A2503" s="9">
        <v>670327</v>
      </c>
      <c r="B2503" s="9" t="s">
        <v>4333</v>
      </c>
      <c r="C2503" s="9" t="s">
        <v>3579</v>
      </c>
      <c r="D2503" s="9" t="s">
        <v>3591</v>
      </c>
      <c r="E2503" s="9" t="s">
        <v>3583</v>
      </c>
      <c r="F2503" s="10">
        <v>1</v>
      </c>
      <c r="G2503" s="14">
        <v>17100</v>
      </c>
      <c r="H2503" s="9" t="s">
        <v>3572</v>
      </c>
      <c r="I2503" s="9" t="s">
        <v>3573</v>
      </c>
      <c r="J2503" s="9" t="s">
        <v>3574</v>
      </c>
      <c r="K2503" s="9" t="s">
        <v>4425</v>
      </c>
      <c r="L2503" s="9" t="s">
        <v>3575</v>
      </c>
      <c r="M2503" s="11">
        <v>38687</v>
      </c>
      <c r="N2503" s="11"/>
      <c r="O2503">
        <f>MONTH(M2503)</f>
        <v>12</v>
      </c>
      <c r="P2503" t="str">
        <f>LEFT(D2503,2)</f>
        <v>61</v>
      </c>
      <c r="R2503" t="str">
        <f>LEFT(C2503,4)</f>
        <v>6102</v>
      </c>
    </row>
    <row r="2504" spans="1:18">
      <c r="A2504" s="9">
        <v>270858</v>
      </c>
      <c r="B2504" s="9" t="s">
        <v>4097</v>
      </c>
      <c r="C2504" s="9" t="s">
        <v>3579</v>
      </c>
      <c r="D2504" s="9" t="s">
        <v>3588</v>
      </c>
      <c r="E2504" s="9" t="s">
        <v>3583</v>
      </c>
      <c r="F2504" s="10">
        <v>1</v>
      </c>
      <c r="G2504" s="14">
        <v>19250</v>
      </c>
      <c r="H2504" s="9" t="s">
        <v>3572</v>
      </c>
      <c r="I2504" s="9" t="s">
        <v>3573</v>
      </c>
      <c r="J2504" s="9" t="s">
        <v>3574</v>
      </c>
      <c r="K2504" s="9" t="s">
        <v>4425</v>
      </c>
      <c r="L2504" s="9" t="s">
        <v>3575</v>
      </c>
      <c r="M2504" s="11">
        <v>40940</v>
      </c>
      <c r="N2504" s="11"/>
      <c r="O2504">
        <f>MONTH(M2504)</f>
        <v>2</v>
      </c>
      <c r="P2504" t="str">
        <f>LEFT(D2504,2)</f>
        <v>61</v>
      </c>
      <c r="R2504" t="str">
        <f>LEFT(C2504,4)</f>
        <v>6102</v>
      </c>
    </row>
    <row r="2505" spans="1:18">
      <c r="A2505" s="9">
        <v>270998</v>
      </c>
      <c r="B2505" s="9" t="s">
        <v>4093</v>
      </c>
      <c r="C2505" s="9" t="s">
        <v>3579</v>
      </c>
      <c r="D2505" s="9" t="s">
        <v>3597</v>
      </c>
      <c r="E2505" s="9" t="s">
        <v>3583</v>
      </c>
      <c r="F2505" s="10">
        <v>1</v>
      </c>
      <c r="G2505" s="14">
        <v>26500</v>
      </c>
      <c r="H2505" s="9" t="s">
        <v>3572</v>
      </c>
      <c r="I2505" s="9" t="s">
        <v>3573</v>
      </c>
      <c r="J2505" s="9" t="s">
        <v>3574</v>
      </c>
      <c r="K2505" s="9" t="s">
        <v>4425</v>
      </c>
      <c r="L2505" s="9" t="s">
        <v>3575</v>
      </c>
      <c r="M2505" s="11">
        <v>41031</v>
      </c>
      <c r="N2505" s="11"/>
      <c r="O2505">
        <f>MONTH(M2505)</f>
        <v>5</v>
      </c>
      <c r="P2505" t="str">
        <f>LEFT(D2505,2)</f>
        <v>61</v>
      </c>
      <c r="R2505" t="str">
        <f>LEFT(C2505,4)</f>
        <v>6102</v>
      </c>
    </row>
    <row r="2506" spans="1:18">
      <c r="A2506" s="9">
        <v>263095</v>
      </c>
      <c r="B2506" s="9" t="s">
        <v>4067</v>
      </c>
      <c r="C2506" s="9" t="s">
        <v>3579</v>
      </c>
      <c r="D2506" s="9" t="s">
        <v>3593</v>
      </c>
      <c r="E2506" s="9" t="s">
        <v>3583</v>
      </c>
      <c r="F2506" s="10">
        <v>1</v>
      </c>
      <c r="G2506" s="14">
        <v>13950</v>
      </c>
      <c r="H2506" s="9" t="s">
        <v>3572</v>
      </c>
      <c r="I2506" s="9" t="s">
        <v>3573</v>
      </c>
      <c r="J2506" s="9" t="s">
        <v>3574</v>
      </c>
      <c r="K2506" s="9" t="s">
        <v>4425</v>
      </c>
      <c r="L2506" s="9" t="s">
        <v>3575</v>
      </c>
      <c r="M2506" s="11">
        <v>40210</v>
      </c>
      <c r="N2506" s="11"/>
      <c r="O2506">
        <f>MONTH(M2506)</f>
        <v>2</v>
      </c>
      <c r="P2506" t="str">
        <f>LEFT(D2506,2)</f>
        <v>61</v>
      </c>
      <c r="R2506" t="str">
        <f>LEFT(C2506,4)</f>
        <v>6102</v>
      </c>
    </row>
    <row r="2507" spans="1:18">
      <c r="A2507" s="9">
        <v>271908</v>
      </c>
      <c r="B2507" s="9" t="s">
        <v>4104</v>
      </c>
      <c r="C2507" s="9" t="s">
        <v>3579</v>
      </c>
      <c r="D2507" s="9" t="s">
        <v>3601</v>
      </c>
      <c r="E2507" s="9" t="s">
        <v>3583</v>
      </c>
      <c r="F2507" s="10">
        <v>1</v>
      </c>
      <c r="G2507" s="14">
        <v>24750</v>
      </c>
      <c r="H2507" s="9" t="s">
        <v>3572</v>
      </c>
      <c r="I2507" s="9" t="s">
        <v>3573</v>
      </c>
      <c r="J2507" s="9" t="s">
        <v>3574</v>
      </c>
      <c r="K2507" s="9" t="s">
        <v>4425</v>
      </c>
      <c r="L2507" s="9" t="s">
        <v>3575</v>
      </c>
      <c r="M2507" s="11">
        <v>41001</v>
      </c>
      <c r="N2507" s="11"/>
      <c r="O2507">
        <f>MONTH(M2507)</f>
        <v>4</v>
      </c>
      <c r="P2507" t="str">
        <f>LEFT(D2507,2)</f>
        <v>61</v>
      </c>
      <c r="R2507" t="str">
        <f>LEFT(C2507,4)</f>
        <v>6102</v>
      </c>
    </row>
    <row r="2508" spans="1:18">
      <c r="A2508" s="9">
        <v>256816</v>
      </c>
      <c r="B2508" s="9" t="s">
        <v>4069</v>
      </c>
      <c r="C2508" s="9" t="s">
        <v>3579</v>
      </c>
      <c r="D2508" s="9" t="s">
        <v>3582</v>
      </c>
      <c r="E2508" s="9" t="s">
        <v>3583</v>
      </c>
      <c r="F2508" s="10">
        <v>1</v>
      </c>
      <c r="G2508" s="14">
        <v>10850</v>
      </c>
      <c r="H2508" s="9" t="s">
        <v>3572</v>
      </c>
      <c r="I2508" s="9" t="s">
        <v>3573</v>
      </c>
      <c r="J2508" s="9" t="s">
        <v>3574</v>
      </c>
      <c r="K2508" s="9" t="s">
        <v>4425</v>
      </c>
      <c r="L2508" s="9" t="s">
        <v>3575</v>
      </c>
      <c r="M2508" s="11">
        <v>39449</v>
      </c>
      <c r="N2508" s="11"/>
      <c r="O2508">
        <f>MONTH(M2508)</f>
        <v>1</v>
      </c>
      <c r="P2508" t="str">
        <f>LEFT(D2508,2)</f>
        <v>61</v>
      </c>
      <c r="R2508" t="str">
        <f>LEFT(C2508,4)</f>
        <v>6102</v>
      </c>
    </row>
    <row r="2509" spans="1:18">
      <c r="A2509" s="9">
        <v>241906</v>
      </c>
      <c r="B2509" s="9" t="s">
        <v>4120</v>
      </c>
      <c r="C2509" s="9" t="s">
        <v>3579</v>
      </c>
      <c r="D2509" s="9" t="s">
        <v>3584</v>
      </c>
      <c r="E2509" s="9" t="s">
        <v>3583</v>
      </c>
      <c r="F2509" s="10">
        <v>1</v>
      </c>
      <c r="G2509" s="14">
        <v>24200</v>
      </c>
      <c r="H2509" s="9" t="s">
        <v>3572</v>
      </c>
      <c r="I2509" s="9" t="s">
        <v>3573</v>
      </c>
      <c r="J2509" s="9" t="s">
        <v>3574</v>
      </c>
      <c r="K2509" s="9" t="s">
        <v>4425</v>
      </c>
      <c r="L2509" s="9" t="s">
        <v>3575</v>
      </c>
      <c r="M2509" s="11">
        <v>37530</v>
      </c>
      <c r="N2509" s="11"/>
      <c r="O2509">
        <f>MONTH(M2509)</f>
        <v>10</v>
      </c>
      <c r="P2509" t="str">
        <f>LEFT(D2509,2)</f>
        <v>61</v>
      </c>
      <c r="R2509" t="str">
        <f>LEFT(C2509,4)</f>
        <v>6102</v>
      </c>
    </row>
    <row r="2510" spans="1:18">
      <c r="A2510" s="9">
        <v>269136</v>
      </c>
      <c r="B2510" s="9" t="s">
        <v>4048</v>
      </c>
      <c r="C2510" s="9" t="s">
        <v>3579</v>
      </c>
      <c r="D2510" s="9" t="s">
        <v>3598</v>
      </c>
      <c r="E2510" s="9" t="s">
        <v>3583</v>
      </c>
      <c r="F2510" s="10">
        <v>1</v>
      </c>
      <c r="G2510" s="14">
        <v>21500</v>
      </c>
      <c r="H2510" s="9" t="s">
        <v>3572</v>
      </c>
      <c r="I2510" s="9" t="s">
        <v>3573</v>
      </c>
      <c r="J2510" s="9" t="s">
        <v>3574</v>
      </c>
      <c r="K2510" s="9" t="s">
        <v>4425</v>
      </c>
      <c r="L2510" s="9" t="s">
        <v>3575</v>
      </c>
      <c r="M2510" s="11">
        <v>40756</v>
      </c>
      <c r="N2510" s="11"/>
      <c r="O2510">
        <f>MONTH(M2510)</f>
        <v>8</v>
      </c>
      <c r="P2510" t="str">
        <f>LEFT(D2510,2)</f>
        <v>61</v>
      </c>
      <c r="R2510" t="str">
        <f>LEFT(C2510,4)</f>
        <v>6102</v>
      </c>
    </row>
    <row r="2511" spans="1:18">
      <c r="A2511" s="9">
        <v>267260</v>
      </c>
      <c r="B2511" s="9" t="s">
        <v>4201</v>
      </c>
      <c r="C2511" s="9" t="s">
        <v>3603</v>
      </c>
      <c r="D2511" s="9" t="s">
        <v>3611</v>
      </c>
      <c r="E2511" s="9" t="s">
        <v>3583</v>
      </c>
      <c r="F2511" s="10">
        <v>1</v>
      </c>
      <c r="G2511" s="14">
        <v>16650</v>
      </c>
      <c r="H2511" s="9" t="s">
        <v>3572</v>
      </c>
      <c r="I2511" s="9" t="s">
        <v>3573</v>
      </c>
      <c r="J2511" s="9" t="s">
        <v>3574</v>
      </c>
      <c r="K2511" s="9" t="s">
        <v>4425</v>
      </c>
      <c r="L2511" s="9" t="s">
        <v>3575</v>
      </c>
      <c r="M2511" s="11">
        <v>40634</v>
      </c>
      <c r="N2511" s="11"/>
      <c r="O2511">
        <f>MONTH(M2511)</f>
        <v>4</v>
      </c>
      <c r="P2511" t="str">
        <f>LEFT(D2511,2)</f>
        <v>61</v>
      </c>
      <c r="R2511" t="str">
        <f>LEFT(C2511,4)</f>
        <v>6102</v>
      </c>
    </row>
    <row r="2512" spans="1:18">
      <c r="A2512" s="9">
        <v>237153</v>
      </c>
      <c r="B2512" s="9" t="s">
        <v>4086</v>
      </c>
      <c r="C2512" s="9" t="s">
        <v>3603</v>
      </c>
      <c r="D2512" s="9" t="s">
        <v>3604</v>
      </c>
      <c r="E2512" s="9" t="s">
        <v>3581</v>
      </c>
      <c r="F2512" s="10">
        <v>1</v>
      </c>
      <c r="G2512" s="14">
        <v>28350</v>
      </c>
      <c r="H2512" s="9" t="s">
        <v>3572</v>
      </c>
      <c r="I2512" s="9" t="s">
        <v>3573</v>
      </c>
      <c r="J2512" s="9" t="s">
        <v>3574</v>
      </c>
      <c r="K2512" s="9" t="s">
        <v>4425</v>
      </c>
      <c r="L2512" s="9" t="s">
        <v>3575</v>
      </c>
      <c r="M2512" s="11">
        <v>36617</v>
      </c>
      <c r="N2512" s="11"/>
      <c r="O2512">
        <f>MONTH(M2512)</f>
        <v>4</v>
      </c>
      <c r="P2512" t="str">
        <f>LEFT(D2512,2)</f>
        <v>61</v>
      </c>
      <c r="R2512" t="str">
        <f>LEFT(C2512,4)</f>
        <v>6102</v>
      </c>
    </row>
    <row r="2513" spans="1:18">
      <c r="A2513" s="9">
        <v>258979</v>
      </c>
      <c r="B2513" s="9" t="s">
        <v>4066</v>
      </c>
      <c r="C2513" s="9" t="s">
        <v>3603</v>
      </c>
      <c r="D2513" s="9" t="s">
        <v>3608</v>
      </c>
      <c r="E2513" s="9" t="s">
        <v>3583</v>
      </c>
      <c r="F2513" s="10">
        <v>1</v>
      </c>
      <c r="G2513" s="14">
        <v>15200</v>
      </c>
      <c r="H2513" s="9" t="s">
        <v>3572</v>
      </c>
      <c r="I2513" s="9" t="s">
        <v>3573</v>
      </c>
      <c r="J2513" s="9" t="s">
        <v>3574</v>
      </c>
      <c r="K2513" s="9" t="s">
        <v>4425</v>
      </c>
      <c r="L2513" s="9" t="s">
        <v>3575</v>
      </c>
      <c r="M2513" s="11">
        <v>39685</v>
      </c>
      <c r="N2513" s="11"/>
      <c r="O2513">
        <f>MONTH(M2513)</f>
        <v>8</v>
      </c>
      <c r="P2513" t="str">
        <f>LEFT(D2513,2)</f>
        <v>61</v>
      </c>
      <c r="R2513" t="str">
        <f>LEFT(C2513,4)</f>
        <v>6102</v>
      </c>
    </row>
    <row r="2514" spans="1:18">
      <c r="A2514" s="9">
        <v>240541</v>
      </c>
      <c r="B2514" s="9" t="s">
        <v>4213</v>
      </c>
      <c r="C2514" s="9" t="s">
        <v>3603</v>
      </c>
      <c r="D2514" s="9" t="s">
        <v>3610</v>
      </c>
      <c r="E2514" s="9" t="s">
        <v>3583</v>
      </c>
      <c r="F2514" s="10">
        <v>1</v>
      </c>
      <c r="G2514" s="14">
        <v>16000</v>
      </c>
      <c r="H2514" s="9" t="s">
        <v>3572</v>
      </c>
      <c r="I2514" s="9" t="s">
        <v>3573</v>
      </c>
      <c r="J2514" s="9" t="s">
        <v>3574</v>
      </c>
      <c r="K2514" s="9" t="s">
        <v>4425</v>
      </c>
      <c r="L2514" s="9" t="s">
        <v>3575</v>
      </c>
      <c r="M2514" s="11">
        <v>37316</v>
      </c>
      <c r="N2514" s="11"/>
      <c r="O2514">
        <f>MONTH(M2514)</f>
        <v>3</v>
      </c>
      <c r="P2514" t="str">
        <f>LEFT(D2514,2)</f>
        <v>61</v>
      </c>
      <c r="R2514" t="str">
        <f>LEFT(C2514,4)</f>
        <v>6102</v>
      </c>
    </row>
    <row r="2515" spans="1:18">
      <c r="A2515" s="9">
        <v>256585</v>
      </c>
      <c r="B2515" s="9" t="s">
        <v>4044</v>
      </c>
      <c r="C2515" s="9" t="s">
        <v>3603</v>
      </c>
      <c r="D2515" s="9" t="s">
        <v>3607</v>
      </c>
      <c r="E2515" s="9" t="s">
        <v>3583</v>
      </c>
      <c r="F2515" s="10">
        <v>1</v>
      </c>
      <c r="G2515" s="14">
        <v>22000</v>
      </c>
      <c r="H2515" s="9" t="s">
        <v>3572</v>
      </c>
      <c r="I2515" s="9" t="s">
        <v>3573</v>
      </c>
      <c r="J2515" s="9" t="s">
        <v>3574</v>
      </c>
      <c r="K2515" s="9" t="s">
        <v>4425</v>
      </c>
      <c r="L2515" s="9" t="s">
        <v>3575</v>
      </c>
      <c r="M2515" s="11">
        <v>39479</v>
      </c>
      <c r="N2515" s="11"/>
      <c r="O2515">
        <f>MONTH(M2515)</f>
        <v>2</v>
      </c>
      <c r="P2515" t="str">
        <f>LEFT(D2515,2)</f>
        <v>61</v>
      </c>
      <c r="R2515" t="str">
        <f>LEFT(C2515,4)</f>
        <v>6102</v>
      </c>
    </row>
    <row r="2516" spans="1:18">
      <c r="A2516" s="9">
        <v>269465</v>
      </c>
      <c r="B2516" s="9" t="s">
        <v>4250</v>
      </c>
      <c r="C2516" s="9" t="s">
        <v>3603</v>
      </c>
      <c r="D2516" s="9" t="s">
        <v>3615</v>
      </c>
      <c r="E2516" s="9" t="s">
        <v>3583</v>
      </c>
      <c r="F2516" s="10">
        <v>1</v>
      </c>
      <c r="G2516" s="14">
        <v>23650</v>
      </c>
      <c r="H2516" s="9" t="s">
        <v>3572</v>
      </c>
      <c r="I2516" s="9" t="s">
        <v>3573</v>
      </c>
      <c r="J2516" s="9" t="s">
        <v>3574</v>
      </c>
      <c r="K2516" s="9" t="s">
        <v>4425</v>
      </c>
      <c r="L2516" s="9" t="s">
        <v>3575</v>
      </c>
      <c r="M2516" s="11">
        <v>40756</v>
      </c>
      <c r="N2516" s="11"/>
      <c r="O2516">
        <f>MONTH(M2516)</f>
        <v>8</v>
      </c>
      <c r="P2516" t="str">
        <f>LEFT(D2516,2)</f>
        <v>61</v>
      </c>
      <c r="R2516" t="str">
        <f>LEFT(C2516,4)</f>
        <v>6102</v>
      </c>
    </row>
    <row r="2517" spans="1:18">
      <c r="A2517" s="9">
        <v>269997</v>
      </c>
      <c r="B2517" s="9" t="s">
        <v>4047</v>
      </c>
      <c r="C2517" s="9" t="s">
        <v>3603</v>
      </c>
      <c r="D2517" s="9" t="s">
        <v>3605</v>
      </c>
      <c r="E2517" s="9" t="s">
        <v>3583</v>
      </c>
      <c r="F2517" s="10">
        <v>1</v>
      </c>
      <c r="G2517" s="14">
        <v>11250</v>
      </c>
      <c r="H2517" s="9" t="s">
        <v>3572</v>
      </c>
      <c r="I2517" s="9" t="s">
        <v>3573</v>
      </c>
      <c r="J2517" s="9" t="s">
        <v>3574</v>
      </c>
      <c r="K2517" s="9" t="s">
        <v>4425</v>
      </c>
      <c r="L2517" s="9" t="s">
        <v>3575</v>
      </c>
      <c r="M2517" s="11">
        <v>40756</v>
      </c>
      <c r="N2517" s="11"/>
      <c r="O2517">
        <f>MONTH(M2517)</f>
        <v>8</v>
      </c>
      <c r="P2517" t="str">
        <f>LEFT(D2517,2)</f>
        <v>61</v>
      </c>
      <c r="R2517" t="str">
        <f>LEFT(C2517,4)</f>
        <v>6102</v>
      </c>
    </row>
    <row r="2518" spans="1:18">
      <c r="A2518" s="9">
        <v>264390</v>
      </c>
      <c r="B2518" s="9" t="s">
        <v>4087</v>
      </c>
      <c r="C2518" s="9" t="s">
        <v>3603</v>
      </c>
      <c r="D2518" s="9" t="s">
        <v>3606</v>
      </c>
      <c r="E2518" s="9" t="s">
        <v>3583</v>
      </c>
      <c r="F2518" s="10">
        <v>1</v>
      </c>
      <c r="G2518" s="14">
        <v>12800</v>
      </c>
      <c r="H2518" s="9" t="s">
        <v>3572</v>
      </c>
      <c r="I2518" s="9" t="s">
        <v>3573</v>
      </c>
      <c r="J2518" s="9" t="s">
        <v>3574</v>
      </c>
      <c r="K2518" s="9" t="s">
        <v>4425</v>
      </c>
      <c r="L2518" s="9" t="s">
        <v>3575</v>
      </c>
      <c r="M2518" s="11">
        <v>40452</v>
      </c>
      <c r="N2518" s="11"/>
      <c r="O2518">
        <f>MONTH(M2518)</f>
        <v>10</v>
      </c>
      <c r="P2518" t="str">
        <f>LEFT(D2518,2)</f>
        <v>61</v>
      </c>
      <c r="R2518" t="str">
        <f>LEFT(C2518,4)</f>
        <v>6102</v>
      </c>
    </row>
    <row r="2519" spans="1:18">
      <c r="A2519" s="9">
        <v>235382</v>
      </c>
      <c r="B2519" s="9" t="s">
        <v>4061</v>
      </c>
      <c r="C2519" s="9" t="s">
        <v>3603</v>
      </c>
      <c r="D2519" s="9" t="s">
        <v>3609</v>
      </c>
      <c r="E2519" s="9" t="s">
        <v>3583</v>
      </c>
      <c r="F2519" s="10">
        <v>1</v>
      </c>
      <c r="G2519" s="14">
        <v>21000</v>
      </c>
      <c r="H2519" s="9" t="s">
        <v>3572</v>
      </c>
      <c r="I2519" s="9" t="s">
        <v>3573</v>
      </c>
      <c r="J2519" s="9" t="s">
        <v>3574</v>
      </c>
      <c r="K2519" s="9" t="s">
        <v>4425</v>
      </c>
      <c r="L2519" s="9" t="s">
        <v>3575</v>
      </c>
      <c r="M2519" s="11">
        <v>35643</v>
      </c>
      <c r="N2519" s="11"/>
      <c r="O2519">
        <f>MONTH(M2519)</f>
        <v>8</v>
      </c>
      <c r="P2519" t="str">
        <f>LEFT(D2519,2)</f>
        <v>61</v>
      </c>
      <c r="R2519" t="str">
        <f>LEFT(C2519,4)</f>
        <v>6102</v>
      </c>
    </row>
    <row r="2520" spans="1:18">
      <c r="A2520" s="9">
        <v>266329</v>
      </c>
      <c r="B2520" s="9" t="s">
        <v>4054</v>
      </c>
      <c r="C2520" s="9" t="s">
        <v>3603</v>
      </c>
      <c r="D2520" s="9" t="s">
        <v>3612</v>
      </c>
      <c r="E2520" s="9" t="s">
        <v>3583</v>
      </c>
      <c r="F2520" s="10">
        <v>1</v>
      </c>
      <c r="G2520" s="14">
        <v>12000</v>
      </c>
      <c r="H2520" s="9" t="s">
        <v>3572</v>
      </c>
      <c r="I2520" s="9" t="s">
        <v>3573</v>
      </c>
      <c r="J2520" s="9" t="s">
        <v>3574</v>
      </c>
      <c r="K2520" s="9" t="s">
        <v>4425</v>
      </c>
      <c r="L2520" s="9" t="s">
        <v>3575</v>
      </c>
      <c r="M2520" s="11">
        <v>40513</v>
      </c>
      <c r="N2520" s="11"/>
      <c r="O2520">
        <f>MONTH(M2520)</f>
        <v>12</v>
      </c>
      <c r="P2520" t="str">
        <f>LEFT(D2520,2)</f>
        <v>61</v>
      </c>
      <c r="R2520" t="str">
        <f>LEFT(C2520,4)</f>
        <v>6102</v>
      </c>
    </row>
    <row r="2521" spans="1:18">
      <c r="A2521" s="9">
        <v>266112</v>
      </c>
      <c r="B2521" s="9" t="s">
        <v>4043</v>
      </c>
      <c r="C2521" s="9" t="s">
        <v>3603</v>
      </c>
      <c r="D2521" s="9" t="s">
        <v>3614</v>
      </c>
      <c r="E2521" s="9" t="s">
        <v>3583</v>
      </c>
      <c r="F2521" s="10">
        <v>1</v>
      </c>
      <c r="G2521" s="14">
        <v>12000</v>
      </c>
      <c r="H2521" s="9" t="s">
        <v>3572</v>
      </c>
      <c r="I2521" s="9" t="s">
        <v>3573</v>
      </c>
      <c r="J2521" s="9" t="s">
        <v>3574</v>
      </c>
      <c r="K2521" s="9" t="s">
        <v>4425</v>
      </c>
      <c r="L2521" s="9" t="s">
        <v>3575</v>
      </c>
      <c r="M2521" s="11">
        <v>40483</v>
      </c>
      <c r="N2521" s="11"/>
      <c r="O2521">
        <f>MONTH(M2521)</f>
        <v>11</v>
      </c>
      <c r="P2521" t="str">
        <f>LEFT(D2521,2)</f>
        <v>61</v>
      </c>
      <c r="R2521" t="str">
        <f>LEFT(C2521,4)</f>
        <v>6102</v>
      </c>
    </row>
    <row r="2522" spans="1:18">
      <c r="A2522" s="9">
        <v>671356</v>
      </c>
      <c r="B2522" s="9" t="s">
        <v>4223</v>
      </c>
      <c r="C2522" s="9" t="s">
        <v>3603</v>
      </c>
      <c r="D2522" s="9" t="s">
        <v>3613</v>
      </c>
      <c r="E2522" s="9" t="s">
        <v>3583</v>
      </c>
      <c r="F2522" s="10">
        <v>1</v>
      </c>
      <c r="G2522" s="14">
        <v>18900</v>
      </c>
      <c r="H2522" s="9" t="s">
        <v>3572</v>
      </c>
      <c r="I2522" s="9" t="s">
        <v>3573</v>
      </c>
      <c r="J2522" s="9" t="s">
        <v>3574</v>
      </c>
      <c r="K2522" s="9" t="s">
        <v>4425</v>
      </c>
      <c r="L2522" s="9" t="s">
        <v>3575</v>
      </c>
      <c r="M2522" s="11">
        <v>39006</v>
      </c>
      <c r="N2522" s="11"/>
      <c r="O2522">
        <f>MONTH(M2522)</f>
        <v>10</v>
      </c>
      <c r="P2522" t="str">
        <f>LEFT(D2522,2)</f>
        <v>61</v>
      </c>
      <c r="R2522" t="str">
        <f>LEFT(C2522,4)</f>
        <v>6102</v>
      </c>
    </row>
    <row r="2523" spans="1:18">
      <c r="A2523" s="9">
        <v>261331</v>
      </c>
      <c r="B2523" s="9" t="s">
        <v>4138</v>
      </c>
      <c r="C2523" s="9" t="s">
        <v>3616</v>
      </c>
      <c r="D2523" s="9" t="s">
        <v>3620</v>
      </c>
      <c r="E2523" s="9" t="s">
        <v>3583</v>
      </c>
      <c r="F2523" s="10">
        <v>1</v>
      </c>
      <c r="G2523" s="14">
        <v>14000</v>
      </c>
      <c r="H2523" s="9" t="s">
        <v>3572</v>
      </c>
      <c r="I2523" s="9" t="s">
        <v>3573</v>
      </c>
      <c r="J2523" s="9" t="s">
        <v>3574</v>
      </c>
      <c r="K2523" s="9" t="s">
        <v>4425</v>
      </c>
      <c r="L2523" s="9" t="s">
        <v>3575</v>
      </c>
      <c r="M2523" s="11">
        <v>39995</v>
      </c>
      <c r="N2523" s="11"/>
      <c r="O2523">
        <f>MONTH(M2523)</f>
        <v>7</v>
      </c>
      <c r="P2523" t="str">
        <f>LEFT(D2523,2)</f>
        <v>61</v>
      </c>
      <c r="R2523" t="str">
        <f>LEFT(C2523,4)</f>
        <v>6102</v>
      </c>
    </row>
    <row r="2524" spans="1:18">
      <c r="A2524" s="9">
        <v>264292</v>
      </c>
      <c r="B2524" s="9" t="s">
        <v>4150</v>
      </c>
      <c r="C2524" s="9" t="s">
        <v>3616</v>
      </c>
      <c r="D2524" s="9" t="s">
        <v>3621</v>
      </c>
      <c r="E2524" s="9" t="s">
        <v>3583</v>
      </c>
      <c r="F2524" s="10">
        <v>1</v>
      </c>
      <c r="G2524" s="14">
        <v>15000</v>
      </c>
      <c r="H2524" s="9" t="s">
        <v>3572</v>
      </c>
      <c r="I2524" s="9" t="s">
        <v>3573</v>
      </c>
      <c r="J2524" s="9" t="s">
        <v>3574</v>
      </c>
      <c r="K2524" s="9" t="s">
        <v>4425</v>
      </c>
      <c r="L2524" s="9" t="s">
        <v>3575</v>
      </c>
      <c r="M2524" s="11">
        <v>40436</v>
      </c>
      <c r="N2524" s="11"/>
      <c r="O2524">
        <f>MONTH(M2524)</f>
        <v>9</v>
      </c>
      <c r="P2524" t="str">
        <f>LEFT(D2524,2)</f>
        <v>61</v>
      </c>
      <c r="R2524" t="str">
        <f>LEFT(C2524,4)</f>
        <v>6102</v>
      </c>
    </row>
    <row r="2525" spans="1:18">
      <c r="A2525" s="9">
        <v>671426</v>
      </c>
      <c r="B2525" s="9" t="s">
        <v>4239</v>
      </c>
      <c r="C2525" s="9" t="s">
        <v>3616</v>
      </c>
      <c r="D2525" s="9" t="s">
        <v>3622</v>
      </c>
      <c r="E2525" s="9" t="s">
        <v>3583</v>
      </c>
      <c r="F2525" s="10">
        <v>1</v>
      </c>
      <c r="G2525" s="14">
        <v>20350</v>
      </c>
      <c r="H2525" s="9" t="s">
        <v>3572</v>
      </c>
      <c r="I2525" s="9" t="s">
        <v>3573</v>
      </c>
      <c r="J2525" s="9" t="s">
        <v>3574</v>
      </c>
      <c r="K2525" s="9" t="s">
        <v>4425</v>
      </c>
      <c r="L2525" s="9" t="s">
        <v>3575</v>
      </c>
      <c r="M2525" s="11">
        <v>39022</v>
      </c>
      <c r="N2525" s="11"/>
      <c r="O2525">
        <f>MONTH(M2525)</f>
        <v>11</v>
      </c>
      <c r="P2525" t="str">
        <f>LEFT(D2525,2)</f>
        <v>61</v>
      </c>
      <c r="R2525" t="str">
        <f>LEFT(C2525,4)</f>
        <v>6102</v>
      </c>
    </row>
    <row r="2526" spans="1:18">
      <c r="A2526" s="9">
        <v>669851</v>
      </c>
      <c r="B2526" s="9" t="s">
        <v>4069</v>
      </c>
      <c r="C2526" s="9" t="s">
        <v>3616</v>
      </c>
      <c r="D2526" s="9" t="s">
        <v>3623</v>
      </c>
      <c r="E2526" s="9" t="s">
        <v>3583</v>
      </c>
      <c r="F2526" s="10">
        <v>1</v>
      </c>
      <c r="G2526" s="14">
        <v>13280</v>
      </c>
      <c r="H2526" s="9" t="s">
        <v>3572</v>
      </c>
      <c r="I2526" s="9" t="s">
        <v>3573</v>
      </c>
      <c r="J2526" s="9" t="s">
        <v>3574</v>
      </c>
      <c r="K2526" s="9" t="s">
        <v>4425</v>
      </c>
      <c r="L2526" s="9" t="s">
        <v>3575</v>
      </c>
      <c r="M2526" s="11">
        <v>38504</v>
      </c>
      <c r="N2526" s="11"/>
      <c r="O2526">
        <f>MONTH(M2526)</f>
        <v>6</v>
      </c>
      <c r="P2526" t="str">
        <f>LEFT(D2526,2)</f>
        <v>61</v>
      </c>
      <c r="R2526" t="str">
        <f>LEFT(C2526,4)</f>
        <v>6102</v>
      </c>
    </row>
    <row r="2527" spans="1:18">
      <c r="A2527" s="9">
        <v>252070</v>
      </c>
      <c r="B2527" s="9" t="s">
        <v>4126</v>
      </c>
      <c r="C2527" s="9" t="s">
        <v>3616</v>
      </c>
      <c r="D2527" s="9" t="s">
        <v>3617</v>
      </c>
      <c r="E2527" s="9" t="s">
        <v>3581</v>
      </c>
      <c r="F2527" s="10">
        <v>1</v>
      </c>
      <c r="G2527" s="14">
        <v>25000</v>
      </c>
      <c r="H2527" s="9" t="s">
        <v>3572</v>
      </c>
      <c r="I2527" s="9" t="s">
        <v>3573</v>
      </c>
      <c r="J2527" s="9" t="s">
        <v>3574</v>
      </c>
      <c r="K2527" s="9" t="s">
        <v>4425</v>
      </c>
      <c r="L2527" s="9" t="s">
        <v>3575</v>
      </c>
      <c r="M2527" s="11">
        <v>39114</v>
      </c>
      <c r="N2527" s="11"/>
      <c r="O2527">
        <f>MONTH(M2527)</f>
        <v>2</v>
      </c>
      <c r="P2527" t="str">
        <f>LEFT(D2527,2)</f>
        <v>61</v>
      </c>
      <c r="R2527" t="str">
        <f>LEFT(C2527,4)</f>
        <v>6102</v>
      </c>
    </row>
    <row r="2528" spans="1:18">
      <c r="A2528" s="9">
        <v>256809</v>
      </c>
      <c r="B2528" s="9" t="s">
        <v>4071</v>
      </c>
      <c r="C2528" s="9" t="s">
        <v>3616</v>
      </c>
      <c r="D2528" s="9" t="s">
        <v>3619</v>
      </c>
      <c r="E2528" s="9" t="s">
        <v>3583</v>
      </c>
      <c r="F2528" s="10">
        <v>1</v>
      </c>
      <c r="G2528" s="14">
        <v>15000</v>
      </c>
      <c r="H2528" s="9" t="s">
        <v>3572</v>
      </c>
      <c r="I2528" s="9" t="s">
        <v>3573</v>
      </c>
      <c r="J2528" s="9" t="s">
        <v>3574</v>
      </c>
      <c r="K2528" s="9" t="s">
        <v>4425</v>
      </c>
      <c r="L2528" s="9" t="s">
        <v>3575</v>
      </c>
      <c r="M2528" s="11">
        <v>39449</v>
      </c>
      <c r="N2528" s="11"/>
      <c r="O2528">
        <f>MONTH(M2528)</f>
        <v>1</v>
      </c>
      <c r="P2528" t="str">
        <f>LEFT(D2528,2)</f>
        <v>61</v>
      </c>
      <c r="R2528" t="str">
        <f>LEFT(C2528,4)</f>
        <v>6102</v>
      </c>
    </row>
    <row r="2529" spans="1:18">
      <c r="A2529" s="9">
        <v>261051</v>
      </c>
      <c r="B2529" s="9" t="s">
        <v>4358</v>
      </c>
      <c r="C2529" s="9" t="s">
        <v>3616</v>
      </c>
      <c r="D2529" s="9" t="s">
        <v>3618</v>
      </c>
      <c r="E2529" s="9" t="s">
        <v>3583</v>
      </c>
      <c r="F2529" s="10">
        <v>1</v>
      </c>
      <c r="G2529" s="14">
        <v>17100</v>
      </c>
      <c r="H2529" s="9" t="s">
        <v>3572</v>
      </c>
      <c r="I2529" s="9" t="s">
        <v>3573</v>
      </c>
      <c r="J2529" s="9" t="s">
        <v>3574</v>
      </c>
      <c r="K2529" s="9" t="s">
        <v>4425</v>
      </c>
      <c r="L2529" s="9" t="s">
        <v>3575</v>
      </c>
      <c r="M2529" s="11">
        <v>39909</v>
      </c>
      <c r="N2529" s="11"/>
      <c r="O2529">
        <f>MONTH(M2529)</f>
        <v>4</v>
      </c>
      <c r="P2529" t="str">
        <f>LEFT(D2529,2)</f>
        <v>61</v>
      </c>
      <c r="R2529" t="str">
        <f>LEFT(C2529,4)</f>
        <v>6102</v>
      </c>
    </row>
    <row r="2530" spans="1:18">
      <c r="A2530" s="9">
        <v>672028</v>
      </c>
      <c r="B2530" s="9" t="s">
        <v>4175</v>
      </c>
      <c r="C2530" s="9" t="s">
        <v>3624</v>
      </c>
      <c r="D2530" s="9" t="s">
        <v>3625</v>
      </c>
      <c r="E2530" s="9" t="s">
        <v>3581</v>
      </c>
      <c r="F2530" s="10">
        <v>1</v>
      </c>
      <c r="G2530" s="14">
        <v>24400</v>
      </c>
      <c r="H2530" s="9" t="s">
        <v>3572</v>
      </c>
      <c r="I2530" s="9" t="s">
        <v>3573</v>
      </c>
      <c r="J2530" s="9" t="s">
        <v>3574</v>
      </c>
      <c r="K2530" s="9" t="s">
        <v>4425</v>
      </c>
      <c r="L2530" s="9" t="s">
        <v>3575</v>
      </c>
      <c r="M2530" s="11">
        <v>39265</v>
      </c>
      <c r="N2530" s="11"/>
      <c r="O2530">
        <f>MONTH(M2530)</f>
        <v>7</v>
      </c>
      <c r="P2530" t="str">
        <f>LEFT(D2530,2)</f>
        <v>61</v>
      </c>
      <c r="R2530" t="str">
        <f>LEFT(C2530,4)</f>
        <v>6102</v>
      </c>
    </row>
    <row r="2531" spans="1:18">
      <c r="A2531" s="9">
        <v>265671</v>
      </c>
      <c r="B2531" s="9" t="s">
        <v>4127</v>
      </c>
      <c r="C2531" s="9" t="s">
        <v>3624</v>
      </c>
      <c r="D2531" s="9" t="s">
        <v>3628</v>
      </c>
      <c r="E2531" s="9" t="s">
        <v>3583</v>
      </c>
      <c r="F2531" s="10">
        <v>1</v>
      </c>
      <c r="G2531" s="14">
        <v>30250</v>
      </c>
      <c r="H2531" s="9" t="s">
        <v>3572</v>
      </c>
      <c r="I2531" s="9" t="s">
        <v>3573</v>
      </c>
      <c r="J2531" s="9" t="s">
        <v>3574</v>
      </c>
      <c r="K2531" s="9" t="s">
        <v>4425</v>
      </c>
      <c r="L2531" s="9" t="s">
        <v>3575</v>
      </c>
      <c r="M2531" s="11">
        <v>40452</v>
      </c>
      <c r="N2531" s="11"/>
      <c r="O2531">
        <f>MONTH(M2531)</f>
        <v>10</v>
      </c>
      <c r="P2531" t="str">
        <f>LEFT(D2531,2)</f>
        <v>61</v>
      </c>
      <c r="R2531" t="str">
        <f>LEFT(C2531,4)</f>
        <v>6102</v>
      </c>
    </row>
    <row r="2532" spans="1:18">
      <c r="A2532" s="9">
        <v>259994</v>
      </c>
      <c r="B2532" s="9" t="s">
        <v>4111</v>
      </c>
      <c r="C2532" s="9" t="s">
        <v>3624</v>
      </c>
      <c r="D2532" s="9" t="s">
        <v>3629</v>
      </c>
      <c r="E2532" s="9" t="s">
        <v>3583</v>
      </c>
      <c r="F2532" s="10">
        <v>1</v>
      </c>
      <c r="G2532" s="14">
        <v>10500</v>
      </c>
      <c r="H2532" s="9" t="s">
        <v>3572</v>
      </c>
      <c r="I2532" s="9" t="s">
        <v>3573</v>
      </c>
      <c r="J2532" s="9" t="s">
        <v>3574</v>
      </c>
      <c r="K2532" s="9" t="s">
        <v>4425</v>
      </c>
      <c r="L2532" s="9" t="s">
        <v>3575</v>
      </c>
      <c r="M2532" s="11">
        <v>39783</v>
      </c>
      <c r="N2532" s="11"/>
      <c r="O2532">
        <f>MONTH(M2532)</f>
        <v>12</v>
      </c>
      <c r="P2532" t="str">
        <f>LEFT(D2532,2)</f>
        <v>61</v>
      </c>
      <c r="R2532" t="str">
        <f>LEFT(C2532,4)</f>
        <v>6102</v>
      </c>
    </row>
    <row r="2533" spans="1:18">
      <c r="A2533" s="9">
        <v>267792</v>
      </c>
      <c r="B2533" s="9" t="s">
        <v>4061</v>
      </c>
      <c r="C2533" s="9" t="s">
        <v>3624</v>
      </c>
      <c r="D2533" s="9" t="s">
        <v>3631</v>
      </c>
      <c r="E2533" s="9" t="s">
        <v>3583</v>
      </c>
      <c r="F2533" s="10">
        <v>1</v>
      </c>
      <c r="G2533" s="14">
        <v>13650</v>
      </c>
      <c r="H2533" s="9" t="s">
        <v>3572</v>
      </c>
      <c r="I2533" s="9" t="s">
        <v>3573</v>
      </c>
      <c r="J2533" s="9" t="s">
        <v>3574</v>
      </c>
      <c r="K2533" s="9" t="s">
        <v>4425</v>
      </c>
      <c r="L2533" s="9" t="s">
        <v>3575</v>
      </c>
      <c r="M2533" s="11">
        <v>40603</v>
      </c>
      <c r="N2533" s="11"/>
      <c r="O2533">
        <f>MONTH(M2533)</f>
        <v>3</v>
      </c>
      <c r="P2533" t="str">
        <f>LEFT(D2533,2)</f>
        <v>61</v>
      </c>
      <c r="R2533" t="str">
        <f>LEFT(C2533,4)</f>
        <v>6102</v>
      </c>
    </row>
    <row r="2534" spans="1:18">
      <c r="A2534" s="9">
        <v>247499</v>
      </c>
      <c r="B2534" s="9" t="s">
        <v>4120</v>
      </c>
      <c r="C2534" s="9" t="s">
        <v>3624</v>
      </c>
      <c r="D2534" s="9" t="s">
        <v>3626</v>
      </c>
      <c r="E2534" s="9" t="s">
        <v>3583</v>
      </c>
      <c r="F2534" s="10">
        <v>1</v>
      </c>
      <c r="G2534" s="14">
        <v>24200</v>
      </c>
      <c r="H2534" s="9" t="s">
        <v>3572</v>
      </c>
      <c r="I2534" s="9" t="s">
        <v>3573</v>
      </c>
      <c r="J2534" s="9" t="s">
        <v>3574</v>
      </c>
      <c r="K2534" s="9" t="s">
        <v>4425</v>
      </c>
      <c r="L2534" s="9" t="s">
        <v>3575</v>
      </c>
      <c r="M2534" s="11">
        <v>38384</v>
      </c>
      <c r="N2534" s="11"/>
      <c r="O2534">
        <f>MONTH(M2534)</f>
        <v>2</v>
      </c>
      <c r="P2534" t="str">
        <f>LEFT(D2534,2)</f>
        <v>61</v>
      </c>
      <c r="R2534" t="str">
        <f>LEFT(C2534,4)</f>
        <v>6102</v>
      </c>
    </row>
    <row r="2535" spans="1:18">
      <c r="A2535" s="9">
        <v>265363</v>
      </c>
      <c r="B2535" s="9" t="s">
        <v>4134</v>
      </c>
      <c r="C2535" s="9" t="s">
        <v>3624</v>
      </c>
      <c r="D2535" s="9" t="s">
        <v>3630</v>
      </c>
      <c r="E2535" s="9" t="s">
        <v>3583</v>
      </c>
      <c r="F2535" s="10">
        <v>1</v>
      </c>
      <c r="G2535" s="14">
        <v>24000</v>
      </c>
      <c r="H2535" s="9" t="s">
        <v>3572</v>
      </c>
      <c r="I2535" s="9" t="s">
        <v>3573</v>
      </c>
      <c r="J2535" s="9" t="s">
        <v>3574</v>
      </c>
      <c r="K2535" s="9" t="s">
        <v>4425</v>
      </c>
      <c r="L2535" s="9" t="s">
        <v>3575</v>
      </c>
      <c r="M2535" s="11">
        <v>40392</v>
      </c>
      <c r="N2535" s="11"/>
      <c r="O2535">
        <f>MONTH(M2535)</f>
        <v>8</v>
      </c>
      <c r="P2535" t="str">
        <f>LEFT(D2535,2)</f>
        <v>61</v>
      </c>
      <c r="R2535" t="str">
        <f>LEFT(C2535,4)</f>
        <v>6102</v>
      </c>
    </row>
    <row r="2536" spans="1:18">
      <c r="A2536" s="9">
        <v>263179</v>
      </c>
      <c r="B2536" s="9" t="s">
        <v>4284</v>
      </c>
      <c r="C2536" s="9" t="s">
        <v>3624</v>
      </c>
      <c r="D2536" s="9" t="s">
        <v>3627</v>
      </c>
      <c r="E2536" s="9" t="s">
        <v>3583</v>
      </c>
      <c r="F2536" s="10">
        <v>1</v>
      </c>
      <c r="G2536" s="14">
        <v>21450</v>
      </c>
      <c r="H2536" s="9" t="s">
        <v>3572</v>
      </c>
      <c r="I2536" s="9" t="s">
        <v>3573</v>
      </c>
      <c r="J2536" s="9" t="s">
        <v>3574</v>
      </c>
      <c r="K2536" s="9" t="s">
        <v>4425</v>
      </c>
      <c r="L2536" s="9" t="s">
        <v>3575</v>
      </c>
      <c r="M2536" s="11">
        <v>40217</v>
      </c>
      <c r="N2536" s="11"/>
      <c r="O2536">
        <f>MONTH(M2536)</f>
        <v>2</v>
      </c>
      <c r="P2536" t="str">
        <f>LEFT(D2536,2)</f>
        <v>61</v>
      </c>
      <c r="R2536" t="str">
        <f>LEFT(C2536,4)</f>
        <v>6102</v>
      </c>
    </row>
    <row r="2537" spans="1:18">
      <c r="A2537" s="9">
        <v>670201</v>
      </c>
      <c r="B2537" s="9" t="s">
        <v>4143</v>
      </c>
      <c r="C2537" s="9" t="s">
        <v>3632</v>
      </c>
      <c r="D2537" s="9" t="s">
        <v>3636</v>
      </c>
      <c r="E2537" s="9" t="s">
        <v>3583</v>
      </c>
      <c r="F2537" s="10">
        <v>1</v>
      </c>
      <c r="G2537" s="14">
        <v>21000</v>
      </c>
      <c r="H2537" s="9" t="s">
        <v>3572</v>
      </c>
      <c r="I2537" s="9" t="s">
        <v>3573</v>
      </c>
      <c r="J2537" s="9" t="s">
        <v>3574</v>
      </c>
      <c r="K2537" s="9" t="s">
        <v>4425</v>
      </c>
      <c r="L2537" s="9" t="s">
        <v>3575</v>
      </c>
      <c r="M2537" s="11">
        <v>38632</v>
      </c>
      <c r="N2537" s="11"/>
      <c r="O2537">
        <f>MONTH(M2537)</f>
        <v>10</v>
      </c>
      <c r="P2537" t="str">
        <f>LEFT(D2537,2)</f>
        <v>61</v>
      </c>
      <c r="R2537" t="str">
        <f>LEFT(C2537,4)</f>
        <v>6102</v>
      </c>
    </row>
    <row r="2538" spans="1:18">
      <c r="A2538" s="9">
        <v>271943</v>
      </c>
      <c r="B2538" s="9" t="s">
        <v>4073</v>
      </c>
      <c r="C2538" s="9" t="s">
        <v>3632</v>
      </c>
      <c r="D2538" s="9" t="s">
        <v>3638</v>
      </c>
      <c r="E2538" s="9" t="s">
        <v>3583</v>
      </c>
      <c r="F2538" s="10">
        <v>1</v>
      </c>
      <c r="G2538" s="14">
        <v>25000</v>
      </c>
      <c r="H2538" s="9" t="s">
        <v>3572</v>
      </c>
      <c r="I2538" s="9" t="s">
        <v>3573</v>
      </c>
      <c r="J2538" s="9" t="s">
        <v>3574</v>
      </c>
      <c r="K2538" s="9" t="s">
        <v>4425</v>
      </c>
      <c r="L2538" s="9" t="s">
        <v>3575</v>
      </c>
      <c r="M2538" s="11">
        <v>40969</v>
      </c>
      <c r="N2538" s="11"/>
      <c r="O2538">
        <f>MONTH(M2538)</f>
        <v>3</v>
      </c>
      <c r="P2538" t="str">
        <f>LEFT(D2538,2)</f>
        <v>61</v>
      </c>
      <c r="R2538" t="str">
        <f>LEFT(C2538,4)</f>
        <v>6102</v>
      </c>
    </row>
    <row r="2539" spans="1:18">
      <c r="A2539" s="9">
        <v>668626</v>
      </c>
      <c r="B2539" s="9" t="s">
        <v>4167</v>
      </c>
      <c r="C2539" s="9" t="s">
        <v>3632</v>
      </c>
      <c r="D2539" s="9" t="s">
        <v>3635</v>
      </c>
      <c r="E2539" s="9" t="s">
        <v>3583</v>
      </c>
      <c r="F2539" s="10">
        <v>1</v>
      </c>
      <c r="G2539" s="14">
        <v>32250</v>
      </c>
      <c r="H2539" s="9" t="s">
        <v>3572</v>
      </c>
      <c r="I2539" s="9" t="s">
        <v>3573</v>
      </c>
      <c r="J2539" s="9" t="s">
        <v>3574</v>
      </c>
      <c r="K2539" s="9" t="s">
        <v>4425</v>
      </c>
      <c r="L2539" s="9" t="s">
        <v>3575</v>
      </c>
      <c r="M2539" s="11">
        <v>38019</v>
      </c>
      <c r="N2539" s="11"/>
      <c r="O2539">
        <f>MONTH(M2539)</f>
        <v>2</v>
      </c>
      <c r="P2539" t="str">
        <f>LEFT(D2539,2)</f>
        <v>61</v>
      </c>
      <c r="R2539" t="str">
        <f>LEFT(C2539,4)</f>
        <v>6102</v>
      </c>
    </row>
    <row r="2540" spans="1:18">
      <c r="A2540" s="9">
        <v>665133</v>
      </c>
      <c r="B2540" s="9" t="s">
        <v>4091</v>
      </c>
      <c r="C2540" s="9" t="s">
        <v>3632</v>
      </c>
      <c r="D2540" s="9" t="s">
        <v>3633</v>
      </c>
      <c r="E2540" s="9" t="s">
        <v>56</v>
      </c>
      <c r="F2540" s="10">
        <v>1</v>
      </c>
      <c r="G2540" s="14">
        <v>46000</v>
      </c>
      <c r="H2540" s="9" t="s">
        <v>3572</v>
      </c>
      <c r="I2540" s="9" t="s">
        <v>3573</v>
      </c>
      <c r="J2540" s="9" t="s">
        <v>3574</v>
      </c>
      <c r="K2540" s="9" t="s">
        <v>4425</v>
      </c>
      <c r="L2540" s="9" t="s">
        <v>3575</v>
      </c>
      <c r="M2540" s="11">
        <v>35855</v>
      </c>
      <c r="N2540" s="11"/>
      <c r="O2540">
        <f>MONTH(M2540)</f>
        <v>3</v>
      </c>
      <c r="P2540" t="str">
        <f>LEFT(D2540,2)</f>
        <v>61</v>
      </c>
      <c r="R2540" t="str">
        <f>LEFT(C2540,4)</f>
        <v>6102</v>
      </c>
    </row>
    <row r="2541" spans="1:18">
      <c r="A2541" s="9">
        <v>264712</v>
      </c>
      <c r="B2541" s="9" t="s">
        <v>4314</v>
      </c>
      <c r="C2541" s="9" t="s">
        <v>3632</v>
      </c>
      <c r="D2541" s="9" t="s">
        <v>3637</v>
      </c>
      <c r="E2541" s="9" t="s">
        <v>3583</v>
      </c>
      <c r="F2541" s="10">
        <v>1</v>
      </c>
      <c r="G2541" s="14">
        <v>25000</v>
      </c>
      <c r="H2541" s="9" t="s">
        <v>3572</v>
      </c>
      <c r="I2541" s="9" t="s">
        <v>3573</v>
      </c>
      <c r="J2541" s="9" t="s">
        <v>3574</v>
      </c>
      <c r="K2541" s="9" t="s">
        <v>4425</v>
      </c>
      <c r="L2541" s="9" t="s">
        <v>3575</v>
      </c>
      <c r="M2541" s="11">
        <v>40392</v>
      </c>
      <c r="N2541" s="11"/>
      <c r="O2541">
        <f>MONTH(M2541)</f>
        <v>8</v>
      </c>
      <c r="P2541" t="str">
        <f>LEFT(D2541,2)</f>
        <v>61</v>
      </c>
      <c r="R2541" t="str">
        <f>LEFT(C2541,4)</f>
        <v>6102</v>
      </c>
    </row>
    <row r="2542" spans="1:18">
      <c r="A2542" s="9">
        <v>665805</v>
      </c>
      <c r="B2542" s="9" t="s">
        <v>4134</v>
      </c>
      <c r="C2542" s="9" t="s">
        <v>3632</v>
      </c>
      <c r="D2542" s="9" t="s">
        <v>3634</v>
      </c>
      <c r="E2542" s="9" t="s">
        <v>3583</v>
      </c>
      <c r="F2542" s="10">
        <v>1</v>
      </c>
      <c r="G2542" s="14">
        <v>16380</v>
      </c>
      <c r="H2542" s="9" t="s">
        <v>3572</v>
      </c>
      <c r="I2542" s="9" t="s">
        <v>3573</v>
      </c>
      <c r="J2542" s="9" t="s">
        <v>3574</v>
      </c>
      <c r="K2542" s="9" t="s">
        <v>4425</v>
      </c>
      <c r="L2542" s="9" t="s">
        <v>3575</v>
      </c>
      <c r="M2542" s="11">
        <v>36770</v>
      </c>
      <c r="N2542" s="11"/>
      <c r="O2542">
        <f>MONTH(M2542)</f>
        <v>9</v>
      </c>
      <c r="P2542" t="str">
        <f>LEFT(D2542,2)</f>
        <v>61</v>
      </c>
      <c r="R2542" t="str">
        <f>LEFT(C2542,4)</f>
        <v>6102</v>
      </c>
    </row>
    <row r="2543" spans="1:18">
      <c r="A2543" s="9">
        <v>667989</v>
      </c>
      <c r="B2543" s="9" t="s">
        <v>4072</v>
      </c>
      <c r="C2543" s="9" t="s">
        <v>3639</v>
      </c>
      <c r="D2543" s="9" t="s">
        <v>3646</v>
      </c>
      <c r="E2543" s="9" t="s">
        <v>3414</v>
      </c>
      <c r="F2543" s="10">
        <v>1</v>
      </c>
      <c r="G2543" s="14">
        <v>12500</v>
      </c>
      <c r="H2543" s="9" t="s">
        <v>3572</v>
      </c>
      <c r="I2543" s="9" t="s">
        <v>3573</v>
      </c>
      <c r="J2543" s="9" t="s">
        <v>3574</v>
      </c>
      <c r="K2543" s="9" t="s">
        <v>4425</v>
      </c>
      <c r="L2543" s="9" t="s">
        <v>3575</v>
      </c>
      <c r="M2543" s="11">
        <v>37879</v>
      </c>
      <c r="N2543" s="11"/>
      <c r="O2543">
        <f>MONTH(M2543)</f>
        <v>9</v>
      </c>
      <c r="P2543" t="str">
        <f>LEFT(D2543,2)</f>
        <v>61</v>
      </c>
      <c r="R2543" t="str">
        <f>LEFT(C2543,4)</f>
        <v>6102</v>
      </c>
    </row>
    <row r="2544" spans="1:18">
      <c r="A2544" s="9">
        <v>261240</v>
      </c>
      <c r="B2544" s="9" t="s">
        <v>4051</v>
      </c>
      <c r="C2544" s="9" t="s">
        <v>3639</v>
      </c>
      <c r="D2544" s="9" t="s">
        <v>3648</v>
      </c>
      <c r="E2544" s="9" t="s">
        <v>3414</v>
      </c>
      <c r="F2544" s="10">
        <v>1</v>
      </c>
      <c r="G2544" s="14">
        <v>9900</v>
      </c>
      <c r="H2544" s="9" t="s">
        <v>3572</v>
      </c>
      <c r="I2544" s="9" t="s">
        <v>3573</v>
      </c>
      <c r="J2544" s="9" t="s">
        <v>3574</v>
      </c>
      <c r="K2544" s="9" t="s">
        <v>4425</v>
      </c>
      <c r="L2544" s="9" t="s">
        <v>3575</v>
      </c>
      <c r="M2544" s="11">
        <v>39904</v>
      </c>
      <c r="N2544" s="11"/>
      <c r="O2544">
        <f>MONTH(M2544)</f>
        <v>4</v>
      </c>
      <c r="P2544" t="str">
        <f>LEFT(D2544,2)</f>
        <v>61</v>
      </c>
      <c r="R2544" t="str">
        <f>LEFT(C2544,4)</f>
        <v>6102</v>
      </c>
    </row>
    <row r="2545" spans="1:18">
      <c r="A2545" s="9">
        <v>680631</v>
      </c>
      <c r="B2545" s="9" t="s">
        <v>4089</v>
      </c>
      <c r="C2545" s="9" t="s">
        <v>3639</v>
      </c>
      <c r="D2545" s="9" t="s">
        <v>3649</v>
      </c>
      <c r="E2545" s="9" t="s">
        <v>3414</v>
      </c>
      <c r="F2545" s="10">
        <v>1</v>
      </c>
      <c r="G2545" s="14">
        <v>9450</v>
      </c>
      <c r="H2545" s="9" t="s">
        <v>3572</v>
      </c>
      <c r="I2545" s="9" t="s">
        <v>3573</v>
      </c>
      <c r="J2545" s="9" t="s">
        <v>3574</v>
      </c>
      <c r="K2545" s="9" t="s">
        <v>4425</v>
      </c>
      <c r="L2545" s="9" t="s">
        <v>3575</v>
      </c>
      <c r="M2545" s="11">
        <v>39539</v>
      </c>
      <c r="N2545" s="11"/>
      <c r="O2545">
        <f>MONTH(M2545)</f>
        <v>4</v>
      </c>
      <c r="P2545" t="str">
        <f>LEFT(D2545,2)</f>
        <v>61</v>
      </c>
      <c r="R2545" t="str">
        <f>LEFT(C2545,4)</f>
        <v>6102</v>
      </c>
    </row>
    <row r="2546" spans="1:18">
      <c r="A2546" s="9">
        <v>665406</v>
      </c>
      <c r="B2546" s="9" t="s">
        <v>4130</v>
      </c>
      <c r="C2546" s="9" t="s">
        <v>3639</v>
      </c>
      <c r="D2546" s="9" t="s">
        <v>3651</v>
      </c>
      <c r="E2546" s="9" t="s">
        <v>3414</v>
      </c>
      <c r="F2546" s="10">
        <v>1</v>
      </c>
      <c r="G2546" s="14">
        <v>14750</v>
      </c>
      <c r="H2546" s="9" t="s">
        <v>3572</v>
      </c>
      <c r="I2546" s="9" t="s">
        <v>3573</v>
      </c>
      <c r="J2546" s="9" t="s">
        <v>3574</v>
      </c>
      <c r="K2546" s="9" t="s">
        <v>4425</v>
      </c>
      <c r="L2546" s="9" t="s">
        <v>3575</v>
      </c>
      <c r="M2546" s="11">
        <v>36039</v>
      </c>
      <c r="N2546" s="11"/>
      <c r="O2546">
        <f>MONTH(M2546)</f>
        <v>9</v>
      </c>
      <c r="P2546" t="str">
        <f>LEFT(D2546,2)</f>
        <v>61</v>
      </c>
      <c r="R2546" t="str">
        <f>LEFT(C2546,4)</f>
        <v>6102</v>
      </c>
    </row>
    <row r="2547" spans="1:18">
      <c r="A2547" s="9">
        <v>665868</v>
      </c>
      <c r="B2547" s="9" t="s">
        <v>4107</v>
      </c>
      <c r="C2547" s="9" t="s">
        <v>3639</v>
      </c>
      <c r="D2547" s="9" t="s">
        <v>3650</v>
      </c>
      <c r="E2547" s="9" t="s">
        <v>3583</v>
      </c>
      <c r="F2547" s="10">
        <v>1</v>
      </c>
      <c r="G2547" s="14">
        <v>14000</v>
      </c>
      <c r="H2547" s="9" t="s">
        <v>3572</v>
      </c>
      <c r="I2547" s="9" t="s">
        <v>3573</v>
      </c>
      <c r="J2547" s="9" t="s">
        <v>3574</v>
      </c>
      <c r="K2547" s="9" t="s">
        <v>4425</v>
      </c>
      <c r="L2547" s="9" t="s">
        <v>3575</v>
      </c>
      <c r="M2547" s="11">
        <v>36800</v>
      </c>
      <c r="N2547" s="11"/>
      <c r="O2547">
        <f>MONTH(M2547)</f>
        <v>10</v>
      </c>
      <c r="P2547" t="str">
        <f>LEFT(D2547,2)</f>
        <v>61</v>
      </c>
      <c r="R2547" t="str">
        <f>LEFT(C2547,4)</f>
        <v>6102</v>
      </c>
    </row>
    <row r="2548" spans="1:18">
      <c r="A2548" s="9">
        <v>263319</v>
      </c>
      <c r="B2548" s="9" t="s">
        <v>4251</v>
      </c>
      <c r="C2548" s="9" t="s">
        <v>3639</v>
      </c>
      <c r="D2548" s="9" t="s">
        <v>3641</v>
      </c>
      <c r="E2548" s="9" t="s">
        <v>3414</v>
      </c>
      <c r="F2548" s="10">
        <v>1</v>
      </c>
      <c r="G2548" s="14">
        <v>10800</v>
      </c>
      <c r="H2548" s="9" t="s">
        <v>3572</v>
      </c>
      <c r="I2548" s="9" t="s">
        <v>3573</v>
      </c>
      <c r="J2548" s="9" t="s">
        <v>3574</v>
      </c>
      <c r="K2548" s="9" t="s">
        <v>4425</v>
      </c>
      <c r="L2548" s="9" t="s">
        <v>3575</v>
      </c>
      <c r="M2548" s="11">
        <v>40269</v>
      </c>
      <c r="N2548" s="11"/>
      <c r="O2548">
        <f>MONTH(M2548)</f>
        <v>4</v>
      </c>
      <c r="P2548" t="str">
        <f>LEFT(D2548,2)</f>
        <v>61</v>
      </c>
      <c r="R2548" t="str">
        <f>LEFT(C2548,4)</f>
        <v>6102</v>
      </c>
    </row>
    <row r="2549" spans="1:18">
      <c r="A2549" s="9">
        <v>263025</v>
      </c>
      <c r="B2549" s="9" t="s">
        <v>4043</v>
      </c>
      <c r="C2549" s="9" t="s">
        <v>3639</v>
      </c>
      <c r="D2549" s="9" t="s">
        <v>3643</v>
      </c>
      <c r="E2549" s="9" t="s">
        <v>3414</v>
      </c>
      <c r="F2549" s="10">
        <v>1</v>
      </c>
      <c r="G2549" s="14">
        <v>12500</v>
      </c>
      <c r="H2549" s="9" t="s">
        <v>3572</v>
      </c>
      <c r="I2549" s="9" t="s">
        <v>3573</v>
      </c>
      <c r="J2549" s="9" t="s">
        <v>3574</v>
      </c>
      <c r="K2549" s="9" t="s">
        <v>4425</v>
      </c>
      <c r="L2549" s="9" t="s">
        <v>3575</v>
      </c>
      <c r="M2549" s="11">
        <v>40210</v>
      </c>
      <c r="N2549" s="11"/>
      <c r="O2549">
        <f>MONTH(M2549)</f>
        <v>2</v>
      </c>
      <c r="P2549" t="str">
        <f>LEFT(D2549,2)</f>
        <v>61</v>
      </c>
      <c r="R2549" t="str">
        <f>LEFT(C2549,4)</f>
        <v>6102</v>
      </c>
    </row>
    <row r="2550" spans="1:18">
      <c r="A2550" s="9">
        <v>260967</v>
      </c>
      <c r="B2550" s="9" t="s">
        <v>4073</v>
      </c>
      <c r="C2550" s="9" t="s">
        <v>3639</v>
      </c>
      <c r="D2550" s="9" t="s">
        <v>3642</v>
      </c>
      <c r="E2550" s="9" t="s">
        <v>3414</v>
      </c>
      <c r="F2550" s="10">
        <v>1</v>
      </c>
      <c r="G2550" s="14">
        <v>7700</v>
      </c>
      <c r="H2550" s="9" t="s">
        <v>3572</v>
      </c>
      <c r="I2550" s="9" t="s">
        <v>3573</v>
      </c>
      <c r="J2550" s="9" t="s">
        <v>3574</v>
      </c>
      <c r="K2550" s="9" t="s">
        <v>4425</v>
      </c>
      <c r="L2550" s="9" t="s">
        <v>3575</v>
      </c>
      <c r="M2550" s="11">
        <v>39874</v>
      </c>
      <c r="N2550" s="11"/>
      <c r="O2550">
        <f>MONTH(M2550)</f>
        <v>3</v>
      </c>
      <c r="P2550" t="str">
        <f>LEFT(D2550,2)</f>
        <v>61</v>
      </c>
      <c r="R2550" t="str">
        <f>LEFT(C2550,4)</f>
        <v>6102</v>
      </c>
    </row>
    <row r="2551" spans="1:18">
      <c r="A2551" s="9">
        <v>259945</v>
      </c>
      <c r="B2551" s="9" t="s">
        <v>4058</v>
      </c>
      <c r="C2551" s="9" t="s">
        <v>3639</v>
      </c>
      <c r="D2551" s="9" t="s">
        <v>3647</v>
      </c>
      <c r="E2551" s="9" t="s">
        <v>3414</v>
      </c>
      <c r="F2551" s="10">
        <v>1</v>
      </c>
      <c r="G2551" s="14">
        <v>12375</v>
      </c>
      <c r="H2551" s="9" t="s">
        <v>3572</v>
      </c>
      <c r="I2551" s="9" t="s">
        <v>3573</v>
      </c>
      <c r="J2551" s="9" t="s">
        <v>3574</v>
      </c>
      <c r="K2551" s="9" t="s">
        <v>4425</v>
      </c>
      <c r="L2551" s="9" t="s">
        <v>3575</v>
      </c>
      <c r="M2551" s="11">
        <v>39783</v>
      </c>
      <c r="N2551" s="11"/>
      <c r="O2551">
        <f>MONTH(M2551)</f>
        <v>12</v>
      </c>
      <c r="P2551" t="str">
        <f>LEFT(D2551,2)</f>
        <v>61</v>
      </c>
      <c r="R2551" t="str">
        <f>LEFT(C2551,4)</f>
        <v>6102</v>
      </c>
    </row>
    <row r="2552" spans="1:18">
      <c r="A2552" s="9">
        <v>666267</v>
      </c>
      <c r="B2552" s="9" t="s">
        <v>4051</v>
      </c>
      <c r="C2552" s="9" t="s">
        <v>3639</v>
      </c>
      <c r="D2552" s="9" t="s">
        <v>3645</v>
      </c>
      <c r="E2552" s="9" t="s">
        <v>3583</v>
      </c>
      <c r="F2552" s="10">
        <v>1</v>
      </c>
      <c r="G2552" s="14">
        <v>16900</v>
      </c>
      <c r="H2552" s="9" t="s">
        <v>3572</v>
      </c>
      <c r="I2552" s="9" t="s">
        <v>3573</v>
      </c>
      <c r="J2552" s="9" t="s">
        <v>3574</v>
      </c>
      <c r="K2552" s="9" t="s">
        <v>4425</v>
      </c>
      <c r="L2552" s="9" t="s">
        <v>3575</v>
      </c>
      <c r="M2552" s="11">
        <v>37012</v>
      </c>
      <c r="N2552" s="11"/>
      <c r="O2552">
        <f>MONTH(M2552)</f>
        <v>5</v>
      </c>
      <c r="P2552" t="str">
        <f>LEFT(D2552,2)</f>
        <v>61</v>
      </c>
      <c r="R2552" t="str">
        <f>LEFT(C2552,4)</f>
        <v>6102</v>
      </c>
    </row>
    <row r="2553" spans="1:18">
      <c r="A2553" s="9">
        <v>665980</v>
      </c>
      <c r="B2553" s="9" t="s">
        <v>4070</v>
      </c>
      <c r="C2553" s="9" t="s">
        <v>3639</v>
      </c>
      <c r="D2553" s="9" t="s">
        <v>3644</v>
      </c>
      <c r="E2553" s="9" t="s">
        <v>3583</v>
      </c>
      <c r="F2553" s="10">
        <v>1</v>
      </c>
      <c r="G2553" s="14">
        <v>9800</v>
      </c>
      <c r="H2553" s="9" t="s">
        <v>3572</v>
      </c>
      <c r="I2553" s="9" t="s">
        <v>3573</v>
      </c>
      <c r="J2553" s="9" t="s">
        <v>3574</v>
      </c>
      <c r="K2553" s="9" t="s">
        <v>4425</v>
      </c>
      <c r="L2553" s="9" t="s">
        <v>3575</v>
      </c>
      <c r="M2553" s="11">
        <v>36831</v>
      </c>
      <c r="N2553" s="11"/>
      <c r="O2553">
        <f>MONTH(M2553)</f>
        <v>11</v>
      </c>
      <c r="P2553" t="str">
        <f>LEFT(D2553,2)</f>
        <v>61</v>
      </c>
      <c r="R2553" t="str">
        <f>LEFT(C2553,4)</f>
        <v>6102</v>
      </c>
    </row>
    <row r="2554" spans="1:18">
      <c r="A2554" s="9">
        <v>665665</v>
      </c>
      <c r="B2554" s="9" t="s">
        <v>4061</v>
      </c>
      <c r="C2554" s="9" t="s">
        <v>3639</v>
      </c>
      <c r="D2554" s="9" t="s">
        <v>3640</v>
      </c>
      <c r="E2554" s="9" t="s">
        <v>56</v>
      </c>
      <c r="F2554" s="10">
        <v>1</v>
      </c>
      <c r="G2554" s="14">
        <v>32000</v>
      </c>
      <c r="H2554" s="9" t="s">
        <v>3572</v>
      </c>
      <c r="I2554" s="9" t="s">
        <v>3573</v>
      </c>
      <c r="J2554" s="9" t="s">
        <v>3574</v>
      </c>
      <c r="K2554" s="9" t="s">
        <v>4425</v>
      </c>
      <c r="L2554" s="9" t="s">
        <v>3575</v>
      </c>
      <c r="M2554" s="11">
        <v>36542</v>
      </c>
      <c r="N2554" s="11"/>
      <c r="O2554">
        <f>MONTH(M2554)</f>
        <v>1</v>
      </c>
      <c r="P2554" t="str">
        <f>LEFT(D2554,2)</f>
        <v>61</v>
      </c>
      <c r="R2554" t="str">
        <f>LEFT(C2554,4)</f>
        <v>6102</v>
      </c>
    </row>
    <row r="2555" spans="1:18">
      <c r="A2555" s="9">
        <v>257278</v>
      </c>
      <c r="B2555" s="9" t="s">
        <v>4055</v>
      </c>
      <c r="C2555" s="9" t="s">
        <v>3652</v>
      </c>
      <c r="D2555" s="9" t="s">
        <v>3655</v>
      </c>
      <c r="E2555" s="9" t="s">
        <v>3583</v>
      </c>
      <c r="F2555" s="10">
        <v>1</v>
      </c>
      <c r="G2555" s="14">
        <v>15450</v>
      </c>
      <c r="H2555" s="9" t="s">
        <v>3572</v>
      </c>
      <c r="I2555" s="9" t="s">
        <v>3573</v>
      </c>
      <c r="J2555" s="9" t="s">
        <v>3574</v>
      </c>
      <c r="K2555" s="9" t="s">
        <v>4425</v>
      </c>
      <c r="L2555" s="9" t="s">
        <v>3575</v>
      </c>
      <c r="M2555" s="11">
        <v>39510</v>
      </c>
      <c r="N2555" s="11"/>
      <c r="O2555">
        <f>MONTH(M2555)</f>
        <v>3</v>
      </c>
      <c r="P2555" t="str">
        <f>LEFT(D2555,2)</f>
        <v>61</v>
      </c>
      <c r="R2555" t="str">
        <f>LEFT(C2555,4)</f>
        <v>6102</v>
      </c>
    </row>
    <row r="2556" spans="1:18">
      <c r="A2556" s="9">
        <v>239645</v>
      </c>
      <c r="B2556" s="9" t="s">
        <v>4056</v>
      </c>
      <c r="C2556" s="9" t="s">
        <v>3652</v>
      </c>
      <c r="D2556" s="9" t="s">
        <v>3654</v>
      </c>
      <c r="E2556" s="9" t="s">
        <v>3583</v>
      </c>
      <c r="F2556" s="10">
        <v>1</v>
      </c>
      <c r="G2556" s="14">
        <v>16850</v>
      </c>
      <c r="H2556" s="9" t="s">
        <v>3572</v>
      </c>
      <c r="I2556" s="9" t="s">
        <v>3573</v>
      </c>
      <c r="J2556" s="9" t="s">
        <v>3574</v>
      </c>
      <c r="K2556" s="9" t="s">
        <v>4425</v>
      </c>
      <c r="L2556" s="9" t="s">
        <v>3575</v>
      </c>
      <c r="M2556" s="11">
        <v>37165</v>
      </c>
      <c r="N2556" s="11"/>
      <c r="O2556">
        <f>MONTH(M2556)</f>
        <v>10</v>
      </c>
      <c r="P2556" t="str">
        <f>LEFT(D2556,2)</f>
        <v>61</v>
      </c>
      <c r="R2556" t="str">
        <f>LEFT(C2556,4)</f>
        <v>6102</v>
      </c>
    </row>
    <row r="2557" spans="1:18">
      <c r="A2557" s="9">
        <v>665385</v>
      </c>
      <c r="B2557" s="9" t="s">
        <v>4306</v>
      </c>
      <c r="C2557" s="9" t="s">
        <v>3652</v>
      </c>
      <c r="D2557" s="9" t="s">
        <v>3653</v>
      </c>
      <c r="E2557" s="9" t="s">
        <v>56</v>
      </c>
      <c r="F2557" s="10">
        <v>1</v>
      </c>
      <c r="G2557" s="14">
        <v>32000</v>
      </c>
      <c r="H2557" s="9" t="s">
        <v>3572</v>
      </c>
      <c r="I2557" s="9" t="s">
        <v>3573</v>
      </c>
      <c r="J2557" s="9" t="s">
        <v>3574</v>
      </c>
      <c r="K2557" s="9" t="s">
        <v>4425</v>
      </c>
      <c r="L2557" s="9" t="s">
        <v>3575</v>
      </c>
      <c r="M2557" s="11">
        <v>35977</v>
      </c>
      <c r="N2557" s="11"/>
      <c r="O2557">
        <f>MONTH(M2557)</f>
        <v>7</v>
      </c>
      <c r="P2557" t="str">
        <f>LEFT(D2557,2)</f>
        <v>61</v>
      </c>
      <c r="R2557" t="str">
        <f>LEFT(C2557,4)</f>
        <v>6102</v>
      </c>
    </row>
    <row r="2558" spans="1:18">
      <c r="A2558" s="9">
        <v>668010</v>
      </c>
      <c r="B2558" s="9" t="s">
        <v>4091</v>
      </c>
      <c r="C2558" s="9" t="s">
        <v>3652</v>
      </c>
      <c r="D2558" s="9" t="s">
        <v>3656</v>
      </c>
      <c r="E2558" s="9" t="s">
        <v>3583</v>
      </c>
      <c r="F2558" s="10">
        <v>1</v>
      </c>
      <c r="G2558" s="14">
        <v>18865</v>
      </c>
      <c r="H2558" s="9" t="s">
        <v>3572</v>
      </c>
      <c r="I2558" s="9" t="s">
        <v>3573</v>
      </c>
      <c r="J2558" s="9" t="s">
        <v>3574</v>
      </c>
      <c r="K2558" s="9" t="s">
        <v>4425</v>
      </c>
      <c r="L2558" s="9" t="s">
        <v>3575</v>
      </c>
      <c r="M2558" s="11">
        <v>37879</v>
      </c>
      <c r="N2558" s="11"/>
      <c r="O2558">
        <f>MONTH(M2558)</f>
        <v>9</v>
      </c>
      <c r="P2558" t="str">
        <f>LEFT(D2558,2)</f>
        <v>61</v>
      </c>
      <c r="R2558" t="str">
        <f>LEFT(C2558,4)</f>
        <v>6102</v>
      </c>
    </row>
    <row r="2559" spans="1:18">
      <c r="A2559" s="9">
        <v>256893</v>
      </c>
      <c r="B2559" s="9" t="s">
        <v>4061</v>
      </c>
      <c r="C2559" s="9" t="s">
        <v>3657</v>
      </c>
      <c r="D2559" s="9" t="s">
        <v>3659</v>
      </c>
      <c r="E2559" s="9" t="s">
        <v>3583</v>
      </c>
      <c r="F2559" s="10">
        <v>1</v>
      </c>
      <c r="G2559" s="14">
        <v>19305</v>
      </c>
      <c r="H2559" s="9" t="s">
        <v>3572</v>
      </c>
      <c r="I2559" s="9" t="s">
        <v>3573</v>
      </c>
      <c r="J2559" s="9" t="s">
        <v>3574</v>
      </c>
      <c r="K2559" s="9" t="s">
        <v>4425</v>
      </c>
      <c r="L2559" s="9" t="s">
        <v>3575</v>
      </c>
      <c r="M2559" s="11">
        <v>39479</v>
      </c>
      <c r="N2559" s="11">
        <v>43708</v>
      </c>
      <c r="O2559">
        <f>MONTH(M2559)</f>
        <v>2</v>
      </c>
      <c r="P2559" t="str">
        <f>LEFT(D2559,2)</f>
        <v>61</v>
      </c>
      <c r="R2559" t="str">
        <f>LEFT(C2559,4)</f>
        <v>6102</v>
      </c>
    </row>
    <row r="2560" spans="1:18">
      <c r="A2560" s="9">
        <v>672210</v>
      </c>
      <c r="B2560" s="9" t="s">
        <v>4105</v>
      </c>
      <c r="C2560" s="9" t="s">
        <v>3657</v>
      </c>
      <c r="D2560" s="9" t="s">
        <v>3662</v>
      </c>
      <c r="E2560" s="9" t="s">
        <v>3583</v>
      </c>
      <c r="F2560" s="10">
        <v>1</v>
      </c>
      <c r="G2560" s="14">
        <v>19800</v>
      </c>
      <c r="H2560" s="9" t="s">
        <v>3572</v>
      </c>
      <c r="I2560" s="9" t="s">
        <v>3573</v>
      </c>
      <c r="J2560" s="9" t="s">
        <v>3574</v>
      </c>
      <c r="K2560" s="9" t="s">
        <v>4425</v>
      </c>
      <c r="L2560" s="9" t="s">
        <v>3575</v>
      </c>
      <c r="M2560" s="11">
        <v>39265</v>
      </c>
      <c r="N2560" s="11"/>
      <c r="O2560">
        <f>MONTH(M2560)</f>
        <v>7</v>
      </c>
      <c r="P2560" t="str">
        <f>LEFT(D2560,2)</f>
        <v>61</v>
      </c>
      <c r="R2560" t="str">
        <f>LEFT(C2560,4)</f>
        <v>6102</v>
      </c>
    </row>
    <row r="2561" spans="1:18">
      <c r="A2561" s="9">
        <v>265202</v>
      </c>
      <c r="B2561" s="9" t="s">
        <v>4138</v>
      </c>
      <c r="C2561" s="9" t="s">
        <v>3657</v>
      </c>
      <c r="D2561" s="9" t="s">
        <v>3660</v>
      </c>
      <c r="E2561" s="9" t="s">
        <v>3583</v>
      </c>
      <c r="F2561" s="10">
        <v>1</v>
      </c>
      <c r="G2561" s="14">
        <v>14360</v>
      </c>
      <c r="H2561" s="9" t="s">
        <v>3572</v>
      </c>
      <c r="I2561" s="9" t="s">
        <v>3573</v>
      </c>
      <c r="J2561" s="9" t="s">
        <v>3574</v>
      </c>
      <c r="K2561" s="9" t="s">
        <v>4425</v>
      </c>
      <c r="L2561" s="9" t="s">
        <v>3575</v>
      </c>
      <c r="M2561" s="11">
        <v>40392</v>
      </c>
      <c r="N2561" s="11"/>
      <c r="O2561">
        <f>MONTH(M2561)</f>
        <v>8</v>
      </c>
      <c r="P2561" t="str">
        <f>LEFT(D2561,2)</f>
        <v>61</v>
      </c>
      <c r="R2561" t="str">
        <f>LEFT(C2561,4)</f>
        <v>6102</v>
      </c>
    </row>
    <row r="2562" spans="1:18">
      <c r="A2562" s="9">
        <v>670670</v>
      </c>
      <c r="B2562" s="9" t="s">
        <v>4097</v>
      </c>
      <c r="C2562" s="9" t="s">
        <v>3657</v>
      </c>
      <c r="D2562" s="9" t="s">
        <v>3658</v>
      </c>
      <c r="E2562" s="9" t="s">
        <v>3581</v>
      </c>
      <c r="F2562" s="10">
        <v>1</v>
      </c>
      <c r="G2562" s="14">
        <v>14595</v>
      </c>
      <c r="H2562" s="9" t="s">
        <v>3572</v>
      </c>
      <c r="I2562" s="9" t="s">
        <v>3573</v>
      </c>
      <c r="J2562" s="9" t="s">
        <v>3574</v>
      </c>
      <c r="K2562" s="9" t="s">
        <v>4425</v>
      </c>
      <c r="L2562" s="9" t="s">
        <v>3575</v>
      </c>
      <c r="M2562" s="11">
        <v>38839</v>
      </c>
      <c r="N2562" s="11"/>
      <c r="O2562">
        <f>MONTH(M2562)</f>
        <v>5</v>
      </c>
      <c r="P2562" t="str">
        <f>LEFT(D2562,2)</f>
        <v>61</v>
      </c>
      <c r="R2562" t="str">
        <f>LEFT(C2562,4)</f>
        <v>6102</v>
      </c>
    </row>
    <row r="2563" spans="1:18">
      <c r="A2563" s="9">
        <v>671713</v>
      </c>
      <c r="B2563" s="9" t="s">
        <v>4087</v>
      </c>
      <c r="C2563" s="9" t="s">
        <v>3657</v>
      </c>
      <c r="D2563" s="9" t="s">
        <v>3663</v>
      </c>
      <c r="E2563" s="9" t="s">
        <v>3583</v>
      </c>
      <c r="F2563" s="10">
        <v>1</v>
      </c>
      <c r="G2563" s="14">
        <v>15950</v>
      </c>
      <c r="H2563" s="9" t="s">
        <v>3572</v>
      </c>
      <c r="I2563" s="9" t="s">
        <v>3573</v>
      </c>
      <c r="J2563" s="9" t="s">
        <v>3574</v>
      </c>
      <c r="K2563" s="9" t="s">
        <v>4425</v>
      </c>
      <c r="L2563" s="9" t="s">
        <v>3575</v>
      </c>
      <c r="M2563" s="11">
        <v>39125</v>
      </c>
      <c r="N2563" s="11"/>
      <c r="O2563">
        <f>MONTH(M2563)</f>
        <v>2</v>
      </c>
      <c r="P2563" t="str">
        <f>LEFT(D2563,2)</f>
        <v>61</v>
      </c>
      <c r="R2563" t="str">
        <f>LEFT(C2563,4)</f>
        <v>6102</v>
      </c>
    </row>
    <row r="2564" spans="1:18">
      <c r="A2564" s="9">
        <v>670068</v>
      </c>
      <c r="B2564" s="9" t="s">
        <v>4069</v>
      </c>
      <c r="C2564" s="9" t="s">
        <v>3657</v>
      </c>
      <c r="D2564" s="9" t="s">
        <v>3661</v>
      </c>
      <c r="E2564" s="9" t="s">
        <v>3583</v>
      </c>
      <c r="F2564" s="10">
        <v>1</v>
      </c>
      <c r="G2564" s="14">
        <v>15000</v>
      </c>
      <c r="H2564" s="9" t="s">
        <v>3572</v>
      </c>
      <c r="I2564" s="9" t="s">
        <v>3573</v>
      </c>
      <c r="J2564" s="9" t="s">
        <v>3574</v>
      </c>
      <c r="K2564" s="9" t="s">
        <v>4425</v>
      </c>
      <c r="L2564" s="9" t="s">
        <v>3575</v>
      </c>
      <c r="M2564" s="11">
        <v>38596</v>
      </c>
      <c r="N2564" s="11"/>
      <c r="O2564">
        <f>MONTH(M2564)</f>
        <v>9</v>
      </c>
      <c r="P2564" t="str">
        <f>LEFT(D2564,2)</f>
        <v>61</v>
      </c>
      <c r="R2564" t="str">
        <f>LEFT(C2564,4)</f>
        <v>6102</v>
      </c>
    </row>
    <row r="2565" spans="1:18">
      <c r="A2565" s="9">
        <v>667366</v>
      </c>
      <c r="B2565" s="9" t="s">
        <v>4091</v>
      </c>
      <c r="C2565" s="9" t="s">
        <v>3664</v>
      </c>
      <c r="D2565" s="9" t="s">
        <v>3665</v>
      </c>
      <c r="E2565" s="9" t="s">
        <v>688</v>
      </c>
      <c r="F2565" s="10">
        <v>1</v>
      </c>
      <c r="G2565" s="14">
        <v>18945</v>
      </c>
      <c r="H2565" s="9" t="s">
        <v>3572</v>
      </c>
      <c r="I2565" s="9" t="s">
        <v>3573</v>
      </c>
      <c r="J2565" s="9" t="s">
        <v>3574</v>
      </c>
      <c r="K2565" s="9" t="s">
        <v>4425</v>
      </c>
      <c r="L2565" s="9" t="s">
        <v>3575</v>
      </c>
      <c r="M2565" s="11">
        <v>37683</v>
      </c>
      <c r="N2565" s="11"/>
      <c r="O2565">
        <f>MONTH(M2565)</f>
        <v>3</v>
      </c>
      <c r="P2565" t="str">
        <f>LEFT(D2565,2)</f>
        <v>61</v>
      </c>
      <c r="R2565" t="str">
        <f>LEFT(C2565,4)</f>
        <v>6102</v>
      </c>
    </row>
    <row r="2566" spans="1:18">
      <c r="A2566" s="9">
        <v>256081</v>
      </c>
      <c r="B2566" s="9" t="s">
        <v>4099</v>
      </c>
      <c r="C2566" s="9" t="s">
        <v>3664</v>
      </c>
      <c r="D2566" s="9" t="s">
        <v>3668</v>
      </c>
      <c r="E2566" s="9" t="s">
        <v>3583</v>
      </c>
      <c r="F2566" s="10">
        <v>1</v>
      </c>
      <c r="G2566" s="14">
        <v>9765</v>
      </c>
      <c r="H2566" s="9" t="s">
        <v>3572</v>
      </c>
      <c r="I2566" s="9" t="s">
        <v>3573</v>
      </c>
      <c r="J2566" s="9" t="s">
        <v>3574</v>
      </c>
      <c r="K2566" s="9" t="s">
        <v>4425</v>
      </c>
      <c r="L2566" s="9" t="s">
        <v>3575</v>
      </c>
      <c r="M2566" s="11">
        <v>39295</v>
      </c>
      <c r="N2566" s="11"/>
      <c r="O2566">
        <f>MONTH(M2566)</f>
        <v>8</v>
      </c>
      <c r="P2566" t="str">
        <f>LEFT(D2566,2)</f>
        <v>61</v>
      </c>
      <c r="R2566" t="str">
        <f>LEFT(C2566,4)</f>
        <v>6102</v>
      </c>
    </row>
    <row r="2567" spans="1:18">
      <c r="A2567" s="9">
        <v>667219</v>
      </c>
      <c r="B2567" s="9" t="s">
        <v>4172</v>
      </c>
      <c r="C2567" s="9" t="s">
        <v>3664</v>
      </c>
      <c r="D2567" s="9" t="s">
        <v>3666</v>
      </c>
      <c r="E2567" s="9" t="s">
        <v>3583</v>
      </c>
      <c r="F2567" s="10">
        <v>1</v>
      </c>
      <c r="G2567" s="14">
        <v>18400</v>
      </c>
      <c r="H2567" s="9" t="s">
        <v>3572</v>
      </c>
      <c r="I2567" s="9" t="s">
        <v>3573</v>
      </c>
      <c r="J2567" s="9" t="s">
        <v>3574</v>
      </c>
      <c r="K2567" s="9" t="s">
        <v>4425</v>
      </c>
      <c r="L2567" s="9" t="s">
        <v>3575</v>
      </c>
      <c r="M2567" s="11">
        <v>37641</v>
      </c>
      <c r="N2567" s="11"/>
      <c r="O2567">
        <f>MONTH(M2567)</f>
        <v>1</v>
      </c>
      <c r="P2567" t="str">
        <f>LEFT(D2567,2)</f>
        <v>61</v>
      </c>
      <c r="R2567" t="str">
        <f>LEFT(C2567,4)</f>
        <v>6102</v>
      </c>
    </row>
    <row r="2568" spans="1:18">
      <c r="A2568" s="9">
        <v>262472</v>
      </c>
      <c r="B2568" s="9" t="s">
        <v>4111</v>
      </c>
      <c r="C2568" s="9" t="s">
        <v>3664</v>
      </c>
      <c r="D2568" s="9" t="s">
        <v>3667</v>
      </c>
      <c r="E2568" s="9" t="s">
        <v>3583</v>
      </c>
      <c r="F2568" s="10">
        <v>1</v>
      </c>
      <c r="G2568" s="14">
        <v>13475</v>
      </c>
      <c r="H2568" s="9" t="s">
        <v>3572</v>
      </c>
      <c r="I2568" s="9" t="s">
        <v>3573</v>
      </c>
      <c r="J2568" s="9" t="s">
        <v>3574</v>
      </c>
      <c r="K2568" s="9" t="s">
        <v>4425</v>
      </c>
      <c r="L2568" s="9" t="s">
        <v>3575</v>
      </c>
      <c r="M2568" s="11">
        <v>40148</v>
      </c>
      <c r="N2568" s="11"/>
      <c r="O2568">
        <f>MONTH(M2568)</f>
        <v>12</v>
      </c>
      <c r="P2568" t="str">
        <f>LEFT(D2568,2)</f>
        <v>61</v>
      </c>
      <c r="R2568" t="str">
        <f>LEFT(C2568,4)</f>
        <v>6102</v>
      </c>
    </row>
    <row r="2569" spans="1:18">
      <c r="A2569" s="9">
        <v>257502</v>
      </c>
      <c r="B2569" s="9" t="s">
        <v>4118</v>
      </c>
      <c r="C2569" s="9" t="s">
        <v>3669</v>
      </c>
      <c r="D2569" s="9" t="s">
        <v>3672</v>
      </c>
      <c r="E2569" s="9" t="s">
        <v>3583</v>
      </c>
      <c r="F2569" s="10">
        <v>1</v>
      </c>
      <c r="G2569" s="14">
        <v>15015</v>
      </c>
      <c r="H2569" s="9" t="s">
        <v>3572</v>
      </c>
      <c r="I2569" s="9" t="s">
        <v>3573</v>
      </c>
      <c r="J2569" s="9" t="s">
        <v>3574</v>
      </c>
      <c r="K2569" s="9" t="s">
        <v>4425</v>
      </c>
      <c r="L2569" s="9" t="s">
        <v>3575</v>
      </c>
      <c r="M2569" s="11">
        <v>39539</v>
      </c>
      <c r="N2569" s="11"/>
      <c r="O2569">
        <f>MONTH(M2569)</f>
        <v>4</v>
      </c>
      <c r="P2569" t="str">
        <f>LEFT(D2569,2)</f>
        <v>61</v>
      </c>
      <c r="R2569" t="str">
        <f>LEFT(C2569,4)</f>
        <v>6102</v>
      </c>
    </row>
    <row r="2570" spans="1:18">
      <c r="A2570" s="9">
        <v>266175</v>
      </c>
      <c r="B2570" s="9" t="s">
        <v>4081</v>
      </c>
      <c r="C2570" s="9" t="s">
        <v>3669</v>
      </c>
      <c r="D2570" s="9" t="s">
        <v>3673</v>
      </c>
      <c r="E2570" s="9" t="s">
        <v>3583</v>
      </c>
      <c r="F2570" s="10">
        <v>1</v>
      </c>
      <c r="G2570" s="14">
        <v>13230</v>
      </c>
      <c r="H2570" s="9" t="s">
        <v>3572</v>
      </c>
      <c r="I2570" s="9" t="s">
        <v>3573</v>
      </c>
      <c r="J2570" s="9" t="s">
        <v>3574</v>
      </c>
      <c r="K2570" s="9" t="s">
        <v>4425</v>
      </c>
      <c r="L2570" s="9" t="s">
        <v>3575</v>
      </c>
      <c r="M2570" s="11">
        <v>40483</v>
      </c>
      <c r="N2570" s="11"/>
      <c r="O2570">
        <f>MONTH(M2570)</f>
        <v>11</v>
      </c>
      <c r="P2570" t="str">
        <f>LEFT(D2570,2)</f>
        <v>61</v>
      </c>
      <c r="R2570" t="str">
        <f>LEFT(C2570,4)</f>
        <v>6102</v>
      </c>
    </row>
    <row r="2571" spans="1:18">
      <c r="A2571" s="9">
        <v>670152</v>
      </c>
      <c r="B2571" s="9" t="s">
        <v>4097</v>
      </c>
      <c r="C2571" s="9" t="s">
        <v>3669</v>
      </c>
      <c r="D2571" s="9" t="s">
        <v>3670</v>
      </c>
      <c r="E2571" s="9" t="s">
        <v>688</v>
      </c>
      <c r="F2571" s="10">
        <v>1</v>
      </c>
      <c r="G2571" s="14">
        <v>17190</v>
      </c>
      <c r="H2571" s="9" t="s">
        <v>3572</v>
      </c>
      <c r="I2571" s="9" t="s">
        <v>3573</v>
      </c>
      <c r="J2571" s="9" t="s">
        <v>3574</v>
      </c>
      <c r="K2571" s="9" t="s">
        <v>4425</v>
      </c>
      <c r="L2571" s="9" t="s">
        <v>3575</v>
      </c>
      <c r="M2571" s="11">
        <v>38611</v>
      </c>
      <c r="N2571" s="11"/>
      <c r="O2571">
        <f>MONTH(M2571)</f>
        <v>9</v>
      </c>
      <c r="P2571" t="str">
        <f>LEFT(D2571,2)</f>
        <v>61</v>
      </c>
      <c r="R2571" t="str">
        <f>LEFT(C2571,4)</f>
        <v>6102</v>
      </c>
    </row>
    <row r="2572" spans="1:18">
      <c r="A2572" s="9">
        <v>257229</v>
      </c>
      <c r="B2572" s="9" t="s">
        <v>4147</v>
      </c>
      <c r="C2572" s="9" t="s">
        <v>3669</v>
      </c>
      <c r="D2572" s="9" t="s">
        <v>3671</v>
      </c>
      <c r="E2572" s="9" t="s">
        <v>3583</v>
      </c>
      <c r="F2572" s="10">
        <v>1</v>
      </c>
      <c r="G2572" s="14">
        <v>15675</v>
      </c>
      <c r="H2572" s="9" t="s">
        <v>3572</v>
      </c>
      <c r="I2572" s="9" t="s">
        <v>3573</v>
      </c>
      <c r="J2572" s="9" t="s">
        <v>3574</v>
      </c>
      <c r="K2572" s="9" t="s">
        <v>4425</v>
      </c>
      <c r="L2572" s="9" t="s">
        <v>3575</v>
      </c>
      <c r="M2572" s="11">
        <v>39510</v>
      </c>
      <c r="N2572" s="11"/>
      <c r="O2572">
        <f>MONTH(M2572)</f>
        <v>3</v>
      </c>
      <c r="P2572" t="str">
        <f>LEFT(D2572,2)</f>
        <v>61</v>
      </c>
      <c r="R2572" t="str">
        <f>LEFT(C2572,4)</f>
        <v>6102</v>
      </c>
    </row>
    <row r="2573" spans="1:18">
      <c r="A2573" s="9">
        <v>235725</v>
      </c>
      <c r="B2573" s="9" t="s">
        <v>4046</v>
      </c>
      <c r="C2573" s="9" t="s">
        <v>3674</v>
      </c>
      <c r="D2573" s="9" t="s">
        <v>3678</v>
      </c>
      <c r="E2573" s="9" t="s">
        <v>14</v>
      </c>
      <c r="F2573" s="10">
        <v>1</v>
      </c>
      <c r="G2573" s="14">
        <v>26000</v>
      </c>
      <c r="H2573" s="9" t="s">
        <v>3572</v>
      </c>
      <c r="I2573" s="9" t="s">
        <v>3573</v>
      </c>
      <c r="J2573" s="9" t="s">
        <v>3574</v>
      </c>
      <c r="K2573" s="9" t="s">
        <v>4425</v>
      </c>
      <c r="L2573" s="9" t="s">
        <v>3575</v>
      </c>
      <c r="M2573" s="11">
        <v>37179</v>
      </c>
      <c r="N2573" s="11"/>
      <c r="O2573">
        <f>MONTH(M2573)</f>
        <v>10</v>
      </c>
      <c r="P2573" t="str">
        <f>LEFT(D2573,2)</f>
        <v>61</v>
      </c>
      <c r="R2573" t="str">
        <f>LEFT(C2573,4)</f>
        <v>6102</v>
      </c>
    </row>
    <row r="2574" spans="1:18">
      <c r="A2574" s="9">
        <v>665308</v>
      </c>
      <c r="B2574" s="9" t="s">
        <v>4043</v>
      </c>
      <c r="C2574" s="9" t="s">
        <v>3674</v>
      </c>
      <c r="D2574" s="9" t="s">
        <v>3675</v>
      </c>
      <c r="E2574" s="9" t="s">
        <v>56</v>
      </c>
      <c r="F2574" s="10">
        <v>1</v>
      </c>
      <c r="G2574" s="14">
        <v>66825</v>
      </c>
      <c r="H2574" s="9" t="s">
        <v>3572</v>
      </c>
      <c r="I2574" s="9" t="s">
        <v>3573</v>
      </c>
      <c r="J2574" s="9" t="s">
        <v>3574</v>
      </c>
      <c r="K2574" s="9" t="s">
        <v>4425</v>
      </c>
      <c r="L2574" s="9" t="s">
        <v>3575</v>
      </c>
      <c r="M2574" s="11">
        <v>35912</v>
      </c>
      <c r="N2574" s="11">
        <v>43769</v>
      </c>
      <c r="O2574">
        <f>MONTH(M2574)</f>
        <v>4</v>
      </c>
      <c r="P2574" t="str">
        <f>LEFT(D2574,2)</f>
        <v>61</v>
      </c>
      <c r="R2574" t="str">
        <f>LEFT(C2574,4)</f>
        <v>6102</v>
      </c>
    </row>
    <row r="2575" spans="1:18">
      <c r="A2575" s="9">
        <v>265902</v>
      </c>
      <c r="B2575" s="9" t="s">
        <v>4283</v>
      </c>
      <c r="C2575" s="9" t="s">
        <v>3674</v>
      </c>
      <c r="D2575" s="9" t="s">
        <v>3676</v>
      </c>
      <c r="E2575" s="9" t="s">
        <v>14</v>
      </c>
      <c r="F2575" s="10">
        <v>1</v>
      </c>
      <c r="G2575" s="14">
        <v>42500</v>
      </c>
      <c r="H2575" s="9" t="s">
        <v>3572</v>
      </c>
      <c r="I2575" s="9" t="s">
        <v>3573</v>
      </c>
      <c r="J2575" s="9" t="s">
        <v>3574</v>
      </c>
      <c r="K2575" s="9" t="s">
        <v>4425</v>
      </c>
      <c r="L2575" s="9" t="s">
        <v>3575</v>
      </c>
      <c r="M2575" s="11">
        <v>40466</v>
      </c>
      <c r="N2575" s="11"/>
      <c r="O2575">
        <f>MONTH(M2575)</f>
        <v>10</v>
      </c>
      <c r="P2575" t="str">
        <f>LEFT(D2575,2)</f>
        <v>61</v>
      </c>
      <c r="R2575" t="str">
        <f>LEFT(C2575,4)</f>
        <v>6102</v>
      </c>
    </row>
    <row r="2576" spans="1:18">
      <c r="A2576" s="9">
        <v>263949</v>
      </c>
      <c r="B2576" s="9" t="s">
        <v>4043</v>
      </c>
      <c r="C2576" s="9" t="s">
        <v>3674</v>
      </c>
      <c r="D2576" s="9" t="s">
        <v>3677</v>
      </c>
      <c r="E2576" s="9" t="s">
        <v>14</v>
      </c>
      <c r="F2576" s="10">
        <v>1</v>
      </c>
      <c r="G2576" s="14">
        <v>20000</v>
      </c>
      <c r="H2576" s="9" t="s">
        <v>3572</v>
      </c>
      <c r="I2576" s="9" t="s">
        <v>3573</v>
      </c>
      <c r="J2576" s="9" t="s">
        <v>3574</v>
      </c>
      <c r="K2576" s="9" t="s">
        <v>4425</v>
      </c>
      <c r="L2576" s="9" t="s">
        <v>3575</v>
      </c>
      <c r="M2576" s="11">
        <v>40422</v>
      </c>
      <c r="N2576" s="11"/>
      <c r="O2576">
        <f>MONTH(M2576)</f>
        <v>9</v>
      </c>
      <c r="P2576" t="str">
        <f>LEFT(D2576,2)</f>
        <v>61</v>
      </c>
      <c r="R2576" t="str">
        <f>LEFT(C2576,4)</f>
        <v>6102</v>
      </c>
    </row>
    <row r="2577" spans="1:18">
      <c r="A2577" s="9">
        <v>263018</v>
      </c>
      <c r="B2577" s="9" t="s">
        <v>4157</v>
      </c>
      <c r="C2577" s="9" t="s">
        <v>3679</v>
      </c>
      <c r="D2577" s="9" t="s">
        <v>3682</v>
      </c>
      <c r="E2577" s="9" t="s">
        <v>3583</v>
      </c>
      <c r="F2577" s="10">
        <v>1</v>
      </c>
      <c r="G2577" s="14">
        <v>30000</v>
      </c>
      <c r="H2577" s="9" t="s">
        <v>3572</v>
      </c>
      <c r="I2577" s="9" t="s">
        <v>3573</v>
      </c>
      <c r="J2577" s="9" t="s">
        <v>3574</v>
      </c>
      <c r="K2577" s="9" t="s">
        <v>4425</v>
      </c>
      <c r="L2577" s="9" t="s">
        <v>3575</v>
      </c>
      <c r="M2577" s="11">
        <v>40210</v>
      </c>
      <c r="N2577" s="11"/>
      <c r="O2577">
        <f>MONTH(M2577)</f>
        <v>2</v>
      </c>
      <c r="P2577" t="str">
        <f>LEFT(D2577,2)</f>
        <v>61</v>
      </c>
      <c r="R2577" t="str">
        <f>LEFT(C2577,4)</f>
        <v>6102</v>
      </c>
    </row>
    <row r="2578" spans="1:18">
      <c r="A2578" s="9">
        <v>672434</v>
      </c>
      <c r="B2578" s="9" t="s">
        <v>4081</v>
      </c>
      <c r="C2578" s="9" t="s">
        <v>3679</v>
      </c>
      <c r="D2578" s="9" t="s">
        <v>3680</v>
      </c>
      <c r="E2578" s="9" t="s">
        <v>3581</v>
      </c>
      <c r="F2578" s="10">
        <v>1</v>
      </c>
      <c r="G2578" s="14">
        <v>27450</v>
      </c>
      <c r="H2578" s="9" t="s">
        <v>3572</v>
      </c>
      <c r="I2578" s="9" t="s">
        <v>3573</v>
      </c>
      <c r="J2578" s="9" t="s">
        <v>3574</v>
      </c>
      <c r="K2578" s="9" t="s">
        <v>4425</v>
      </c>
      <c r="L2578" s="9" t="s">
        <v>3575</v>
      </c>
      <c r="M2578" s="11">
        <v>39295</v>
      </c>
      <c r="N2578" s="11"/>
      <c r="O2578">
        <f>MONTH(M2578)</f>
        <v>8</v>
      </c>
      <c r="P2578" t="str">
        <f>LEFT(D2578,2)</f>
        <v>61</v>
      </c>
      <c r="R2578" t="str">
        <f>LEFT(C2578,4)</f>
        <v>6102</v>
      </c>
    </row>
    <row r="2579" spans="1:18">
      <c r="A2579" s="9">
        <v>268870</v>
      </c>
      <c r="B2579" s="9" t="s">
        <v>4049</v>
      </c>
      <c r="C2579" s="9" t="s">
        <v>3679</v>
      </c>
      <c r="D2579" s="9" t="s">
        <v>3686</v>
      </c>
      <c r="E2579" s="9" t="s">
        <v>3583</v>
      </c>
      <c r="F2579" s="10">
        <v>1</v>
      </c>
      <c r="G2579" s="14">
        <v>23100</v>
      </c>
      <c r="H2579" s="9" t="s">
        <v>3572</v>
      </c>
      <c r="I2579" s="9" t="s">
        <v>3573</v>
      </c>
      <c r="J2579" s="9" t="s">
        <v>3574</v>
      </c>
      <c r="K2579" s="9" t="s">
        <v>4425</v>
      </c>
      <c r="L2579" s="9" t="s">
        <v>3575</v>
      </c>
      <c r="M2579" s="11">
        <v>40725</v>
      </c>
      <c r="N2579" s="11"/>
      <c r="O2579">
        <f>MONTH(M2579)</f>
        <v>7</v>
      </c>
      <c r="P2579" t="str">
        <f>LEFT(D2579,2)</f>
        <v>61</v>
      </c>
      <c r="R2579" t="str">
        <f>LEFT(C2579,4)</f>
        <v>6102</v>
      </c>
    </row>
    <row r="2580" spans="1:18">
      <c r="A2580" s="9">
        <v>268863</v>
      </c>
      <c r="B2580" s="9" t="s">
        <v>4098</v>
      </c>
      <c r="C2580" s="9" t="s">
        <v>3679</v>
      </c>
      <c r="D2580" s="9" t="s">
        <v>3687</v>
      </c>
      <c r="E2580" s="9" t="s">
        <v>3583</v>
      </c>
      <c r="F2580" s="10">
        <v>1</v>
      </c>
      <c r="G2580" s="14">
        <v>15050</v>
      </c>
      <c r="H2580" s="9" t="s">
        <v>3572</v>
      </c>
      <c r="I2580" s="9" t="s">
        <v>3573</v>
      </c>
      <c r="J2580" s="9" t="s">
        <v>3574</v>
      </c>
      <c r="K2580" s="9" t="s">
        <v>4425</v>
      </c>
      <c r="L2580" s="9" t="s">
        <v>3575</v>
      </c>
      <c r="M2580" s="11">
        <v>40679</v>
      </c>
      <c r="N2580" s="11"/>
      <c r="O2580">
        <f>MONTH(M2580)</f>
        <v>5</v>
      </c>
      <c r="P2580" t="str">
        <f>LEFT(D2580,2)</f>
        <v>61</v>
      </c>
      <c r="R2580" t="str">
        <f>LEFT(C2580,4)</f>
        <v>6102</v>
      </c>
    </row>
    <row r="2581" spans="1:18">
      <c r="A2581" s="9">
        <v>668514</v>
      </c>
      <c r="B2581" s="9" t="s">
        <v>4097</v>
      </c>
      <c r="C2581" s="9" t="s">
        <v>3679</v>
      </c>
      <c r="D2581" s="9" t="s">
        <v>3688</v>
      </c>
      <c r="E2581" s="9" t="s">
        <v>3583</v>
      </c>
      <c r="F2581" s="10">
        <v>1</v>
      </c>
      <c r="G2581" s="14">
        <v>18630</v>
      </c>
      <c r="H2581" s="9" t="s">
        <v>3572</v>
      </c>
      <c r="I2581" s="9" t="s">
        <v>3573</v>
      </c>
      <c r="J2581" s="9" t="s">
        <v>3574</v>
      </c>
      <c r="K2581" s="9" t="s">
        <v>4425</v>
      </c>
      <c r="L2581" s="9" t="s">
        <v>3575</v>
      </c>
      <c r="M2581" s="11">
        <v>39328</v>
      </c>
      <c r="N2581" s="11"/>
      <c r="O2581">
        <f>MONTH(M2581)</f>
        <v>9</v>
      </c>
      <c r="P2581" t="str">
        <f>LEFT(D2581,2)</f>
        <v>61</v>
      </c>
      <c r="R2581" t="str">
        <f>LEFT(C2581,4)</f>
        <v>6102</v>
      </c>
    </row>
    <row r="2582" spans="1:18">
      <c r="A2582" s="9">
        <v>238518</v>
      </c>
      <c r="B2582" s="9" t="s">
        <v>4043</v>
      </c>
      <c r="C2582" s="9" t="s">
        <v>3679</v>
      </c>
      <c r="D2582" s="9" t="s">
        <v>3681</v>
      </c>
      <c r="E2582" s="9" t="s">
        <v>3583</v>
      </c>
      <c r="F2582" s="10">
        <v>1</v>
      </c>
      <c r="G2582" s="14">
        <v>21500</v>
      </c>
      <c r="H2582" s="9" t="s">
        <v>3572</v>
      </c>
      <c r="I2582" s="9" t="s">
        <v>3573</v>
      </c>
      <c r="J2582" s="9" t="s">
        <v>3574</v>
      </c>
      <c r="K2582" s="9" t="s">
        <v>4425</v>
      </c>
      <c r="L2582" s="9" t="s">
        <v>3575</v>
      </c>
      <c r="M2582" s="11">
        <v>36982</v>
      </c>
      <c r="N2582" s="11"/>
      <c r="O2582">
        <f>MONTH(M2582)</f>
        <v>4</v>
      </c>
      <c r="P2582" t="str">
        <f>LEFT(D2582,2)</f>
        <v>61</v>
      </c>
      <c r="R2582" t="str">
        <f>LEFT(C2582,4)</f>
        <v>6102</v>
      </c>
    </row>
    <row r="2583" spans="1:18">
      <c r="A2583" s="9">
        <v>670124</v>
      </c>
      <c r="B2583" s="9" t="s">
        <v>4134</v>
      </c>
      <c r="C2583" s="9" t="s">
        <v>3679</v>
      </c>
      <c r="D2583" s="9" t="s">
        <v>3689</v>
      </c>
      <c r="E2583" s="9" t="s">
        <v>3583</v>
      </c>
      <c r="F2583" s="10">
        <v>1</v>
      </c>
      <c r="G2583" s="14">
        <v>19320</v>
      </c>
      <c r="H2583" s="9" t="s">
        <v>3572</v>
      </c>
      <c r="I2583" s="9" t="s">
        <v>3573</v>
      </c>
      <c r="J2583" s="9" t="s">
        <v>3574</v>
      </c>
      <c r="K2583" s="9" t="s">
        <v>4425</v>
      </c>
      <c r="L2583" s="9" t="s">
        <v>3575</v>
      </c>
      <c r="M2583" s="11">
        <v>38597</v>
      </c>
      <c r="N2583" s="11"/>
      <c r="O2583">
        <f>MONTH(M2583)</f>
        <v>9</v>
      </c>
      <c r="P2583" t="str">
        <f>LEFT(D2583,2)</f>
        <v>61</v>
      </c>
      <c r="R2583" t="str">
        <f>LEFT(C2583,4)</f>
        <v>6102</v>
      </c>
    </row>
    <row r="2584" spans="1:18">
      <c r="A2584" s="9">
        <v>665252</v>
      </c>
      <c r="B2584" s="9" t="s">
        <v>4105</v>
      </c>
      <c r="C2584" s="9" t="s">
        <v>3679</v>
      </c>
      <c r="D2584" s="9" t="s">
        <v>3685</v>
      </c>
      <c r="E2584" s="9" t="s">
        <v>3583</v>
      </c>
      <c r="F2584" s="10">
        <v>1</v>
      </c>
      <c r="G2584" s="14">
        <v>16450</v>
      </c>
      <c r="H2584" s="9" t="s">
        <v>3572</v>
      </c>
      <c r="I2584" s="9" t="s">
        <v>3573</v>
      </c>
      <c r="J2584" s="9" t="s">
        <v>3574</v>
      </c>
      <c r="K2584" s="9" t="s">
        <v>4425</v>
      </c>
      <c r="L2584" s="9" t="s">
        <v>3575</v>
      </c>
      <c r="M2584" s="11">
        <v>35901</v>
      </c>
      <c r="N2584" s="11"/>
      <c r="O2584">
        <f>MONTH(M2584)</f>
        <v>4</v>
      </c>
      <c r="P2584" t="str">
        <f>LEFT(D2584,2)</f>
        <v>61</v>
      </c>
      <c r="R2584" t="str">
        <f>LEFT(C2584,4)</f>
        <v>6102</v>
      </c>
    </row>
    <row r="2585" spans="1:18">
      <c r="A2585" s="9">
        <v>268856</v>
      </c>
      <c r="B2585" s="9" t="s">
        <v>4113</v>
      </c>
      <c r="C2585" s="9" t="s">
        <v>3679</v>
      </c>
      <c r="D2585" s="9" t="s">
        <v>3683</v>
      </c>
      <c r="E2585" s="9" t="s">
        <v>3583</v>
      </c>
      <c r="F2585" s="10">
        <v>1</v>
      </c>
      <c r="G2585" s="14">
        <v>15750</v>
      </c>
      <c r="H2585" s="9" t="s">
        <v>3572</v>
      </c>
      <c r="I2585" s="9" t="s">
        <v>3573</v>
      </c>
      <c r="J2585" s="9" t="s">
        <v>3574</v>
      </c>
      <c r="K2585" s="9" t="s">
        <v>4425</v>
      </c>
      <c r="L2585" s="9" t="s">
        <v>3575</v>
      </c>
      <c r="M2585" s="11">
        <v>40695</v>
      </c>
      <c r="N2585" s="11"/>
      <c r="O2585">
        <f>MONTH(M2585)</f>
        <v>6</v>
      </c>
      <c r="P2585" t="str">
        <f>LEFT(D2585,2)</f>
        <v>61</v>
      </c>
      <c r="R2585" t="str">
        <f>LEFT(C2585,4)</f>
        <v>6102</v>
      </c>
    </row>
    <row r="2586" spans="1:18">
      <c r="A2586" s="9">
        <v>256662</v>
      </c>
      <c r="B2586" s="9" t="s">
        <v>4076</v>
      </c>
      <c r="C2586" s="9" t="s">
        <v>3679</v>
      </c>
      <c r="D2586" s="9" t="s">
        <v>3684</v>
      </c>
      <c r="E2586" s="9" t="s">
        <v>3583</v>
      </c>
      <c r="F2586" s="10">
        <v>1</v>
      </c>
      <c r="G2586" s="14">
        <v>23350</v>
      </c>
      <c r="H2586" s="9" t="s">
        <v>3572</v>
      </c>
      <c r="I2586" s="9" t="s">
        <v>3573</v>
      </c>
      <c r="J2586" s="9" t="s">
        <v>3574</v>
      </c>
      <c r="K2586" s="9" t="s">
        <v>4425</v>
      </c>
      <c r="L2586" s="9" t="s">
        <v>3575</v>
      </c>
      <c r="M2586" s="11">
        <v>39449</v>
      </c>
      <c r="N2586" s="11"/>
      <c r="O2586">
        <f>MONTH(M2586)</f>
        <v>1</v>
      </c>
      <c r="P2586" t="str">
        <f>LEFT(D2586,2)</f>
        <v>61</v>
      </c>
      <c r="R2586" t="str">
        <f>LEFT(C2586,4)</f>
        <v>6102</v>
      </c>
    </row>
    <row r="2587" spans="1:18">
      <c r="A2587" s="9">
        <v>268303</v>
      </c>
      <c r="B2587" s="9" t="s">
        <v>4089</v>
      </c>
      <c r="C2587" s="9" t="s">
        <v>3690</v>
      </c>
      <c r="D2587" s="9" t="s">
        <v>3699</v>
      </c>
      <c r="E2587" s="9" t="s">
        <v>3583</v>
      </c>
      <c r="F2587" s="10">
        <v>1</v>
      </c>
      <c r="G2587" s="14">
        <v>30000</v>
      </c>
      <c r="H2587" s="9" t="s">
        <v>3572</v>
      </c>
      <c r="I2587" s="9" t="s">
        <v>3573</v>
      </c>
      <c r="J2587" s="9" t="s">
        <v>3574</v>
      </c>
      <c r="K2587" s="9" t="s">
        <v>4425</v>
      </c>
      <c r="L2587" s="9" t="s">
        <v>3575</v>
      </c>
      <c r="M2587" s="11">
        <v>40695</v>
      </c>
      <c r="N2587" s="11"/>
      <c r="O2587">
        <f>MONTH(M2587)</f>
        <v>6</v>
      </c>
      <c r="P2587" t="str">
        <f>LEFT(D2587,2)</f>
        <v>61</v>
      </c>
      <c r="R2587" t="str">
        <f>LEFT(C2587,4)</f>
        <v>6102</v>
      </c>
    </row>
    <row r="2588" spans="1:18">
      <c r="A2588" s="9">
        <v>267743</v>
      </c>
      <c r="B2588" s="9" t="s">
        <v>4127</v>
      </c>
      <c r="C2588" s="9" t="s">
        <v>3690</v>
      </c>
      <c r="D2588" s="9" t="s">
        <v>3693</v>
      </c>
      <c r="E2588" s="9" t="s">
        <v>3583</v>
      </c>
      <c r="F2588" s="10">
        <v>1</v>
      </c>
      <c r="G2588" s="14">
        <v>24750</v>
      </c>
      <c r="H2588" s="9" t="s">
        <v>3572</v>
      </c>
      <c r="I2588" s="9" t="s">
        <v>3573</v>
      </c>
      <c r="J2588" s="9" t="s">
        <v>3574</v>
      </c>
      <c r="K2588" s="9" t="s">
        <v>4425</v>
      </c>
      <c r="L2588" s="9" t="s">
        <v>3575</v>
      </c>
      <c r="M2588" s="11">
        <v>40664</v>
      </c>
      <c r="N2588" s="11"/>
      <c r="O2588">
        <f>MONTH(M2588)</f>
        <v>5</v>
      </c>
      <c r="P2588" t="str">
        <f>LEFT(D2588,2)</f>
        <v>61</v>
      </c>
      <c r="R2588" t="str">
        <f>LEFT(C2588,4)</f>
        <v>6102</v>
      </c>
    </row>
    <row r="2589" spans="1:18">
      <c r="A2589" s="9">
        <v>267421</v>
      </c>
      <c r="B2589" s="9" t="s">
        <v>4296</v>
      </c>
      <c r="C2589" s="9" t="s">
        <v>3690</v>
      </c>
      <c r="D2589" s="9" t="s">
        <v>3697</v>
      </c>
      <c r="E2589" s="9" t="s">
        <v>3583</v>
      </c>
      <c r="F2589" s="10">
        <v>1</v>
      </c>
      <c r="G2589" s="14">
        <v>14000</v>
      </c>
      <c r="H2589" s="9" t="s">
        <v>3572</v>
      </c>
      <c r="I2589" s="9" t="s">
        <v>3573</v>
      </c>
      <c r="J2589" s="9" t="s">
        <v>3574</v>
      </c>
      <c r="K2589" s="9" t="s">
        <v>4425</v>
      </c>
      <c r="L2589" s="9" t="s">
        <v>3575</v>
      </c>
      <c r="M2589" s="11">
        <v>40634</v>
      </c>
      <c r="N2589" s="11"/>
      <c r="O2589">
        <f>MONTH(M2589)</f>
        <v>4</v>
      </c>
      <c r="P2589" t="str">
        <f>LEFT(D2589,2)</f>
        <v>61</v>
      </c>
      <c r="R2589" t="str">
        <f>LEFT(C2589,4)</f>
        <v>6102</v>
      </c>
    </row>
    <row r="2590" spans="1:18">
      <c r="A2590" s="9">
        <v>665392</v>
      </c>
      <c r="B2590" s="9" t="s">
        <v>4091</v>
      </c>
      <c r="C2590" s="9" t="s">
        <v>3690</v>
      </c>
      <c r="D2590" s="9" t="s">
        <v>3694</v>
      </c>
      <c r="E2590" s="9" t="s">
        <v>3583</v>
      </c>
      <c r="F2590" s="10">
        <v>1</v>
      </c>
      <c r="G2590" s="14">
        <v>20650</v>
      </c>
      <c r="H2590" s="9" t="s">
        <v>3572</v>
      </c>
      <c r="I2590" s="9" t="s">
        <v>3573</v>
      </c>
      <c r="J2590" s="9" t="s">
        <v>3574</v>
      </c>
      <c r="K2590" s="9" t="s">
        <v>4425</v>
      </c>
      <c r="L2590" s="9" t="s">
        <v>3575</v>
      </c>
      <c r="M2590" s="11">
        <v>36008</v>
      </c>
      <c r="N2590" s="11"/>
      <c r="O2590">
        <f>MONTH(M2590)</f>
        <v>8</v>
      </c>
      <c r="P2590" t="str">
        <f>LEFT(D2590,2)</f>
        <v>61</v>
      </c>
      <c r="R2590" t="str">
        <f>LEFT(C2590,4)</f>
        <v>6102</v>
      </c>
    </row>
    <row r="2591" spans="1:18">
      <c r="A2591" s="9">
        <v>254338</v>
      </c>
      <c r="B2591" s="9" t="s">
        <v>4097</v>
      </c>
      <c r="C2591" s="9" t="s">
        <v>3690</v>
      </c>
      <c r="D2591" s="9" t="s">
        <v>3696</v>
      </c>
      <c r="E2591" s="9" t="s">
        <v>3583</v>
      </c>
      <c r="F2591" s="10">
        <v>1</v>
      </c>
      <c r="G2591" s="14">
        <v>21375</v>
      </c>
      <c r="H2591" s="9" t="s">
        <v>3572</v>
      </c>
      <c r="I2591" s="9" t="s">
        <v>3573</v>
      </c>
      <c r="J2591" s="9" t="s">
        <v>3574</v>
      </c>
      <c r="K2591" s="9" t="s">
        <v>4425</v>
      </c>
      <c r="L2591" s="9" t="s">
        <v>3575</v>
      </c>
      <c r="M2591" s="11">
        <v>39295</v>
      </c>
      <c r="N2591" s="11"/>
      <c r="O2591">
        <f>MONTH(M2591)</f>
        <v>8</v>
      </c>
      <c r="P2591" t="str">
        <f>LEFT(D2591,2)</f>
        <v>61</v>
      </c>
      <c r="R2591" t="str">
        <f>LEFT(C2591,4)</f>
        <v>6102</v>
      </c>
    </row>
    <row r="2592" spans="1:18">
      <c r="A2592" s="9">
        <v>251615</v>
      </c>
      <c r="B2592" s="9" t="s">
        <v>4052</v>
      </c>
      <c r="C2592" s="9" t="s">
        <v>3690</v>
      </c>
      <c r="D2592" s="9" t="s">
        <v>3692</v>
      </c>
      <c r="E2592" s="9" t="s">
        <v>3583</v>
      </c>
      <c r="F2592" s="10">
        <v>1</v>
      </c>
      <c r="G2592" s="14">
        <v>22500</v>
      </c>
      <c r="H2592" s="9" t="s">
        <v>3572</v>
      </c>
      <c r="I2592" s="9" t="s">
        <v>3573</v>
      </c>
      <c r="J2592" s="9" t="s">
        <v>3574</v>
      </c>
      <c r="K2592" s="9" t="s">
        <v>4425</v>
      </c>
      <c r="L2592" s="9" t="s">
        <v>3575</v>
      </c>
      <c r="M2592" s="11">
        <v>39084</v>
      </c>
      <c r="N2592" s="11"/>
      <c r="O2592">
        <f>MONTH(M2592)</f>
        <v>1</v>
      </c>
      <c r="P2592" t="str">
        <f>LEFT(D2592,2)</f>
        <v>61</v>
      </c>
      <c r="R2592" t="str">
        <f>LEFT(C2592,4)</f>
        <v>6102</v>
      </c>
    </row>
    <row r="2593" spans="1:18">
      <c r="A2593" s="9">
        <v>665315</v>
      </c>
      <c r="B2593" s="9" t="s">
        <v>4175</v>
      </c>
      <c r="C2593" s="9" t="s">
        <v>3690</v>
      </c>
      <c r="D2593" s="9" t="s">
        <v>3698</v>
      </c>
      <c r="E2593" s="9" t="s">
        <v>3583</v>
      </c>
      <c r="F2593" s="10">
        <v>1</v>
      </c>
      <c r="G2593" s="14">
        <v>31000</v>
      </c>
      <c r="H2593" s="9" t="s">
        <v>3572</v>
      </c>
      <c r="I2593" s="9" t="s">
        <v>3573</v>
      </c>
      <c r="J2593" s="9" t="s">
        <v>3574</v>
      </c>
      <c r="K2593" s="9" t="s">
        <v>4425</v>
      </c>
      <c r="L2593" s="9" t="s">
        <v>3575</v>
      </c>
      <c r="M2593" s="11">
        <v>35916</v>
      </c>
      <c r="N2593" s="11"/>
      <c r="O2593">
        <f>MONTH(M2593)</f>
        <v>5</v>
      </c>
      <c r="P2593" t="str">
        <f>LEFT(D2593,2)</f>
        <v>61</v>
      </c>
      <c r="R2593" t="str">
        <f>LEFT(C2593,4)</f>
        <v>6102</v>
      </c>
    </row>
    <row r="2594" spans="1:18">
      <c r="A2594" s="9">
        <v>266777</v>
      </c>
      <c r="B2594" s="9" t="s">
        <v>4304</v>
      </c>
      <c r="C2594" s="9" t="s">
        <v>3690</v>
      </c>
      <c r="D2594" s="9" t="s">
        <v>3700</v>
      </c>
      <c r="E2594" s="9" t="s">
        <v>3583</v>
      </c>
      <c r="F2594" s="10">
        <v>1</v>
      </c>
      <c r="G2594" s="14">
        <v>22500</v>
      </c>
      <c r="H2594" s="9" t="s">
        <v>3572</v>
      </c>
      <c r="I2594" s="9" t="s">
        <v>3573</v>
      </c>
      <c r="J2594" s="9" t="s">
        <v>3574</v>
      </c>
      <c r="K2594" s="9" t="s">
        <v>4425</v>
      </c>
      <c r="L2594" s="9" t="s">
        <v>3575</v>
      </c>
      <c r="M2594" s="11">
        <v>40527</v>
      </c>
      <c r="N2594" s="11"/>
      <c r="O2594">
        <f>MONTH(M2594)</f>
        <v>12</v>
      </c>
      <c r="P2594" t="str">
        <f>LEFT(D2594,2)</f>
        <v>61</v>
      </c>
      <c r="R2594" t="str">
        <f>LEFT(C2594,4)</f>
        <v>6102</v>
      </c>
    </row>
    <row r="2595" spans="1:18">
      <c r="A2595" s="9">
        <v>272258</v>
      </c>
      <c r="B2595" s="9" t="s">
        <v>4117</v>
      </c>
      <c r="C2595" s="9" t="s">
        <v>3690</v>
      </c>
      <c r="D2595" s="9" t="s">
        <v>3695</v>
      </c>
      <c r="E2595" s="9" t="s">
        <v>3583</v>
      </c>
      <c r="F2595" s="10">
        <v>1</v>
      </c>
      <c r="G2595" s="14">
        <v>12250</v>
      </c>
      <c r="H2595" s="9" t="s">
        <v>3572</v>
      </c>
      <c r="I2595" s="9" t="s">
        <v>3573</v>
      </c>
      <c r="J2595" s="9" t="s">
        <v>3574</v>
      </c>
      <c r="K2595" s="9" t="s">
        <v>4425</v>
      </c>
      <c r="L2595" s="9" t="s">
        <v>3575</v>
      </c>
      <c r="M2595" s="11">
        <v>41015</v>
      </c>
      <c r="N2595" s="11"/>
      <c r="O2595">
        <f>MONTH(M2595)</f>
        <v>4</v>
      </c>
      <c r="P2595" t="str">
        <f>LEFT(D2595,2)</f>
        <v>61</v>
      </c>
      <c r="R2595" t="str">
        <f>LEFT(C2595,4)</f>
        <v>6102</v>
      </c>
    </row>
    <row r="2596" spans="1:18">
      <c r="A2596" s="9">
        <v>241836</v>
      </c>
      <c r="B2596" s="9" t="s">
        <v>4048</v>
      </c>
      <c r="C2596" s="9" t="s">
        <v>3690</v>
      </c>
      <c r="D2596" s="9" t="s">
        <v>3691</v>
      </c>
      <c r="E2596" s="9" t="s">
        <v>688</v>
      </c>
      <c r="F2596" s="10">
        <v>1</v>
      </c>
      <c r="G2596" s="14">
        <v>21600</v>
      </c>
      <c r="H2596" s="9" t="s">
        <v>3572</v>
      </c>
      <c r="I2596" s="9" t="s">
        <v>3573</v>
      </c>
      <c r="J2596" s="9" t="s">
        <v>3574</v>
      </c>
      <c r="K2596" s="9" t="s">
        <v>4425</v>
      </c>
      <c r="L2596" s="9" t="s">
        <v>3575</v>
      </c>
      <c r="M2596" s="11">
        <v>37522</v>
      </c>
      <c r="N2596" s="11"/>
      <c r="O2596">
        <f>MONTH(M2596)</f>
        <v>9</v>
      </c>
      <c r="P2596" t="str">
        <f>LEFT(D2596,2)</f>
        <v>61</v>
      </c>
      <c r="R2596" t="str">
        <f>LEFT(C2596,4)</f>
        <v>6102</v>
      </c>
    </row>
    <row r="2597" spans="1:18">
      <c r="A2597" s="9">
        <v>672077</v>
      </c>
      <c r="B2597" s="9" t="s">
        <v>4051</v>
      </c>
      <c r="C2597" s="9" t="s">
        <v>3701</v>
      </c>
      <c r="D2597" s="9" t="s">
        <v>3706</v>
      </c>
      <c r="E2597" s="9" t="s">
        <v>3583</v>
      </c>
      <c r="F2597" s="10">
        <v>1</v>
      </c>
      <c r="G2597" s="14">
        <v>20250</v>
      </c>
      <c r="H2597" s="9" t="s">
        <v>3572</v>
      </c>
      <c r="I2597" s="9" t="s">
        <v>3573</v>
      </c>
      <c r="J2597" s="9" t="s">
        <v>3574</v>
      </c>
      <c r="K2597" s="9" t="s">
        <v>4425</v>
      </c>
      <c r="L2597" s="9" t="s">
        <v>3575</v>
      </c>
      <c r="M2597" s="11">
        <v>39248</v>
      </c>
      <c r="N2597" s="11"/>
      <c r="O2597">
        <f>MONTH(M2597)</f>
        <v>6</v>
      </c>
      <c r="P2597" t="str">
        <f>LEFT(D2597,2)</f>
        <v>61</v>
      </c>
      <c r="R2597" t="str">
        <f>LEFT(C2597,4)</f>
        <v>6102</v>
      </c>
    </row>
    <row r="2598" spans="1:18">
      <c r="A2598" s="9">
        <v>261450</v>
      </c>
      <c r="B2598" s="9" t="s">
        <v>4161</v>
      </c>
      <c r="C2598" s="9" t="s">
        <v>3701</v>
      </c>
      <c r="D2598" s="9" t="s">
        <v>3707</v>
      </c>
      <c r="E2598" s="9" t="s">
        <v>3583</v>
      </c>
      <c r="F2598" s="10">
        <v>1</v>
      </c>
      <c r="G2598" s="14">
        <v>12845</v>
      </c>
      <c r="H2598" s="9" t="s">
        <v>3572</v>
      </c>
      <c r="I2598" s="9" t="s">
        <v>3573</v>
      </c>
      <c r="J2598" s="9" t="s">
        <v>3574</v>
      </c>
      <c r="K2598" s="9" t="s">
        <v>4425</v>
      </c>
      <c r="L2598" s="9" t="s">
        <v>3575</v>
      </c>
      <c r="M2598" s="11">
        <v>39995</v>
      </c>
      <c r="N2598" s="11"/>
      <c r="O2598">
        <f>MONTH(M2598)</f>
        <v>7</v>
      </c>
      <c r="P2598" t="str">
        <f>LEFT(D2598,2)</f>
        <v>61</v>
      </c>
      <c r="R2598" t="str">
        <f>LEFT(C2598,4)</f>
        <v>6102</v>
      </c>
    </row>
    <row r="2599" spans="1:18">
      <c r="A2599" s="9">
        <v>269906</v>
      </c>
      <c r="B2599" s="9" t="s">
        <v>4066</v>
      </c>
      <c r="C2599" s="9" t="s">
        <v>3701</v>
      </c>
      <c r="D2599" s="9" t="s">
        <v>3710</v>
      </c>
      <c r="E2599" s="9" t="s">
        <v>3583</v>
      </c>
      <c r="F2599" s="10">
        <v>1</v>
      </c>
      <c r="G2599" s="14">
        <v>17100</v>
      </c>
      <c r="H2599" s="9" t="s">
        <v>3572</v>
      </c>
      <c r="I2599" s="9" t="s">
        <v>3573</v>
      </c>
      <c r="J2599" s="9" t="s">
        <v>3574</v>
      </c>
      <c r="K2599" s="9" t="s">
        <v>4425</v>
      </c>
      <c r="L2599" s="9" t="s">
        <v>3575</v>
      </c>
      <c r="M2599" s="11">
        <v>40787</v>
      </c>
      <c r="N2599" s="11"/>
      <c r="O2599">
        <f>MONTH(M2599)</f>
        <v>9</v>
      </c>
      <c r="P2599" t="str">
        <f>LEFT(D2599,2)</f>
        <v>61</v>
      </c>
      <c r="R2599" t="str">
        <f>LEFT(C2599,4)</f>
        <v>6102</v>
      </c>
    </row>
    <row r="2600" spans="1:18">
      <c r="A2600" s="9">
        <v>267239</v>
      </c>
      <c r="B2600" s="9" t="s">
        <v>4069</v>
      </c>
      <c r="C2600" s="9" t="s">
        <v>3701</v>
      </c>
      <c r="D2600" s="9" t="s">
        <v>3708</v>
      </c>
      <c r="E2600" s="9" t="s">
        <v>3583</v>
      </c>
      <c r="F2600" s="10">
        <v>1</v>
      </c>
      <c r="G2600" s="14">
        <v>15600</v>
      </c>
      <c r="H2600" s="9" t="s">
        <v>3572</v>
      </c>
      <c r="I2600" s="9" t="s">
        <v>3573</v>
      </c>
      <c r="J2600" s="9" t="s">
        <v>3574</v>
      </c>
      <c r="K2600" s="9" t="s">
        <v>4425</v>
      </c>
      <c r="L2600" s="9" t="s">
        <v>3575</v>
      </c>
      <c r="M2600" s="11">
        <v>40560</v>
      </c>
      <c r="N2600" s="11"/>
      <c r="O2600">
        <f>MONTH(M2600)</f>
        <v>1</v>
      </c>
      <c r="P2600" t="str">
        <f>LEFT(D2600,2)</f>
        <v>61</v>
      </c>
      <c r="R2600" t="str">
        <f>LEFT(C2600,4)</f>
        <v>6102</v>
      </c>
    </row>
    <row r="2601" spans="1:18">
      <c r="A2601" s="9">
        <v>257467</v>
      </c>
      <c r="B2601" s="9" t="s">
        <v>4079</v>
      </c>
      <c r="C2601" s="9" t="s">
        <v>3701</v>
      </c>
      <c r="D2601" s="9" t="s">
        <v>3703</v>
      </c>
      <c r="E2601" s="9" t="s">
        <v>3583</v>
      </c>
      <c r="F2601" s="10">
        <v>1</v>
      </c>
      <c r="G2601" s="14">
        <v>18225</v>
      </c>
      <c r="H2601" s="9" t="s">
        <v>3572</v>
      </c>
      <c r="I2601" s="9" t="s">
        <v>3573</v>
      </c>
      <c r="J2601" s="9" t="s">
        <v>3574</v>
      </c>
      <c r="K2601" s="9" t="s">
        <v>4425</v>
      </c>
      <c r="L2601" s="9" t="s">
        <v>3575</v>
      </c>
      <c r="M2601" s="11">
        <v>39539</v>
      </c>
      <c r="N2601" s="11"/>
      <c r="O2601">
        <f>MONTH(M2601)</f>
        <v>4</v>
      </c>
      <c r="P2601" t="str">
        <f>LEFT(D2601,2)</f>
        <v>61</v>
      </c>
      <c r="R2601" t="str">
        <f>LEFT(C2601,4)</f>
        <v>6102</v>
      </c>
    </row>
    <row r="2602" spans="1:18">
      <c r="A2602" s="9">
        <v>668500</v>
      </c>
      <c r="B2602" s="9" t="s">
        <v>4090</v>
      </c>
      <c r="C2602" s="9" t="s">
        <v>3701</v>
      </c>
      <c r="D2602" s="9" t="s">
        <v>3702</v>
      </c>
      <c r="E2602" s="9" t="s">
        <v>3581</v>
      </c>
      <c r="F2602" s="10">
        <v>1</v>
      </c>
      <c r="G2602" s="14">
        <v>34650</v>
      </c>
      <c r="H2602" s="9" t="s">
        <v>3572</v>
      </c>
      <c r="I2602" s="9" t="s">
        <v>3573</v>
      </c>
      <c r="J2602" s="9" t="s">
        <v>3574</v>
      </c>
      <c r="K2602" s="9" t="s">
        <v>4425</v>
      </c>
      <c r="L2602" s="9" t="s">
        <v>3575</v>
      </c>
      <c r="M2602" s="11">
        <v>37988</v>
      </c>
      <c r="N2602" s="11"/>
      <c r="O2602">
        <f>MONTH(M2602)</f>
        <v>1</v>
      </c>
      <c r="P2602" t="str">
        <f>LEFT(D2602,2)</f>
        <v>61</v>
      </c>
      <c r="R2602" t="str">
        <f>LEFT(C2602,4)</f>
        <v>6102</v>
      </c>
    </row>
    <row r="2603" spans="1:18">
      <c r="A2603" s="9">
        <v>672070</v>
      </c>
      <c r="B2603" s="9" t="s">
        <v>4204</v>
      </c>
      <c r="C2603" s="9" t="s">
        <v>3701</v>
      </c>
      <c r="D2603" s="9" t="s">
        <v>3705</v>
      </c>
      <c r="E2603" s="9" t="s">
        <v>3583</v>
      </c>
      <c r="F2603" s="10">
        <v>1</v>
      </c>
      <c r="G2603" s="14">
        <v>21400</v>
      </c>
      <c r="H2603" s="9" t="s">
        <v>3572</v>
      </c>
      <c r="I2603" s="9" t="s">
        <v>3573</v>
      </c>
      <c r="J2603" s="9" t="s">
        <v>3574</v>
      </c>
      <c r="K2603" s="9" t="s">
        <v>4425</v>
      </c>
      <c r="L2603" s="9" t="s">
        <v>3575</v>
      </c>
      <c r="M2603" s="11">
        <v>39248</v>
      </c>
      <c r="N2603" s="11"/>
      <c r="O2603">
        <f>MONTH(M2603)</f>
        <v>6</v>
      </c>
      <c r="P2603" t="str">
        <f>LEFT(D2603,2)</f>
        <v>61</v>
      </c>
      <c r="R2603" t="str">
        <f>LEFT(C2603,4)</f>
        <v>6102</v>
      </c>
    </row>
    <row r="2604" spans="1:18">
      <c r="A2604" s="9">
        <v>260400</v>
      </c>
      <c r="B2604" s="9" t="s">
        <v>4044</v>
      </c>
      <c r="C2604" s="9" t="s">
        <v>3701</v>
      </c>
      <c r="D2604" s="9" t="s">
        <v>3704</v>
      </c>
      <c r="E2604" s="9" t="s">
        <v>3583</v>
      </c>
      <c r="F2604" s="10">
        <v>1</v>
      </c>
      <c r="G2604" s="14">
        <v>18225</v>
      </c>
      <c r="H2604" s="9" t="s">
        <v>3572</v>
      </c>
      <c r="I2604" s="9" t="s">
        <v>3573</v>
      </c>
      <c r="J2604" s="9" t="s">
        <v>3574</v>
      </c>
      <c r="K2604" s="9" t="s">
        <v>4425</v>
      </c>
      <c r="L2604" s="9" t="s">
        <v>3575</v>
      </c>
      <c r="M2604" s="11">
        <v>39873</v>
      </c>
      <c r="N2604" s="11"/>
      <c r="O2604">
        <f>MONTH(M2604)</f>
        <v>3</v>
      </c>
      <c r="P2604" t="str">
        <f>LEFT(D2604,2)</f>
        <v>61</v>
      </c>
      <c r="R2604" t="str">
        <f>LEFT(C2604,4)</f>
        <v>6102</v>
      </c>
    </row>
    <row r="2605" spans="1:18">
      <c r="A2605" s="9">
        <v>254436</v>
      </c>
      <c r="B2605" s="9" t="s">
        <v>4051</v>
      </c>
      <c r="C2605" s="9" t="s">
        <v>3701</v>
      </c>
      <c r="D2605" s="9" t="s">
        <v>3709</v>
      </c>
      <c r="E2605" s="9" t="s">
        <v>3583</v>
      </c>
      <c r="F2605" s="10">
        <v>1</v>
      </c>
      <c r="G2605" s="14">
        <v>18000</v>
      </c>
      <c r="H2605" s="9" t="s">
        <v>3572</v>
      </c>
      <c r="I2605" s="9" t="s">
        <v>3573</v>
      </c>
      <c r="J2605" s="9" t="s">
        <v>3574</v>
      </c>
      <c r="K2605" s="9" t="s">
        <v>4425</v>
      </c>
      <c r="L2605" s="9" t="s">
        <v>3575</v>
      </c>
      <c r="M2605" s="11">
        <v>39272</v>
      </c>
      <c r="N2605" s="11"/>
      <c r="O2605">
        <f>MONTH(M2605)</f>
        <v>7</v>
      </c>
      <c r="P2605" t="str">
        <f>LEFT(D2605,2)</f>
        <v>61</v>
      </c>
      <c r="R2605" t="str">
        <f>LEFT(C2605,4)</f>
        <v>6102</v>
      </c>
    </row>
    <row r="2606" spans="1:18">
      <c r="A2606" s="9">
        <v>263879</v>
      </c>
      <c r="B2606" s="9" t="s">
        <v>4077</v>
      </c>
      <c r="C2606" s="9" t="s">
        <v>3711</v>
      </c>
      <c r="D2606" s="9" t="s">
        <v>3712</v>
      </c>
      <c r="E2606" s="9" t="s">
        <v>74</v>
      </c>
      <c r="F2606" s="10">
        <v>1</v>
      </c>
      <c r="G2606" s="14">
        <v>37800</v>
      </c>
      <c r="H2606" s="9" t="s">
        <v>3713</v>
      </c>
      <c r="I2606" s="9" t="s">
        <v>3714</v>
      </c>
      <c r="J2606" s="9" t="s">
        <v>3574</v>
      </c>
      <c r="K2606" s="9" t="s">
        <v>4425</v>
      </c>
      <c r="L2606" s="9" t="s">
        <v>3711</v>
      </c>
      <c r="M2606" s="11">
        <v>40360</v>
      </c>
      <c r="N2606" s="11"/>
      <c r="O2606">
        <f>MONTH(M2606)</f>
        <v>7</v>
      </c>
      <c r="P2606" t="str">
        <f>LEFT(D2606,2)</f>
        <v>61</v>
      </c>
      <c r="R2606" t="str">
        <f>LEFT(C2606,4)</f>
        <v>6102</v>
      </c>
    </row>
    <row r="2607" spans="1:18">
      <c r="A2607" s="9">
        <v>264915</v>
      </c>
      <c r="B2607" s="9" t="s">
        <v>4083</v>
      </c>
      <c r="C2607" s="9" t="s">
        <v>3715</v>
      </c>
      <c r="D2607" s="9" t="s">
        <v>3716</v>
      </c>
      <c r="E2607" s="9" t="s">
        <v>56</v>
      </c>
      <c r="F2607" s="10">
        <v>1</v>
      </c>
      <c r="G2607" s="14">
        <v>51300</v>
      </c>
      <c r="H2607" s="9" t="s">
        <v>3713</v>
      </c>
      <c r="I2607" s="9" t="s">
        <v>3714</v>
      </c>
      <c r="J2607" s="9" t="s">
        <v>3574</v>
      </c>
      <c r="K2607" s="9" t="s">
        <v>4425</v>
      </c>
      <c r="L2607" s="9" t="s">
        <v>3711</v>
      </c>
      <c r="M2607" s="11">
        <v>40360</v>
      </c>
      <c r="N2607" s="11"/>
      <c r="O2607">
        <f>MONTH(M2607)</f>
        <v>7</v>
      </c>
      <c r="P2607" t="str">
        <f>LEFT(D2607,2)</f>
        <v>61</v>
      </c>
      <c r="R2607" t="str">
        <f>LEFT(C2607,4)</f>
        <v>6102</v>
      </c>
    </row>
    <row r="2608" spans="1:18">
      <c r="A2608" s="9">
        <v>243068</v>
      </c>
      <c r="B2608" s="9" t="s">
        <v>4121</v>
      </c>
      <c r="C2608" s="9" t="s">
        <v>3717</v>
      </c>
      <c r="D2608" s="9" t="s">
        <v>3718</v>
      </c>
      <c r="E2608" s="9" t="s">
        <v>3581</v>
      </c>
      <c r="F2608" s="10">
        <v>1</v>
      </c>
      <c r="G2608" s="14">
        <v>51150</v>
      </c>
      <c r="H2608" s="9" t="s">
        <v>3713</v>
      </c>
      <c r="I2608" s="9" t="s">
        <v>3714</v>
      </c>
      <c r="J2608" s="9" t="s">
        <v>3574</v>
      </c>
      <c r="K2608" s="9" t="s">
        <v>4425</v>
      </c>
      <c r="L2608" s="9" t="s">
        <v>3711</v>
      </c>
      <c r="M2608" s="11">
        <v>37712</v>
      </c>
      <c r="N2608" s="11"/>
      <c r="O2608">
        <f>MONTH(M2608)</f>
        <v>4</v>
      </c>
      <c r="P2608" t="str">
        <f>LEFT(D2608,2)</f>
        <v>61</v>
      </c>
      <c r="R2608" t="str">
        <f>LEFT(C2608,4)</f>
        <v>6102</v>
      </c>
    </row>
    <row r="2609" spans="1:18">
      <c r="A2609" s="9">
        <v>258860</v>
      </c>
      <c r="B2609" s="9" t="s">
        <v>4102</v>
      </c>
      <c r="C2609" s="9" t="s">
        <v>3717</v>
      </c>
      <c r="D2609" s="9" t="s">
        <v>3720</v>
      </c>
      <c r="E2609" s="9" t="s">
        <v>146</v>
      </c>
      <c r="F2609" s="10">
        <v>1</v>
      </c>
      <c r="G2609" s="14">
        <v>19200</v>
      </c>
      <c r="H2609" s="9" t="s">
        <v>3713</v>
      </c>
      <c r="I2609" s="9" t="s">
        <v>3714</v>
      </c>
      <c r="J2609" s="9" t="s">
        <v>3574</v>
      </c>
      <c r="K2609" s="9" t="s">
        <v>4425</v>
      </c>
      <c r="L2609" s="9" t="s">
        <v>3711</v>
      </c>
      <c r="M2609" s="11">
        <v>39722</v>
      </c>
      <c r="N2609" s="11"/>
      <c r="O2609">
        <f>MONTH(M2609)</f>
        <v>10</v>
      </c>
      <c r="P2609" t="str">
        <f>LEFT(D2609,2)</f>
        <v>61</v>
      </c>
      <c r="R2609" t="str">
        <f>LEFT(C2609,4)</f>
        <v>6102</v>
      </c>
    </row>
    <row r="2610" spans="1:18">
      <c r="A2610" s="9">
        <v>668437</v>
      </c>
      <c r="B2610" s="9" t="s">
        <v>4099</v>
      </c>
      <c r="C2610" s="9" t="s">
        <v>3717</v>
      </c>
      <c r="D2610" s="9" t="s">
        <v>3719</v>
      </c>
      <c r="E2610" s="9" t="s">
        <v>146</v>
      </c>
      <c r="F2610" s="10">
        <v>1</v>
      </c>
      <c r="G2610" s="14">
        <v>33250</v>
      </c>
      <c r="H2610" s="9" t="s">
        <v>3713</v>
      </c>
      <c r="I2610" s="9" t="s">
        <v>3714</v>
      </c>
      <c r="J2610" s="9" t="s">
        <v>3574</v>
      </c>
      <c r="K2610" s="9" t="s">
        <v>4425</v>
      </c>
      <c r="L2610" s="9" t="s">
        <v>3711</v>
      </c>
      <c r="M2610" s="11">
        <v>37956</v>
      </c>
      <c r="N2610" s="11"/>
      <c r="O2610">
        <f>MONTH(M2610)</f>
        <v>12</v>
      </c>
      <c r="P2610" t="str">
        <f>LEFT(D2610,2)</f>
        <v>61</v>
      </c>
      <c r="R2610" t="str">
        <f>LEFT(C2610,4)</f>
        <v>6102</v>
      </c>
    </row>
    <row r="2611" spans="1:18">
      <c r="A2611" s="9">
        <v>254849</v>
      </c>
      <c r="B2611" s="9" t="s">
        <v>4051</v>
      </c>
      <c r="C2611" s="9" t="s">
        <v>3717</v>
      </c>
      <c r="D2611" s="9" t="s">
        <v>3723</v>
      </c>
      <c r="E2611" s="9" t="s">
        <v>146</v>
      </c>
      <c r="F2611" s="10">
        <v>1</v>
      </c>
      <c r="G2611" s="14">
        <v>18200</v>
      </c>
      <c r="H2611" s="9" t="s">
        <v>3713</v>
      </c>
      <c r="I2611" s="9" t="s">
        <v>3714</v>
      </c>
      <c r="J2611" s="9" t="s">
        <v>3574</v>
      </c>
      <c r="K2611" s="9" t="s">
        <v>4425</v>
      </c>
      <c r="L2611" s="9" t="s">
        <v>3711</v>
      </c>
      <c r="M2611" s="11">
        <v>39356</v>
      </c>
      <c r="N2611" s="11"/>
      <c r="O2611">
        <f>MONTH(M2611)</f>
        <v>10</v>
      </c>
      <c r="P2611" t="str">
        <f>LEFT(D2611,2)</f>
        <v>61</v>
      </c>
      <c r="R2611" t="str">
        <f>LEFT(C2611,4)</f>
        <v>6102</v>
      </c>
    </row>
    <row r="2612" spans="1:18">
      <c r="A2612" s="9">
        <v>243082</v>
      </c>
      <c r="B2612" s="9" t="s">
        <v>4243</v>
      </c>
      <c r="C2612" s="9" t="s">
        <v>3717</v>
      </c>
      <c r="D2612" s="9" t="s">
        <v>3721</v>
      </c>
      <c r="E2612" s="9" t="s">
        <v>146</v>
      </c>
      <c r="F2612" s="10">
        <v>1</v>
      </c>
      <c r="G2612" s="14">
        <v>37125</v>
      </c>
      <c r="H2612" s="9" t="s">
        <v>3713</v>
      </c>
      <c r="I2612" s="9" t="s">
        <v>3714</v>
      </c>
      <c r="J2612" s="9" t="s">
        <v>3574</v>
      </c>
      <c r="K2612" s="9" t="s">
        <v>4425</v>
      </c>
      <c r="L2612" s="9" t="s">
        <v>3711</v>
      </c>
      <c r="M2612" s="11">
        <v>37712</v>
      </c>
      <c r="N2612" s="11"/>
      <c r="O2612">
        <f>MONTH(M2612)</f>
        <v>4</v>
      </c>
      <c r="P2612" t="str">
        <f>LEFT(D2612,2)</f>
        <v>61</v>
      </c>
      <c r="R2612" t="str">
        <f>LEFT(C2612,4)</f>
        <v>6102</v>
      </c>
    </row>
    <row r="2613" spans="1:18">
      <c r="A2613" s="9">
        <v>243166</v>
      </c>
      <c r="B2613" s="9" t="s">
        <v>4175</v>
      </c>
      <c r="C2613" s="9" t="s">
        <v>3717</v>
      </c>
      <c r="D2613" s="9" t="s">
        <v>3722</v>
      </c>
      <c r="E2613" s="9" t="s">
        <v>146</v>
      </c>
      <c r="F2613" s="10">
        <v>1</v>
      </c>
      <c r="G2613" s="14">
        <v>34200</v>
      </c>
      <c r="H2613" s="9" t="s">
        <v>3713</v>
      </c>
      <c r="I2613" s="9" t="s">
        <v>3714</v>
      </c>
      <c r="J2613" s="9" t="s">
        <v>3574</v>
      </c>
      <c r="K2613" s="9" t="s">
        <v>4425</v>
      </c>
      <c r="L2613" s="9" t="s">
        <v>3711</v>
      </c>
      <c r="M2613" s="11">
        <v>37712</v>
      </c>
      <c r="N2613" s="11"/>
      <c r="O2613">
        <f>MONTH(M2613)</f>
        <v>4</v>
      </c>
      <c r="P2613" t="str">
        <f>LEFT(D2613,2)</f>
        <v>61</v>
      </c>
      <c r="R2613" t="str">
        <f>LEFT(C2613,4)</f>
        <v>6102</v>
      </c>
    </row>
    <row r="2614" spans="1:18">
      <c r="A2614" s="9">
        <v>265041</v>
      </c>
      <c r="B2614" s="9" t="s">
        <v>4102</v>
      </c>
      <c r="C2614" s="9" t="s">
        <v>3724</v>
      </c>
      <c r="D2614" s="9" t="s">
        <v>3730</v>
      </c>
      <c r="E2614" s="9" t="s">
        <v>146</v>
      </c>
      <c r="F2614" s="10">
        <v>1</v>
      </c>
      <c r="G2614" s="14">
        <v>30250</v>
      </c>
      <c r="H2614" s="9" t="s">
        <v>3713</v>
      </c>
      <c r="I2614" s="9" t="s">
        <v>3714</v>
      </c>
      <c r="J2614" s="9" t="s">
        <v>3574</v>
      </c>
      <c r="K2614" s="9" t="s">
        <v>4425</v>
      </c>
      <c r="L2614" s="9" t="s">
        <v>3711</v>
      </c>
      <c r="M2614" s="11">
        <v>40360</v>
      </c>
      <c r="N2614" s="11"/>
      <c r="O2614">
        <f>MONTH(M2614)</f>
        <v>7</v>
      </c>
      <c r="P2614" t="str">
        <f>LEFT(D2614,2)</f>
        <v>61</v>
      </c>
      <c r="R2614" t="str">
        <f>LEFT(C2614,4)</f>
        <v>6102</v>
      </c>
    </row>
    <row r="2615" spans="1:18">
      <c r="A2615" s="9">
        <v>264957</v>
      </c>
      <c r="B2615" s="9" t="s">
        <v>4171</v>
      </c>
      <c r="C2615" s="9" t="s">
        <v>3724</v>
      </c>
      <c r="D2615" s="9" t="s">
        <v>3726</v>
      </c>
      <c r="E2615" s="9" t="s">
        <v>146</v>
      </c>
      <c r="F2615" s="10">
        <v>1</v>
      </c>
      <c r="G2615" s="14">
        <v>30600</v>
      </c>
      <c r="H2615" s="9" t="s">
        <v>3713</v>
      </c>
      <c r="I2615" s="9" t="s">
        <v>3714</v>
      </c>
      <c r="J2615" s="9" t="s">
        <v>3574</v>
      </c>
      <c r="K2615" s="9" t="s">
        <v>4425</v>
      </c>
      <c r="L2615" s="9" t="s">
        <v>3711</v>
      </c>
      <c r="M2615" s="11">
        <v>40360</v>
      </c>
      <c r="N2615" s="11"/>
      <c r="O2615">
        <f>MONTH(M2615)</f>
        <v>7</v>
      </c>
      <c r="P2615" t="str">
        <f>LEFT(D2615,2)</f>
        <v>61</v>
      </c>
      <c r="R2615" t="str">
        <f>LEFT(C2615,4)</f>
        <v>6102</v>
      </c>
    </row>
    <row r="2616" spans="1:18">
      <c r="A2616" s="9">
        <v>270382</v>
      </c>
      <c r="B2616" s="9" t="s">
        <v>4072</v>
      </c>
      <c r="C2616" s="9" t="s">
        <v>3724</v>
      </c>
      <c r="D2616" s="9" t="s">
        <v>3727</v>
      </c>
      <c r="E2616" s="9" t="s">
        <v>146</v>
      </c>
      <c r="F2616" s="10">
        <v>1</v>
      </c>
      <c r="G2616" s="14">
        <v>17500</v>
      </c>
      <c r="H2616" s="9" t="s">
        <v>3713</v>
      </c>
      <c r="I2616" s="9" t="s">
        <v>3714</v>
      </c>
      <c r="J2616" s="9" t="s">
        <v>3574</v>
      </c>
      <c r="K2616" s="9" t="s">
        <v>4425</v>
      </c>
      <c r="L2616" s="9" t="s">
        <v>3711</v>
      </c>
      <c r="M2616" s="11">
        <v>40801</v>
      </c>
      <c r="N2616" s="11"/>
      <c r="O2616">
        <f>MONTH(M2616)</f>
        <v>9</v>
      </c>
      <c r="P2616" t="str">
        <f>LEFT(D2616,2)</f>
        <v>61</v>
      </c>
      <c r="R2616" t="str">
        <f>LEFT(C2616,4)</f>
        <v>6102</v>
      </c>
    </row>
    <row r="2617" spans="1:18">
      <c r="A2617" s="9">
        <v>264978</v>
      </c>
      <c r="B2617" s="9" t="s">
        <v>4125</v>
      </c>
      <c r="C2617" s="9" t="s">
        <v>3724</v>
      </c>
      <c r="D2617" s="9" t="s">
        <v>3732</v>
      </c>
      <c r="E2617" s="9" t="s">
        <v>146</v>
      </c>
      <c r="F2617" s="10">
        <v>1</v>
      </c>
      <c r="G2617" s="14">
        <v>24000</v>
      </c>
      <c r="H2617" s="9" t="s">
        <v>3713</v>
      </c>
      <c r="I2617" s="9" t="s">
        <v>3714</v>
      </c>
      <c r="J2617" s="9" t="s">
        <v>3574</v>
      </c>
      <c r="K2617" s="9" t="s">
        <v>4425</v>
      </c>
      <c r="L2617" s="9" t="s">
        <v>3711</v>
      </c>
      <c r="M2617" s="11">
        <v>40360</v>
      </c>
      <c r="N2617" s="11"/>
      <c r="O2617">
        <f>MONTH(M2617)</f>
        <v>7</v>
      </c>
      <c r="P2617" t="str">
        <f>LEFT(D2617,2)</f>
        <v>61</v>
      </c>
      <c r="R2617" t="str">
        <f>LEFT(C2617,4)</f>
        <v>6102</v>
      </c>
    </row>
    <row r="2618" spans="1:18">
      <c r="A2618" s="9">
        <v>265020</v>
      </c>
      <c r="B2618" s="9" t="s">
        <v>4098</v>
      </c>
      <c r="C2618" s="9" t="s">
        <v>3724</v>
      </c>
      <c r="D2618" s="9" t="s">
        <v>3731</v>
      </c>
      <c r="E2618" s="9" t="s">
        <v>146</v>
      </c>
      <c r="F2618" s="10">
        <v>1</v>
      </c>
      <c r="G2618" s="14">
        <v>19250</v>
      </c>
      <c r="H2618" s="9" t="s">
        <v>3713</v>
      </c>
      <c r="I2618" s="9" t="s">
        <v>3714</v>
      </c>
      <c r="J2618" s="9" t="s">
        <v>3574</v>
      </c>
      <c r="K2618" s="9" t="s">
        <v>4425</v>
      </c>
      <c r="L2618" s="9" t="s">
        <v>3711</v>
      </c>
      <c r="M2618" s="11">
        <v>40360</v>
      </c>
      <c r="N2618" s="11"/>
      <c r="O2618">
        <f>MONTH(M2618)</f>
        <v>7</v>
      </c>
      <c r="P2618" t="str">
        <f>LEFT(D2618,2)</f>
        <v>61</v>
      </c>
      <c r="R2618" t="str">
        <f>LEFT(C2618,4)</f>
        <v>6102</v>
      </c>
    </row>
    <row r="2619" spans="1:18">
      <c r="A2619" s="9">
        <v>265027</v>
      </c>
      <c r="B2619" s="9" t="s">
        <v>4090</v>
      </c>
      <c r="C2619" s="9" t="s">
        <v>3724</v>
      </c>
      <c r="D2619" s="9" t="s">
        <v>3729</v>
      </c>
      <c r="E2619" s="9" t="s">
        <v>146</v>
      </c>
      <c r="F2619" s="10">
        <v>1</v>
      </c>
      <c r="G2619" s="14">
        <v>41250</v>
      </c>
      <c r="H2619" s="9" t="s">
        <v>3713</v>
      </c>
      <c r="I2619" s="9" t="s">
        <v>3714</v>
      </c>
      <c r="J2619" s="9" t="s">
        <v>3574</v>
      </c>
      <c r="K2619" s="9" t="s">
        <v>4425</v>
      </c>
      <c r="L2619" s="9" t="s">
        <v>3711</v>
      </c>
      <c r="M2619" s="11">
        <v>40360</v>
      </c>
      <c r="N2619" s="11"/>
      <c r="O2619">
        <f>MONTH(M2619)</f>
        <v>7</v>
      </c>
      <c r="P2619" t="str">
        <f>LEFT(D2619,2)</f>
        <v>61</v>
      </c>
      <c r="R2619" t="str">
        <f>LEFT(C2619,4)</f>
        <v>6102</v>
      </c>
    </row>
    <row r="2620" spans="1:18">
      <c r="A2620" s="9">
        <v>264971</v>
      </c>
      <c r="B2620" s="9" t="s">
        <v>4046</v>
      </c>
      <c r="C2620" s="9" t="s">
        <v>3724</v>
      </c>
      <c r="D2620" s="9" t="s">
        <v>3725</v>
      </c>
      <c r="E2620" s="9" t="s">
        <v>3581</v>
      </c>
      <c r="F2620" s="10">
        <v>1</v>
      </c>
      <c r="G2620" s="14">
        <v>45000</v>
      </c>
      <c r="H2620" s="9" t="s">
        <v>3713</v>
      </c>
      <c r="I2620" s="9" t="s">
        <v>3714</v>
      </c>
      <c r="J2620" s="9" t="s">
        <v>3574</v>
      </c>
      <c r="K2620" s="9" t="s">
        <v>4425</v>
      </c>
      <c r="L2620" s="9" t="s">
        <v>3711</v>
      </c>
      <c r="M2620" s="11">
        <v>40360</v>
      </c>
      <c r="N2620" s="11"/>
      <c r="O2620">
        <f>MONTH(M2620)</f>
        <v>7</v>
      </c>
      <c r="P2620" t="str">
        <f>LEFT(D2620,2)</f>
        <v>61</v>
      </c>
      <c r="R2620" t="str">
        <f>LEFT(C2620,4)</f>
        <v>6102</v>
      </c>
    </row>
    <row r="2621" spans="1:18">
      <c r="A2621" s="9">
        <v>264992</v>
      </c>
      <c r="B2621" s="9" t="s">
        <v>4061</v>
      </c>
      <c r="C2621" s="9" t="s">
        <v>3724</v>
      </c>
      <c r="D2621" s="9" t="s">
        <v>3728</v>
      </c>
      <c r="E2621" s="9" t="s">
        <v>146</v>
      </c>
      <c r="F2621" s="10">
        <v>1</v>
      </c>
      <c r="G2621" s="14">
        <v>36225</v>
      </c>
      <c r="H2621" s="9" t="s">
        <v>3713</v>
      </c>
      <c r="I2621" s="9" t="s">
        <v>3714</v>
      </c>
      <c r="J2621" s="9" t="s">
        <v>3574</v>
      </c>
      <c r="K2621" s="9" t="s">
        <v>4425</v>
      </c>
      <c r="L2621" s="9" t="s">
        <v>3711</v>
      </c>
      <c r="M2621" s="11">
        <v>40360</v>
      </c>
      <c r="N2621" s="11"/>
      <c r="O2621">
        <f>MONTH(M2621)</f>
        <v>7</v>
      </c>
      <c r="P2621" t="str">
        <f>LEFT(D2621,2)</f>
        <v>61</v>
      </c>
      <c r="R2621" t="str">
        <f>LEFT(C2621,4)</f>
        <v>6102</v>
      </c>
    </row>
    <row r="2622" spans="1:18">
      <c r="A2622" s="9">
        <v>231406</v>
      </c>
      <c r="B2622" s="9" t="s">
        <v>4091</v>
      </c>
      <c r="C2622" s="9" t="s">
        <v>3733</v>
      </c>
      <c r="D2622" s="9" t="s">
        <v>3736</v>
      </c>
      <c r="E2622" s="9" t="s">
        <v>146</v>
      </c>
      <c r="F2622" s="10">
        <v>1</v>
      </c>
      <c r="G2622" s="14">
        <v>28325</v>
      </c>
      <c r="H2622" s="9" t="s">
        <v>3713</v>
      </c>
      <c r="I2622" s="9" t="s">
        <v>3714</v>
      </c>
      <c r="J2622" s="9" t="s">
        <v>3574</v>
      </c>
      <c r="K2622" s="9" t="s">
        <v>4425</v>
      </c>
      <c r="L2622" s="9" t="s">
        <v>3711</v>
      </c>
      <c r="M2622" s="11">
        <v>37991</v>
      </c>
      <c r="N2622" s="11"/>
      <c r="O2622">
        <f>MONTH(M2622)</f>
        <v>1</v>
      </c>
      <c r="P2622" t="str">
        <f>LEFT(D2622,2)</f>
        <v>61</v>
      </c>
      <c r="R2622" t="str">
        <f>LEFT(C2622,4)</f>
        <v>6102</v>
      </c>
    </row>
    <row r="2623" spans="1:18">
      <c r="A2623" s="9">
        <v>266245</v>
      </c>
      <c r="B2623" s="9" t="s">
        <v>4156</v>
      </c>
      <c r="C2623" s="9" t="s">
        <v>3733</v>
      </c>
      <c r="D2623" s="9" t="s">
        <v>3737</v>
      </c>
      <c r="E2623" s="9" t="s">
        <v>146</v>
      </c>
      <c r="F2623" s="10">
        <v>1</v>
      </c>
      <c r="G2623" s="14">
        <v>19250</v>
      </c>
      <c r="H2623" s="9" t="s">
        <v>3713</v>
      </c>
      <c r="I2623" s="9" t="s">
        <v>3714</v>
      </c>
      <c r="J2623" s="9" t="s">
        <v>3574</v>
      </c>
      <c r="K2623" s="9" t="s">
        <v>4425</v>
      </c>
      <c r="L2623" s="9" t="s">
        <v>3711</v>
      </c>
      <c r="M2623" s="11">
        <v>40483</v>
      </c>
      <c r="N2623" s="11"/>
      <c r="O2623">
        <f>MONTH(M2623)</f>
        <v>11</v>
      </c>
      <c r="P2623" t="str">
        <f>LEFT(D2623,2)</f>
        <v>61</v>
      </c>
      <c r="R2623" t="str">
        <f>LEFT(C2623,4)</f>
        <v>6102</v>
      </c>
    </row>
    <row r="2624" spans="1:18">
      <c r="A2624" s="9">
        <v>256823</v>
      </c>
      <c r="B2624" s="9" t="s">
        <v>4114</v>
      </c>
      <c r="C2624" s="9" t="s">
        <v>3733</v>
      </c>
      <c r="D2624" s="9" t="s">
        <v>3735</v>
      </c>
      <c r="E2624" s="9" t="s">
        <v>146</v>
      </c>
      <c r="F2624" s="10">
        <v>1</v>
      </c>
      <c r="G2624" s="14">
        <v>25200</v>
      </c>
      <c r="H2624" s="9" t="s">
        <v>3713</v>
      </c>
      <c r="I2624" s="9" t="s">
        <v>3714</v>
      </c>
      <c r="J2624" s="9" t="s">
        <v>3574</v>
      </c>
      <c r="K2624" s="9" t="s">
        <v>4425</v>
      </c>
      <c r="L2624" s="9" t="s">
        <v>3711</v>
      </c>
      <c r="M2624" s="11">
        <v>39539</v>
      </c>
      <c r="N2624" s="11"/>
      <c r="O2624">
        <f>MONTH(M2624)</f>
        <v>4</v>
      </c>
      <c r="P2624" t="str">
        <f>LEFT(D2624,2)</f>
        <v>61</v>
      </c>
      <c r="R2624" t="str">
        <f>LEFT(C2624,4)</f>
        <v>6102</v>
      </c>
    </row>
    <row r="2625" spans="1:18">
      <c r="A2625" s="9">
        <v>668920</v>
      </c>
      <c r="B2625" s="9" t="s">
        <v>4156</v>
      </c>
      <c r="C2625" s="9" t="s">
        <v>3733</v>
      </c>
      <c r="D2625" s="9" t="s">
        <v>3734</v>
      </c>
      <c r="E2625" s="9" t="s">
        <v>56</v>
      </c>
      <c r="F2625" s="10">
        <v>1</v>
      </c>
      <c r="G2625" s="14">
        <v>27500</v>
      </c>
      <c r="H2625" s="9" t="s">
        <v>3713</v>
      </c>
      <c r="I2625" s="9" t="s">
        <v>3714</v>
      </c>
      <c r="J2625" s="9" t="s">
        <v>3574</v>
      </c>
      <c r="K2625" s="9" t="s">
        <v>4425</v>
      </c>
      <c r="L2625" s="9" t="s">
        <v>3711</v>
      </c>
      <c r="M2625" s="11">
        <v>38078</v>
      </c>
      <c r="N2625" s="11"/>
      <c r="O2625">
        <f>MONTH(M2625)</f>
        <v>4</v>
      </c>
      <c r="P2625" t="str">
        <f>LEFT(D2625,2)</f>
        <v>61</v>
      </c>
      <c r="R2625" t="str">
        <f>LEFT(C2625,4)</f>
        <v>6102</v>
      </c>
    </row>
    <row r="2626" spans="1:18">
      <c r="A2626" s="9">
        <v>265034</v>
      </c>
      <c r="B2626" s="9" t="s">
        <v>4100</v>
      </c>
      <c r="C2626" s="9" t="s">
        <v>3738</v>
      </c>
      <c r="D2626" s="9" t="s">
        <v>3739</v>
      </c>
      <c r="E2626" s="9" t="s">
        <v>3581</v>
      </c>
      <c r="F2626" s="10">
        <v>1</v>
      </c>
      <c r="G2626" s="14">
        <v>40500</v>
      </c>
      <c r="H2626" s="9" t="s">
        <v>3713</v>
      </c>
      <c r="I2626" s="9" t="s">
        <v>3714</v>
      </c>
      <c r="J2626" s="9" t="s">
        <v>3574</v>
      </c>
      <c r="K2626" s="9" t="s">
        <v>4425</v>
      </c>
      <c r="L2626" s="9" t="s">
        <v>3711</v>
      </c>
      <c r="M2626" s="11">
        <v>40360</v>
      </c>
      <c r="N2626" s="11"/>
      <c r="O2626">
        <f>MONTH(M2626)</f>
        <v>7</v>
      </c>
      <c r="P2626" t="str">
        <f>LEFT(D2626,2)</f>
        <v>61</v>
      </c>
      <c r="R2626" t="str">
        <f>LEFT(C2626,4)</f>
        <v>6102</v>
      </c>
    </row>
    <row r="2627" spans="1:18">
      <c r="A2627" s="9">
        <v>264964</v>
      </c>
      <c r="B2627" s="9" t="s">
        <v>4135</v>
      </c>
      <c r="C2627" s="9" t="s">
        <v>3738</v>
      </c>
      <c r="D2627" s="9" t="s">
        <v>3741</v>
      </c>
      <c r="E2627" s="9" t="s">
        <v>146</v>
      </c>
      <c r="F2627" s="10">
        <v>1</v>
      </c>
      <c r="G2627" s="14">
        <v>27450</v>
      </c>
      <c r="H2627" s="9" t="s">
        <v>3713</v>
      </c>
      <c r="I2627" s="9" t="s">
        <v>3714</v>
      </c>
      <c r="J2627" s="9" t="s">
        <v>3574</v>
      </c>
      <c r="K2627" s="9" t="s">
        <v>4425</v>
      </c>
      <c r="L2627" s="9" t="s">
        <v>3711</v>
      </c>
      <c r="M2627" s="11">
        <v>40360</v>
      </c>
      <c r="N2627" s="11"/>
      <c r="O2627">
        <f>MONTH(M2627)</f>
        <v>7</v>
      </c>
      <c r="P2627" t="str">
        <f>LEFT(D2627,2)</f>
        <v>61</v>
      </c>
      <c r="R2627" t="str">
        <f>LEFT(C2627,4)</f>
        <v>6102</v>
      </c>
    </row>
    <row r="2628" spans="1:18">
      <c r="A2628" s="9">
        <v>265006</v>
      </c>
      <c r="B2628" s="9" t="s">
        <v>4051</v>
      </c>
      <c r="C2628" s="9" t="s">
        <v>3738</v>
      </c>
      <c r="D2628" s="9" t="s">
        <v>3740</v>
      </c>
      <c r="E2628" s="9" t="s">
        <v>146</v>
      </c>
      <c r="F2628" s="10">
        <v>1</v>
      </c>
      <c r="G2628" s="14">
        <v>33600</v>
      </c>
      <c r="H2628" s="9" t="s">
        <v>3713</v>
      </c>
      <c r="I2628" s="9" t="s">
        <v>3714</v>
      </c>
      <c r="J2628" s="9" t="s">
        <v>3574</v>
      </c>
      <c r="K2628" s="9" t="s">
        <v>4425</v>
      </c>
      <c r="L2628" s="9" t="s">
        <v>3711</v>
      </c>
      <c r="M2628" s="11">
        <v>40360</v>
      </c>
      <c r="N2628" s="11"/>
      <c r="O2628">
        <f>MONTH(M2628)</f>
        <v>7</v>
      </c>
      <c r="P2628" t="str">
        <f>LEFT(D2628,2)</f>
        <v>61</v>
      </c>
      <c r="R2628" t="str">
        <f>LEFT(C2628,4)</f>
        <v>6102</v>
      </c>
    </row>
    <row r="2629" spans="1:18">
      <c r="A2629" s="9">
        <v>268716</v>
      </c>
      <c r="B2629" s="9" t="s">
        <v>4130</v>
      </c>
      <c r="C2629" s="9" t="s">
        <v>3742</v>
      </c>
      <c r="D2629" s="9" t="s">
        <v>3744</v>
      </c>
      <c r="E2629" s="9" t="s">
        <v>146</v>
      </c>
      <c r="F2629" s="10">
        <v>1</v>
      </c>
      <c r="G2629" s="14">
        <v>24750</v>
      </c>
      <c r="H2629" s="9" t="s">
        <v>3713</v>
      </c>
      <c r="I2629" s="9" t="s">
        <v>3714</v>
      </c>
      <c r="J2629" s="9" t="s">
        <v>3574</v>
      </c>
      <c r="K2629" s="9" t="s">
        <v>4425</v>
      </c>
      <c r="L2629" s="9" t="s">
        <v>3711</v>
      </c>
      <c r="M2629" s="11">
        <v>40665</v>
      </c>
      <c r="N2629" s="11"/>
      <c r="O2629">
        <f>MONTH(M2629)</f>
        <v>5</v>
      </c>
      <c r="P2629" t="str">
        <f>LEFT(D2629,2)</f>
        <v>61</v>
      </c>
      <c r="R2629" t="str">
        <f>LEFT(C2629,4)</f>
        <v>6102</v>
      </c>
    </row>
    <row r="2630" spans="1:18">
      <c r="A2630" s="9">
        <v>264936</v>
      </c>
      <c r="B2630" s="9" t="s">
        <v>4106</v>
      </c>
      <c r="C2630" s="9" t="s">
        <v>3742</v>
      </c>
      <c r="D2630" s="9" t="s">
        <v>3743</v>
      </c>
      <c r="E2630" s="9" t="s">
        <v>688</v>
      </c>
      <c r="F2630" s="10">
        <v>1</v>
      </c>
      <c r="G2630" s="14">
        <v>49500</v>
      </c>
      <c r="H2630" s="9" t="s">
        <v>3713</v>
      </c>
      <c r="I2630" s="9" t="s">
        <v>3714</v>
      </c>
      <c r="J2630" s="9" t="s">
        <v>3574</v>
      </c>
      <c r="K2630" s="9" t="s">
        <v>4425</v>
      </c>
      <c r="L2630" s="9" t="s">
        <v>3711</v>
      </c>
      <c r="M2630" s="11">
        <v>40360</v>
      </c>
      <c r="N2630" s="11"/>
      <c r="O2630">
        <f>MONTH(M2630)</f>
        <v>7</v>
      </c>
      <c r="P2630" t="str">
        <f>LEFT(D2630,2)</f>
        <v>61</v>
      </c>
      <c r="R2630" t="str">
        <f>LEFT(C2630,4)</f>
        <v>6102</v>
      </c>
    </row>
    <row r="2631" spans="1:18">
      <c r="A2631" s="9">
        <v>269766</v>
      </c>
      <c r="B2631" s="9" t="s">
        <v>4091</v>
      </c>
      <c r="C2631" s="9" t="s">
        <v>3745</v>
      </c>
      <c r="D2631" s="9" t="s">
        <v>3751</v>
      </c>
      <c r="E2631" s="9" t="s">
        <v>19</v>
      </c>
      <c r="F2631" s="10">
        <v>1</v>
      </c>
      <c r="G2631" s="14">
        <v>20000</v>
      </c>
      <c r="H2631" s="9" t="s">
        <v>3713</v>
      </c>
      <c r="I2631" s="9" t="s">
        <v>3714</v>
      </c>
      <c r="J2631" s="9" t="s">
        <v>3574</v>
      </c>
      <c r="K2631" s="9" t="s">
        <v>4425</v>
      </c>
      <c r="L2631" s="9" t="s">
        <v>3711</v>
      </c>
      <c r="M2631" s="11">
        <v>40742</v>
      </c>
      <c r="N2631" s="11"/>
      <c r="O2631">
        <f>MONTH(M2631)</f>
        <v>7</v>
      </c>
      <c r="P2631" t="str">
        <f>LEFT(D2631,2)</f>
        <v>61</v>
      </c>
      <c r="R2631" t="str">
        <f>LEFT(C2631,4)</f>
        <v>6102</v>
      </c>
    </row>
    <row r="2632" spans="1:18">
      <c r="A2632" s="9">
        <v>272097</v>
      </c>
      <c r="B2632" s="9" t="s">
        <v>4068</v>
      </c>
      <c r="C2632" s="9" t="s">
        <v>3745</v>
      </c>
      <c r="D2632" s="9" t="s">
        <v>3757</v>
      </c>
      <c r="E2632" s="9" t="s">
        <v>19</v>
      </c>
      <c r="F2632" s="10">
        <v>1</v>
      </c>
      <c r="G2632" s="14">
        <v>19250</v>
      </c>
      <c r="H2632" s="9" t="s">
        <v>3713</v>
      </c>
      <c r="I2632" s="9" t="s">
        <v>3714</v>
      </c>
      <c r="J2632" s="9" t="s">
        <v>3574</v>
      </c>
      <c r="K2632" s="9" t="s">
        <v>4425</v>
      </c>
      <c r="L2632" s="9" t="s">
        <v>3711</v>
      </c>
      <c r="M2632" s="11">
        <v>41015</v>
      </c>
      <c r="N2632" s="11"/>
      <c r="O2632">
        <f>MONTH(M2632)</f>
        <v>4</v>
      </c>
      <c r="P2632" t="str">
        <f>LEFT(D2632,2)</f>
        <v>61</v>
      </c>
      <c r="R2632" t="str">
        <f>LEFT(C2632,4)</f>
        <v>6102</v>
      </c>
    </row>
    <row r="2633" spans="1:18">
      <c r="A2633" s="9">
        <v>265013</v>
      </c>
      <c r="B2633" s="9" t="s">
        <v>4227</v>
      </c>
      <c r="C2633" s="9" t="s">
        <v>3745</v>
      </c>
      <c r="D2633" s="9" t="s">
        <v>3752</v>
      </c>
      <c r="E2633" s="9" t="s">
        <v>19</v>
      </c>
      <c r="F2633" s="10">
        <v>1</v>
      </c>
      <c r="G2633" s="14">
        <v>30000</v>
      </c>
      <c r="H2633" s="9" t="s">
        <v>3713</v>
      </c>
      <c r="I2633" s="9" t="s">
        <v>3714</v>
      </c>
      <c r="J2633" s="9" t="s">
        <v>3574</v>
      </c>
      <c r="K2633" s="9" t="s">
        <v>4425</v>
      </c>
      <c r="L2633" s="9" t="s">
        <v>3711</v>
      </c>
      <c r="M2633" s="11">
        <v>40360</v>
      </c>
      <c r="N2633" s="11"/>
      <c r="O2633">
        <f>MONTH(M2633)</f>
        <v>7</v>
      </c>
      <c r="P2633" t="str">
        <f>LEFT(D2633,2)</f>
        <v>61</v>
      </c>
      <c r="R2633" t="str">
        <f>LEFT(C2633,4)</f>
        <v>6102</v>
      </c>
    </row>
    <row r="2634" spans="1:18">
      <c r="A2634" s="9">
        <v>670313</v>
      </c>
      <c r="B2634" s="9" t="s">
        <v>4046</v>
      </c>
      <c r="C2634" s="9" t="s">
        <v>3745</v>
      </c>
      <c r="D2634" s="9" t="s">
        <v>3755</v>
      </c>
      <c r="E2634" s="9" t="s">
        <v>19</v>
      </c>
      <c r="F2634" s="10">
        <v>1</v>
      </c>
      <c r="G2634" s="14">
        <v>36300</v>
      </c>
      <c r="H2634" s="9" t="s">
        <v>3713</v>
      </c>
      <c r="I2634" s="9" t="s">
        <v>3714</v>
      </c>
      <c r="J2634" s="9" t="s">
        <v>3574</v>
      </c>
      <c r="K2634" s="9" t="s">
        <v>4425</v>
      </c>
      <c r="L2634" s="9" t="s">
        <v>3711</v>
      </c>
      <c r="M2634" s="11">
        <v>38992</v>
      </c>
      <c r="N2634" s="11"/>
      <c r="O2634">
        <f>MONTH(M2634)</f>
        <v>10</v>
      </c>
      <c r="P2634" t="str">
        <f>LEFT(D2634,2)</f>
        <v>61</v>
      </c>
      <c r="R2634" t="str">
        <f>LEFT(C2634,4)</f>
        <v>6102</v>
      </c>
    </row>
    <row r="2635" spans="1:18">
      <c r="A2635" s="9">
        <v>272454</v>
      </c>
      <c r="B2635" s="9" t="s">
        <v>4091</v>
      </c>
      <c r="C2635" s="9" t="s">
        <v>3745</v>
      </c>
      <c r="D2635" s="9" t="s">
        <v>3758</v>
      </c>
      <c r="E2635" s="9" t="s">
        <v>19</v>
      </c>
      <c r="F2635" s="10">
        <v>1</v>
      </c>
      <c r="G2635" s="14">
        <v>30000</v>
      </c>
      <c r="H2635" s="9" t="s">
        <v>3713</v>
      </c>
      <c r="I2635" s="9" t="s">
        <v>3714</v>
      </c>
      <c r="J2635" s="9" t="s">
        <v>3574</v>
      </c>
      <c r="K2635" s="9" t="s">
        <v>4425</v>
      </c>
      <c r="L2635" s="9" t="s">
        <v>3711</v>
      </c>
      <c r="M2635" s="11">
        <v>41045</v>
      </c>
      <c r="N2635" s="11"/>
      <c r="O2635">
        <f>MONTH(M2635)</f>
        <v>5</v>
      </c>
      <c r="P2635" t="str">
        <f>LEFT(D2635,2)</f>
        <v>61</v>
      </c>
      <c r="R2635" t="str">
        <f>LEFT(C2635,4)</f>
        <v>6102</v>
      </c>
    </row>
    <row r="2636" spans="1:18">
      <c r="A2636" s="9">
        <v>670859</v>
      </c>
      <c r="B2636" s="9" t="s">
        <v>4188</v>
      </c>
      <c r="C2636" s="9" t="s">
        <v>3745</v>
      </c>
      <c r="D2636" s="9" t="s">
        <v>3747</v>
      </c>
      <c r="E2636" s="9" t="s">
        <v>19</v>
      </c>
      <c r="F2636" s="10">
        <v>1</v>
      </c>
      <c r="G2636" s="14">
        <v>33250</v>
      </c>
      <c r="H2636" s="9" t="s">
        <v>3713</v>
      </c>
      <c r="I2636" s="9" t="s">
        <v>3714</v>
      </c>
      <c r="J2636" s="9" t="s">
        <v>3574</v>
      </c>
      <c r="K2636" s="9" t="s">
        <v>4425</v>
      </c>
      <c r="L2636" s="9" t="s">
        <v>3711</v>
      </c>
      <c r="M2636" s="11">
        <v>38915</v>
      </c>
      <c r="N2636" s="11"/>
      <c r="O2636">
        <f>MONTH(M2636)</f>
        <v>7</v>
      </c>
      <c r="P2636" t="str">
        <f>LEFT(D2636,2)</f>
        <v>61</v>
      </c>
      <c r="R2636" t="str">
        <f>LEFT(C2636,4)</f>
        <v>6102</v>
      </c>
    </row>
    <row r="2637" spans="1:18">
      <c r="A2637" s="9">
        <v>269437</v>
      </c>
      <c r="B2637" s="9" t="s">
        <v>4083</v>
      </c>
      <c r="C2637" s="9" t="s">
        <v>3745</v>
      </c>
      <c r="D2637" s="9" t="s">
        <v>3748</v>
      </c>
      <c r="E2637" s="9" t="s">
        <v>19</v>
      </c>
      <c r="F2637" s="10">
        <v>1</v>
      </c>
      <c r="G2637" s="14">
        <v>22000</v>
      </c>
      <c r="H2637" s="9" t="s">
        <v>3713</v>
      </c>
      <c r="I2637" s="9" t="s">
        <v>3714</v>
      </c>
      <c r="J2637" s="9" t="s">
        <v>3574</v>
      </c>
      <c r="K2637" s="9" t="s">
        <v>4425</v>
      </c>
      <c r="L2637" s="9" t="s">
        <v>3711</v>
      </c>
      <c r="M2637" s="11">
        <v>40766</v>
      </c>
      <c r="N2637" s="11"/>
      <c r="O2637">
        <f>MONTH(M2637)</f>
        <v>8</v>
      </c>
      <c r="P2637" t="str">
        <f>LEFT(D2637,2)</f>
        <v>61</v>
      </c>
      <c r="R2637" t="str">
        <f>LEFT(C2637,4)</f>
        <v>6102</v>
      </c>
    </row>
    <row r="2638" spans="1:18">
      <c r="A2638" s="9">
        <v>679511</v>
      </c>
      <c r="B2638" s="9" t="s">
        <v>4061</v>
      </c>
      <c r="C2638" s="9" t="s">
        <v>3745</v>
      </c>
      <c r="D2638" s="9" t="s">
        <v>3749</v>
      </c>
      <c r="E2638" s="9" t="s">
        <v>19</v>
      </c>
      <c r="F2638" s="10">
        <v>0.75</v>
      </c>
      <c r="G2638" s="14">
        <v>16800</v>
      </c>
      <c r="H2638" s="9" t="s">
        <v>3713</v>
      </c>
      <c r="I2638" s="9" t="s">
        <v>3714</v>
      </c>
      <c r="J2638" s="9" t="s">
        <v>3574</v>
      </c>
      <c r="K2638" s="9" t="s">
        <v>4425</v>
      </c>
      <c r="L2638" s="9" t="s">
        <v>3711</v>
      </c>
      <c r="M2638" s="11">
        <v>39419</v>
      </c>
      <c r="N2638" s="11"/>
      <c r="O2638">
        <f>MONTH(M2638)</f>
        <v>12</v>
      </c>
      <c r="P2638" t="str">
        <f>LEFT(D2638,2)</f>
        <v>61</v>
      </c>
      <c r="R2638" t="str">
        <f>LEFT(C2638,4)</f>
        <v>6102</v>
      </c>
    </row>
    <row r="2639" spans="1:18">
      <c r="A2639" s="9">
        <v>259420</v>
      </c>
      <c r="B2639" s="9" t="s">
        <v>4095</v>
      </c>
      <c r="C2639" s="9" t="s">
        <v>3745</v>
      </c>
      <c r="D2639" s="9" t="s">
        <v>3750</v>
      </c>
      <c r="E2639" s="9" t="s">
        <v>19</v>
      </c>
      <c r="F2639" s="10">
        <v>1</v>
      </c>
      <c r="G2639" s="14">
        <v>26600</v>
      </c>
      <c r="H2639" s="9" t="s">
        <v>3713</v>
      </c>
      <c r="I2639" s="9" t="s">
        <v>3714</v>
      </c>
      <c r="J2639" s="9" t="s">
        <v>3574</v>
      </c>
      <c r="K2639" s="9" t="s">
        <v>4425</v>
      </c>
      <c r="L2639" s="9" t="s">
        <v>3711</v>
      </c>
      <c r="M2639" s="11">
        <v>39736</v>
      </c>
      <c r="N2639" s="11"/>
      <c r="O2639">
        <f>MONTH(M2639)</f>
        <v>10</v>
      </c>
      <c r="P2639" t="str">
        <f>LEFT(D2639,2)</f>
        <v>61</v>
      </c>
      <c r="R2639" t="str">
        <f>LEFT(C2639,4)</f>
        <v>6102</v>
      </c>
    </row>
    <row r="2640" spans="1:18">
      <c r="A2640" s="9">
        <v>270053</v>
      </c>
      <c r="B2640" s="9" t="s">
        <v>4090</v>
      </c>
      <c r="C2640" s="9" t="s">
        <v>3745</v>
      </c>
      <c r="D2640" s="9" t="s">
        <v>3754</v>
      </c>
      <c r="E2640" s="9" t="s">
        <v>19</v>
      </c>
      <c r="F2640" s="10">
        <v>1</v>
      </c>
      <c r="G2640" s="14">
        <v>24750</v>
      </c>
      <c r="H2640" s="9" t="s">
        <v>3713</v>
      </c>
      <c r="I2640" s="9" t="s">
        <v>3714</v>
      </c>
      <c r="J2640" s="9" t="s">
        <v>3574</v>
      </c>
      <c r="K2640" s="9" t="s">
        <v>4425</v>
      </c>
      <c r="L2640" s="9" t="s">
        <v>3711</v>
      </c>
      <c r="M2640" s="11">
        <v>40787</v>
      </c>
      <c r="N2640" s="11"/>
      <c r="O2640">
        <f>MONTH(M2640)</f>
        <v>9</v>
      </c>
      <c r="P2640" t="str">
        <f>LEFT(D2640,2)</f>
        <v>61</v>
      </c>
      <c r="R2640" t="str">
        <f>LEFT(C2640,4)</f>
        <v>6102</v>
      </c>
    </row>
    <row r="2641" spans="1:18">
      <c r="A2641" s="9">
        <v>267715</v>
      </c>
      <c r="B2641" s="9" t="s">
        <v>4073</v>
      </c>
      <c r="C2641" s="9" t="s">
        <v>3745</v>
      </c>
      <c r="D2641" s="9" t="s">
        <v>3746</v>
      </c>
      <c r="E2641" s="9" t="s">
        <v>56</v>
      </c>
      <c r="F2641" s="10">
        <v>1</v>
      </c>
      <c r="G2641" s="14">
        <v>49500</v>
      </c>
      <c r="H2641" s="9" t="s">
        <v>3713</v>
      </c>
      <c r="I2641" s="9" t="s">
        <v>3714</v>
      </c>
      <c r="J2641" s="9" t="s">
        <v>3574</v>
      </c>
      <c r="K2641" s="9" t="s">
        <v>4425</v>
      </c>
      <c r="L2641" s="9" t="s">
        <v>3711</v>
      </c>
      <c r="M2641" s="11">
        <v>40603</v>
      </c>
      <c r="N2641" s="11"/>
      <c r="O2641">
        <f>MONTH(M2641)</f>
        <v>3</v>
      </c>
      <c r="P2641" t="str">
        <f>LEFT(D2641,2)</f>
        <v>61</v>
      </c>
      <c r="R2641" t="str">
        <f>LEFT(C2641,4)</f>
        <v>6102</v>
      </c>
    </row>
    <row r="2642" spans="1:18">
      <c r="A2642" s="9">
        <v>265559</v>
      </c>
      <c r="B2642" s="9" t="s">
        <v>4162</v>
      </c>
      <c r="C2642" s="9" t="s">
        <v>3745</v>
      </c>
      <c r="D2642" s="9" t="s">
        <v>3756</v>
      </c>
      <c r="E2642" s="9" t="s">
        <v>19</v>
      </c>
      <c r="F2642" s="10">
        <v>1</v>
      </c>
      <c r="G2642" s="14">
        <v>31350</v>
      </c>
      <c r="H2642" s="9" t="s">
        <v>3713</v>
      </c>
      <c r="I2642" s="9" t="s">
        <v>3714</v>
      </c>
      <c r="J2642" s="9" t="s">
        <v>3574</v>
      </c>
      <c r="K2642" s="9" t="s">
        <v>4425</v>
      </c>
      <c r="L2642" s="9" t="s">
        <v>3711</v>
      </c>
      <c r="M2642" s="11">
        <v>40392</v>
      </c>
      <c r="N2642" s="11"/>
      <c r="O2642">
        <f>MONTH(M2642)</f>
        <v>8</v>
      </c>
      <c r="P2642" t="str">
        <f>LEFT(D2642,2)</f>
        <v>61</v>
      </c>
      <c r="R2642" t="str">
        <f>LEFT(C2642,4)</f>
        <v>6102</v>
      </c>
    </row>
    <row r="2643" spans="1:18">
      <c r="A2643" s="9">
        <v>264922</v>
      </c>
      <c r="B2643" s="9" t="s">
        <v>4115</v>
      </c>
      <c r="C2643" s="9" t="s">
        <v>3745</v>
      </c>
      <c r="D2643" s="9" t="s">
        <v>3753</v>
      </c>
      <c r="E2643" s="9" t="s">
        <v>19</v>
      </c>
      <c r="F2643" s="10">
        <v>1</v>
      </c>
      <c r="G2643" s="14">
        <v>50400</v>
      </c>
      <c r="H2643" s="9" t="s">
        <v>3713</v>
      </c>
      <c r="I2643" s="9" t="s">
        <v>3714</v>
      </c>
      <c r="J2643" s="9" t="s">
        <v>3574</v>
      </c>
      <c r="K2643" s="9" t="s">
        <v>4425</v>
      </c>
      <c r="L2643" s="9" t="s">
        <v>3711</v>
      </c>
      <c r="M2643" s="11">
        <v>40360</v>
      </c>
      <c r="N2643" s="11"/>
      <c r="O2643">
        <f>MONTH(M2643)</f>
        <v>7</v>
      </c>
      <c r="P2643" t="str">
        <f>LEFT(D2643,2)</f>
        <v>61</v>
      </c>
      <c r="R2643" t="str">
        <f>LEFT(C2643,4)</f>
        <v>6102</v>
      </c>
    </row>
    <row r="2644" spans="1:18">
      <c r="A2644" s="9">
        <v>267883</v>
      </c>
      <c r="B2644" s="9" t="s">
        <v>4108</v>
      </c>
      <c r="C2644" s="9" t="s">
        <v>3759</v>
      </c>
      <c r="D2644" s="9" t="s">
        <v>3767</v>
      </c>
      <c r="E2644" s="9" t="s">
        <v>46</v>
      </c>
      <c r="F2644" s="10">
        <v>1</v>
      </c>
      <c r="G2644" s="14">
        <v>18900</v>
      </c>
      <c r="H2644" s="9" t="s">
        <v>3713</v>
      </c>
      <c r="I2644" s="9" t="s">
        <v>3714</v>
      </c>
      <c r="J2644" s="9" t="s">
        <v>3574</v>
      </c>
      <c r="K2644" s="9" t="s">
        <v>4425</v>
      </c>
      <c r="L2644" s="9" t="s">
        <v>3711</v>
      </c>
      <c r="M2644" s="11">
        <v>40634</v>
      </c>
      <c r="N2644" s="11"/>
      <c r="O2644">
        <f>MONTH(M2644)</f>
        <v>4</v>
      </c>
      <c r="P2644" t="str">
        <f>LEFT(D2644,2)</f>
        <v>61</v>
      </c>
      <c r="R2644" t="str">
        <f>LEFT(C2644,4)</f>
        <v>6102</v>
      </c>
    </row>
    <row r="2645" spans="1:18">
      <c r="A2645" s="9">
        <v>680015</v>
      </c>
      <c r="B2645" s="9" t="s">
        <v>4075</v>
      </c>
      <c r="C2645" s="9" t="s">
        <v>3759</v>
      </c>
      <c r="D2645" s="9" t="s">
        <v>3761</v>
      </c>
      <c r="E2645" s="9" t="s">
        <v>19</v>
      </c>
      <c r="F2645" s="10">
        <v>1</v>
      </c>
      <c r="G2645" s="14">
        <v>22500</v>
      </c>
      <c r="H2645" s="9" t="s">
        <v>3713</v>
      </c>
      <c r="I2645" s="9" t="s">
        <v>3714</v>
      </c>
      <c r="J2645" s="9" t="s">
        <v>3574</v>
      </c>
      <c r="K2645" s="9" t="s">
        <v>4425</v>
      </c>
      <c r="L2645" s="9" t="s">
        <v>3711</v>
      </c>
      <c r="M2645" s="11">
        <v>39479</v>
      </c>
      <c r="N2645" s="11"/>
      <c r="O2645">
        <f>MONTH(M2645)</f>
        <v>2</v>
      </c>
      <c r="P2645" t="str">
        <f>LEFT(D2645,2)</f>
        <v>61</v>
      </c>
      <c r="R2645" t="str">
        <f>LEFT(C2645,4)</f>
        <v>6102</v>
      </c>
    </row>
    <row r="2646" spans="1:18">
      <c r="A2646" s="9">
        <v>270046</v>
      </c>
      <c r="B2646" s="9" t="s">
        <v>4047</v>
      </c>
      <c r="C2646" s="9" t="s">
        <v>3759</v>
      </c>
      <c r="D2646" s="9" t="s">
        <v>3769</v>
      </c>
      <c r="E2646" s="9" t="s">
        <v>46</v>
      </c>
      <c r="F2646" s="10">
        <v>1</v>
      </c>
      <c r="G2646" s="14">
        <v>23100</v>
      </c>
      <c r="H2646" s="9" t="s">
        <v>3713</v>
      </c>
      <c r="I2646" s="9" t="s">
        <v>3714</v>
      </c>
      <c r="J2646" s="9" t="s">
        <v>3574</v>
      </c>
      <c r="K2646" s="9" t="s">
        <v>4425</v>
      </c>
      <c r="L2646" s="9" t="s">
        <v>3711</v>
      </c>
      <c r="M2646" s="11">
        <v>40817</v>
      </c>
      <c r="N2646" s="11"/>
      <c r="O2646">
        <f>MONTH(M2646)</f>
        <v>10</v>
      </c>
      <c r="P2646" t="str">
        <f>LEFT(D2646,2)</f>
        <v>61</v>
      </c>
      <c r="R2646" t="str">
        <f>LEFT(C2646,4)</f>
        <v>6102</v>
      </c>
    </row>
    <row r="2647" spans="1:18">
      <c r="A2647" s="9">
        <v>268590</v>
      </c>
      <c r="B2647" s="9" t="s">
        <v>4044</v>
      </c>
      <c r="C2647" s="9" t="s">
        <v>3759</v>
      </c>
      <c r="D2647" s="9" t="s">
        <v>3762</v>
      </c>
      <c r="E2647" s="9" t="s">
        <v>46</v>
      </c>
      <c r="F2647" s="10">
        <v>1</v>
      </c>
      <c r="G2647" s="14">
        <v>22000</v>
      </c>
      <c r="H2647" s="9" t="s">
        <v>3713</v>
      </c>
      <c r="I2647" s="9" t="s">
        <v>3714</v>
      </c>
      <c r="J2647" s="9" t="s">
        <v>3574</v>
      </c>
      <c r="K2647" s="9" t="s">
        <v>4425</v>
      </c>
      <c r="L2647" s="9" t="s">
        <v>3711</v>
      </c>
      <c r="M2647" s="11">
        <v>40725</v>
      </c>
      <c r="N2647" s="11"/>
      <c r="O2647">
        <f>MONTH(M2647)</f>
        <v>7</v>
      </c>
      <c r="P2647" t="str">
        <f>LEFT(D2647,2)</f>
        <v>61</v>
      </c>
      <c r="R2647" t="str">
        <f>LEFT(C2647,4)</f>
        <v>6102</v>
      </c>
    </row>
    <row r="2648" spans="1:18">
      <c r="A2648" s="9">
        <v>271628</v>
      </c>
      <c r="B2648" s="9" t="s">
        <v>4087</v>
      </c>
      <c r="C2648" s="9" t="s">
        <v>3759</v>
      </c>
      <c r="D2648" s="9" t="s">
        <v>3771</v>
      </c>
      <c r="E2648" s="9" t="s">
        <v>46</v>
      </c>
      <c r="F2648" s="10">
        <v>1</v>
      </c>
      <c r="G2648" s="14">
        <v>12500</v>
      </c>
      <c r="H2648" s="9" t="s">
        <v>240</v>
      </c>
      <c r="I2648" s="9" t="s">
        <v>241</v>
      </c>
      <c r="J2648" s="9" t="s">
        <v>3574</v>
      </c>
      <c r="K2648" s="9" t="s">
        <v>4425</v>
      </c>
      <c r="L2648" s="9" t="s">
        <v>3711</v>
      </c>
      <c r="M2648" s="11">
        <v>40969</v>
      </c>
      <c r="N2648" s="11"/>
      <c r="O2648">
        <f>MONTH(M2648)</f>
        <v>3</v>
      </c>
      <c r="P2648" t="str">
        <f>LEFT(D2648,2)</f>
        <v>61</v>
      </c>
      <c r="R2648" t="str">
        <f>LEFT(C2648,4)</f>
        <v>6102</v>
      </c>
    </row>
    <row r="2649" spans="1:18">
      <c r="A2649" s="9">
        <v>263928</v>
      </c>
      <c r="B2649" s="9" t="s">
        <v>4048</v>
      </c>
      <c r="C2649" s="9" t="s">
        <v>3759</v>
      </c>
      <c r="D2649" s="9" t="s">
        <v>3765</v>
      </c>
      <c r="E2649" s="9" t="s">
        <v>3583</v>
      </c>
      <c r="F2649" s="10">
        <v>1</v>
      </c>
      <c r="G2649" s="14">
        <v>21200</v>
      </c>
      <c r="H2649" s="9" t="s">
        <v>3713</v>
      </c>
      <c r="I2649" s="9" t="s">
        <v>3714</v>
      </c>
      <c r="J2649" s="9" t="s">
        <v>3574</v>
      </c>
      <c r="K2649" s="9" t="s">
        <v>4425</v>
      </c>
      <c r="L2649" s="9" t="s">
        <v>3711</v>
      </c>
      <c r="M2649" s="11">
        <v>40452</v>
      </c>
      <c r="N2649" s="11"/>
      <c r="O2649">
        <f>MONTH(M2649)</f>
        <v>10</v>
      </c>
      <c r="P2649" t="str">
        <f>LEFT(D2649,2)</f>
        <v>61</v>
      </c>
      <c r="R2649" t="str">
        <f>LEFT(C2649,4)</f>
        <v>6102</v>
      </c>
    </row>
    <row r="2650" spans="1:18">
      <c r="A2650" s="9">
        <v>267078</v>
      </c>
      <c r="B2650" s="9" t="s">
        <v>4069</v>
      </c>
      <c r="C2650" s="9" t="s">
        <v>3759</v>
      </c>
      <c r="D2650" s="9" t="s">
        <v>3770</v>
      </c>
      <c r="E2650" s="9" t="s">
        <v>3583</v>
      </c>
      <c r="F2650" s="10">
        <v>1</v>
      </c>
      <c r="G2650" s="14">
        <v>15750</v>
      </c>
      <c r="H2650" s="9" t="s">
        <v>3713</v>
      </c>
      <c r="I2650" s="9" t="s">
        <v>3714</v>
      </c>
      <c r="J2650" s="9" t="s">
        <v>3574</v>
      </c>
      <c r="K2650" s="9" t="s">
        <v>4425</v>
      </c>
      <c r="L2650" s="9" t="s">
        <v>3711</v>
      </c>
      <c r="M2650" s="11">
        <v>41015</v>
      </c>
      <c r="N2650" s="11"/>
      <c r="O2650">
        <f>MONTH(M2650)</f>
        <v>4</v>
      </c>
      <c r="P2650" t="str">
        <f>LEFT(D2650,2)</f>
        <v>61</v>
      </c>
      <c r="R2650" t="str">
        <f>LEFT(C2650,4)</f>
        <v>6102</v>
      </c>
    </row>
    <row r="2651" spans="1:18">
      <c r="A2651" s="9">
        <v>265209</v>
      </c>
      <c r="B2651" s="9" t="s">
        <v>4093</v>
      </c>
      <c r="C2651" s="9" t="s">
        <v>3759</v>
      </c>
      <c r="D2651" s="9" t="s">
        <v>3760</v>
      </c>
      <c r="E2651" s="9" t="s">
        <v>56</v>
      </c>
      <c r="F2651" s="10">
        <v>1</v>
      </c>
      <c r="G2651" s="14">
        <v>35750</v>
      </c>
      <c r="H2651" s="9" t="s">
        <v>3713</v>
      </c>
      <c r="I2651" s="9" t="s">
        <v>3714</v>
      </c>
      <c r="J2651" s="9" t="s">
        <v>3574</v>
      </c>
      <c r="K2651" s="9" t="s">
        <v>4425</v>
      </c>
      <c r="L2651" s="9" t="s">
        <v>3711</v>
      </c>
      <c r="M2651" s="11">
        <v>40392</v>
      </c>
      <c r="N2651" s="11"/>
      <c r="O2651">
        <f>MONTH(M2651)</f>
        <v>8</v>
      </c>
      <c r="P2651" t="str">
        <f>LEFT(D2651,2)</f>
        <v>61</v>
      </c>
      <c r="R2651" t="str">
        <f>LEFT(C2651,4)</f>
        <v>6102</v>
      </c>
    </row>
    <row r="2652" spans="1:18">
      <c r="A2652" s="9">
        <v>264950</v>
      </c>
      <c r="B2652" s="9" t="s">
        <v>4070</v>
      </c>
      <c r="C2652" s="9" t="s">
        <v>3759</v>
      </c>
      <c r="D2652" s="9" t="s">
        <v>3763</v>
      </c>
      <c r="E2652" s="9" t="s">
        <v>46</v>
      </c>
      <c r="F2652" s="10">
        <v>1</v>
      </c>
      <c r="G2652" s="14">
        <v>19250</v>
      </c>
      <c r="H2652" s="9" t="s">
        <v>3713</v>
      </c>
      <c r="I2652" s="9" t="s">
        <v>3714</v>
      </c>
      <c r="J2652" s="9" t="s">
        <v>3574</v>
      </c>
      <c r="K2652" s="9" t="s">
        <v>4425</v>
      </c>
      <c r="L2652" s="9" t="s">
        <v>3711</v>
      </c>
      <c r="M2652" s="11">
        <v>40360</v>
      </c>
      <c r="N2652" s="11"/>
      <c r="O2652">
        <f>MONTH(M2652)</f>
        <v>7</v>
      </c>
      <c r="P2652" t="str">
        <f>LEFT(D2652,2)</f>
        <v>61</v>
      </c>
      <c r="R2652" t="str">
        <f>LEFT(C2652,4)</f>
        <v>6102</v>
      </c>
    </row>
    <row r="2653" spans="1:18">
      <c r="A2653" s="9">
        <v>270879</v>
      </c>
      <c r="B2653" s="9" t="s">
        <v>4069</v>
      </c>
      <c r="C2653" s="9" t="s">
        <v>3759</v>
      </c>
      <c r="D2653" s="9" t="s">
        <v>3766</v>
      </c>
      <c r="E2653" s="9" t="s">
        <v>3583</v>
      </c>
      <c r="F2653" s="10">
        <v>1</v>
      </c>
      <c r="G2653" s="14">
        <v>22500</v>
      </c>
      <c r="H2653" s="9" t="s">
        <v>3713</v>
      </c>
      <c r="I2653" s="9" t="s">
        <v>3714</v>
      </c>
      <c r="J2653" s="9" t="s">
        <v>3574</v>
      </c>
      <c r="K2653" s="9" t="s">
        <v>4425</v>
      </c>
      <c r="L2653" s="9" t="s">
        <v>3711</v>
      </c>
      <c r="M2653" s="11">
        <v>40910</v>
      </c>
      <c r="N2653" s="11"/>
      <c r="O2653">
        <f>MONTH(M2653)</f>
        <v>1</v>
      </c>
      <c r="P2653" t="str">
        <f>LEFT(D2653,2)</f>
        <v>61</v>
      </c>
      <c r="R2653" t="str">
        <f>LEFT(C2653,4)</f>
        <v>6102</v>
      </c>
    </row>
    <row r="2654" spans="1:18">
      <c r="A2654" s="9">
        <v>268611</v>
      </c>
      <c r="B2654" s="9" t="s">
        <v>4060</v>
      </c>
      <c r="C2654" s="9" t="s">
        <v>3759</v>
      </c>
      <c r="D2654" s="9" t="s">
        <v>3768</v>
      </c>
      <c r="E2654" s="9" t="s">
        <v>46</v>
      </c>
      <c r="F2654" s="10">
        <v>1</v>
      </c>
      <c r="G2654" s="14">
        <v>15000</v>
      </c>
      <c r="H2654" s="9" t="s">
        <v>3713</v>
      </c>
      <c r="I2654" s="9" t="s">
        <v>3714</v>
      </c>
      <c r="J2654" s="9" t="s">
        <v>3574</v>
      </c>
      <c r="K2654" s="9" t="s">
        <v>4425</v>
      </c>
      <c r="L2654" s="9" t="s">
        <v>3711</v>
      </c>
      <c r="M2654" s="11">
        <v>40665</v>
      </c>
      <c r="N2654" s="11"/>
      <c r="O2654">
        <f>MONTH(M2654)</f>
        <v>5</v>
      </c>
      <c r="P2654" t="str">
        <f>LEFT(D2654,2)</f>
        <v>61</v>
      </c>
      <c r="R2654" t="str">
        <f>LEFT(C2654,4)</f>
        <v>6102</v>
      </c>
    </row>
    <row r="2655" spans="1:18">
      <c r="A2655" s="9">
        <v>263921</v>
      </c>
      <c r="B2655" s="9" t="s">
        <v>4138</v>
      </c>
      <c r="C2655" s="9" t="s">
        <v>3759</v>
      </c>
      <c r="D2655" s="9" t="s">
        <v>3764</v>
      </c>
      <c r="E2655" s="9" t="s">
        <v>46</v>
      </c>
      <c r="F2655" s="10">
        <v>1</v>
      </c>
      <c r="G2655" s="14">
        <v>14850</v>
      </c>
      <c r="H2655" s="9" t="s">
        <v>3713</v>
      </c>
      <c r="I2655" s="9" t="s">
        <v>3714</v>
      </c>
      <c r="J2655" s="9" t="s">
        <v>3574</v>
      </c>
      <c r="K2655" s="9" t="s">
        <v>4425</v>
      </c>
      <c r="L2655" s="9" t="s">
        <v>3711</v>
      </c>
      <c r="M2655" s="11">
        <v>40406</v>
      </c>
      <c r="N2655" s="11"/>
      <c r="O2655">
        <f>MONTH(M2655)</f>
        <v>8</v>
      </c>
      <c r="P2655" t="str">
        <f>LEFT(D2655,2)</f>
        <v>61</v>
      </c>
      <c r="R2655" t="str">
        <f>LEFT(C2655,4)</f>
        <v>6102</v>
      </c>
    </row>
    <row r="2656" spans="1:18">
      <c r="A2656" s="9">
        <v>264929</v>
      </c>
      <c r="B2656" s="9" t="s">
        <v>4119</v>
      </c>
      <c r="C2656" s="9" t="s">
        <v>3772</v>
      </c>
      <c r="D2656" s="9" t="s">
        <v>3775</v>
      </c>
      <c r="E2656" s="9" t="s">
        <v>14</v>
      </c>
      <c r="F2656" s="10">
        <v>1</v>
      </c>
      <c r="G2656" s="14">
        <v>32000</v>
      </c>
      <c r="H2656" s="9" t="s">
        <v>3713</v>
      </c>
      <c r="I2656" s="9" t="s">
        <v>3714</v>
      </c>
      <c r="J2656" s="9" t="s">
        <v>3574</v>
      </c>
      <c r="K2656" s="9" t="s">
        <v>4425</v>
      </c>
      <c r="L2656" s="9" t="s">
        <v>3711</v>
      </c>
      <c r="M2656" s="11">
        <v>40360</v>
      </c>
      <c r="N2656" s="11"/>
      <c r="O2656">
        <f>MONTH(M2656)</f>
        <v>7</v>
      </c>
      <c r="P2656" t="str">
        <f>LEFT(D2656,2)</f>
        <v>61</v>
      </c>
      <c r="R2656" t="str">
        <f>LEFT(C2656,4)</f>
        <v>6102</v>
      </c>
    </row>
    <row r="2657" spans="1:18">
      <c r="A2657" s="9">
        <v>269983</v>
      </c>
      <c r="B2657" s="9" t="s">
        <v>4097</v>
      </c>
      <c r="C2657" s="9" t="s">
        <v>3772</v>
      </c>
      <c r="D2657" s="9" t="s">
        <v>3777</v>
      </c>
      <c r="E2657" s="9" t="s">
        <v>14</v>
      </c>
      <c r="F2657" s="10">
        <v>1</v>
      </c>
      <c r="G2657" s="14">
        <v>10500</v>
      </c>
      <c r="H2657" s="9" t="s">
        <v>3713</v>
      </c>
      <c r="I2657" s="9" t="s">
        <v>3714</v>
      </c>
      <c r="J2657" s="9" t="s">
        <v>3574</v>
      </c>
      <c r="K2657" s="9" t="s">
        <v>4425</v>
      </c>
      <c r="L2657" s="9" t="s">
        <v>3711</v>
      </c>
      <c r="M2657" s="11">
        <v>40725</v>
      </c>
      <c r="N2657" s="11"/>
      <c r="O2657">
        <f>MONTH(M2657)</f>
        <v>7</v>
      </c>
      <c r="P2657" t="str">
        <f>LEFT(D2657,2)</f>
        <v>61</v>
      </c>
      <c r="R2657" t="str">
        <f>LEFT(C2657,4)</f>
        <v>6102</v>
      </c>
    </row>
    <row r="2658" spans="1:18">
      <c r="A2658" s="9">
        <v>264908</v>
      </c>
      <c r="B2658" s="9" t="s">
        <v>4060</v>
      </c>
      <c r="C2658" s="9" t="s">
        <v>3772</v>
      </c>
      <c r="D2658" s="9" t="s">
        <v>3773</v>
      </c>
      <c r="E2658" s="9" t="s">
        <v>56</v>
      </c>
      <c r="F2658" s="10">
        <v>1</v>
      </c>
      <c r="G2658" s="14">
        <v>35100</v>
      </c>
      <c r="H2658" s="9" t="s">
        <v>3713</v>
      </c>
      <c r="I2658" s="9" t="s">
        <v>3714</v>
      </c>
      <c r="J2658" s="9" t="s">
        <v>3574</v>
      </c>
      <c r="K2658" s="9" t="s">
        <v>4425</v>
      </c>
      <c r="L2658" s="9" t="s">
        <v>3711</v>
      </c>
      <c r="M2658" s="11">
        <v>40360</v>
      </c>
      <c r="N2658" s="11"/>
      <c r="O2658">
        <f>MONTH(M2658)</f>
        <v>7</v>
      </c>
      <c r="P2658" t="str">
        <f>LEFT(D2658,2)</f>
        <v>61</v>
      </c>
      <c r="R2658" t="str">
        <f>LEFT(C2658,4)</f>
        <v>6102</v>
      </c>
    </row>
    <row r="2659" spans="1:18">
      <c r="A2659" s="9">
        <v>270900</v>
      </c>
      <c r="B2659" s="9" t="s">
        <v>4115</v>
      </c>
      <c r="C2659" s="9" t="s">
        <v>3772</v>
      </c>
      <c r="D2659" s="9" t="s">
        <v>3776</v>
      </c>
      <c r="E2659" s="9" t="s">
        <v>14</v>
      </c>
      <c r="F2659" s="10">
        <v>1</v>
      </c>
      <c r="G2659" s="14">
        <v>32500</v>
      </c>
      <c r="H2659" s="9" t="s">
        <v>3713</v>
      </c>
      <c r="I2659" s="9" t="s">
        <v>3714</v>
      </c>
      <c r="J2659" s="9" t="s">
        <v>3574</v>
      </c>
      <c r="K2659" s="9" t="s">
        <v>4425</v>
      </c>
      <c r="L2659" s="9" t="s">
        <v>3711</v>
      </c>
      <c r="M2659" s="11">
        <v>40910</v>
      </c>
      <c r="N2659" s="11"/>
      <c r="O2659">
        <f>MONTH(M2659)</f>
        <v>1</v>
      </c>
      <c r="P2659" t="str">
        <f>LEFT(D2659,2)</f>
        <v>61</v>
      </c>
      <c r="R2659" t="str">
        <f>LEFT(C2659,4)</f>
        <v>6102</v>
      </c>
    </row>
    <row r="2660" spans="1:18">
      <c r="A2660" s="9">
        <v>264999</v>
      </c>
      <c r="B2660" s="9" t="s">
        <v>4092</v>
      </c>
      <c r="C2660" s="9" t="s">
        <v>3772</v>
      </c>
      <c r="D2660" s="9" t="s">
        <v>3774</v>
      </c>
      <c r="E2660" s="9" t="s">
        <v>14</v>
      </c>
      <c r="F2660" s="10">
        <v>1</v>
      </c>
      <c r="G2660" s="14">
        <v>35100</v>
      </c>
      <c r="H2660" s="9" t="s">
        <v>3713</v>
      </c>
      <c r="I2660" s="9" t="s">
        <v>3714</v>
      </c>
      <c r="J2660" s="9" t="s">
        <v>3574</v>
      </c>
      <c r="K2660" s="9" t="s">
        <v>4425</v>
      </c>
      <c r="L2660" s="9" t="s">
        <v>3711</v>
      </c>
      <c r="M2660" s="11">
        <v>40360</v>
      </c>
      <c r="N2660" s="11"/>
      <c r="O2660">
        <f>MONTH(M2660)</f>
        <v>7</v>
      </c>
      <c r="P2660" t="str">
        <f>LEFT(D2660,2)</f>
        <v>61</v>
      </c>
      <c r="R2660" t="str">
        <f>LEFT(C2660,4)</f>
        <v>6102</v>
      </c>
    </row>
    <row r="2661" spans="1:18">
      <c r="A2661" s="9">
        <v>669298</v>
      </c>
      <c r="B2661" s="9" t="s">
        <v>4233</v>
      </c>
      <c r="C2661" s="9" t="s">
        <v>3778</v>
      </c>
      <c r="D2661" s="9" t="s">
        <v>3779</v>
      </c>
      <c r="E2661" s="9" t="s">
        <v>74</v>
      </c>
      <c r="F2661" s="10">
        <v>1</v>
      </c>
      <c r="G2661" s="14">
        <v>63360</v>
      </c>
      <c r="H2661" s="9" t="s">
        <v>3780</v>
      </c>
      <c r="I2661" s="9" t="s">
        <v>3781</v>
      </c>
      <c r="J2661" s="9" t="s">
        <v>3574</v>
      </c>
      <c r="K2661" s="9" t="s">
        <v>4425</v>
      </c>
      <c r="L2661" s="9" t="s">
        <v>3778</v>
      </c>
      <c r="M2661" s="11">
        <v>38201</v>
      </c>
      <c r="N2661" s="11"/>
      <c r="O2661">
        <f>MONTH(M2661)</f>
        <v>8</v>
      </c>
      <c r="P2661" t="str">
        <f>LEFT(D2661,2)</f>
        <v>61</v>
      </c>
      <c r="R2661" t="str">
        <f>LEFT(C2661,4)</f>
        <v>6102</v>
      </c>
    </row>
    <row r="2662" spans="1:18">
      <c r="A2662" s="9">
        <v>250033</v>
      </c>
      <c r="B2662" s="9" t="s">
        <v>4086</v>
      </c>
      <c r="C2662" s="9" t="s">
        <v>3782</v>
      </c>
      <c r="D2662" s="9" t="s">
        <v>3783</v>
      </c>
      <c r="E2662" s="9" t="s">
        <v>56</v>
      </c>
      <c r="F2662" s="10">
        <v>1</v>
      </c>
      <c r="G2662" s="14">
        <v>29750</v>
      </c>
      <c r="H2662" s="9" t="s">
        <v>3780</v>
      </c>
      <c r="I2662" s="9" t="s">
        <v>3781</v>
      </c>
      <c r="J2662" s="9" t="s">
        <v>3574</v>
      </c>
      <c r="K2662" s="9" t="s">
        <v>4425</v>
      </c>
      <c r="L2662" s="9" t="s">
        <v>3778</v>
      </c>
      <c r="M2662" s="11">
        <v>38749</v>
      </c>
      <c r="N2662" s="11"/>
      <c r="O2662">
        <f>MONTH(M2662)</f>
        <v>2</v>
      </c>
      <c r="P2662" t="str">
        <f>LEFT(D2662,2)</f>
        <v>61</v>
      </c>
      <c r="R2662" t="str">
        <f>LEFT(C2662,4)</f>
        <v>6102</v>
      </c>
    </row>
    <row r="2663" spans="1:18">
      <c r="A2663" s="9">
        <v>250845</v>
      </c>
      <c r="B2663" s="9" t="s">
        <v>4099</v>
      </c>
      <c r="C2663" s="9" t="s">
        <v>3782</v>
      </c>
      <c r="D2663" s="9" t="s">
        <v>3784</v>
      </c>
      <c r="E2663" s="9" t="s">
        <v>59</v>
      </c>
      <c r="F2663" s="10">
        <v>1</v>
      </c>
      <c r="G2663" s="14">
        <v>21200</v>
      </c>
      <c r="H2663" s="9" t="s">
        <v>3780</v>
      </c>
      <c r="I2663" s="9" t="s">
        <v>3781</v>
      </c>
      <c r="J2663" s="9" t="s">
        <v>3574</v>
      </c>
      <c r="K2663" s="9" t="s">
        <v>4425</v>
      </c>
      <c r="L2663" s="9" t="s">
        <v>3778</v>
      </c>
      <c r="M2663" s="11">
        <v>38930</v>
      </c>
      <c r="N2663" s="11"/>
      <c r="O2663">
        <f>MONTH(M2663)</f>
        <v>8</v>
      </c>
      <c r="P2663" t="str">
        <f>LEFT(D2663,2)</f>
        <v>61</v>
      </c>
      <c r="R2663" t="str">
        <f>LEFT(C2663,4)</f>
        <v>6102</v>
      </c>
    </row>
    <row r="2664" spans="1:18">
      <c r="A2664" s="9">
        <v>670285</v>
      </c>
      <c r="B2664" s="9" t="s">
        <v>4111</v>
      </c>
      <c r="C2664" s="9" t="s">
        <v>3782</v>
      </c>
      <c r="D2664" s="9" t="s">
        <v>3785</v>
      </c>
      <c r="E2664" s="9" t="s">
        <v>59</v>
      </c>
      <c r="F2664" s="10">
        <v>1</v>
      </c>
      <c r="G2664" s="14">
        <v>28800</v>
      </c>
      <c r="H2664" s="9" t="s">
        <v>3780</v>
      </c>
      <c r="I2664" s="9" t="s">
        <v>3781</v>
      </c>
      <c r="J2664" s="9" t="s">
        <v>3574</v>
      </c>
      <c r="K2664" s="9" t="s">
        <v>4425</v>
      </c>
      <c r="L2664" s="9" t="s">
        <v>3778</v>
      </c>
      <c r="M2664" s="11">
        <v>38687</v>
      </c>
      <c r="N2664" s="11"/>
      <c r="O2664">
        <f>MONTH(M2664)</f>
        <v>12</v>
      </c>
      <c r="P2664" t="str">
        <f>LEFT(D2664,2)</f>
        <v>61</v>
      </c>
      <c r="R2664" t="str">
        <f>LEFT(C2664,4)</f>
        <v>6102</v>
      </c>
    </row>
    <row r="2665" spans="1:18">
      <c r="A2665" s="9">
        <v>671181</v>
      </c>
      <c r="B2665" s="9" t="s">
        <v>4043</v>
      </c>
      <c r="C2665" s="9" t="s">
        <v>3782</v>
      </c>
      <c r="D2665" s="9" t="s">
        <v>3786</v>
      </c>
      <c r="E2665" s="9" t="s">
        <v>59</v>
      </c>
      <c r="F2665" s="10">
        <v>1</v>
      </c>
      <c r="G2665" s="14">
        <v>28000</v>
      </c>
      <c r="H2665" s="9" t="s">
        <v>3780</v>
      </c>
      <c r="I2665" s="9" t="s">
        <v>3781</v>
      </c>
      <c r="J2665" s="9" t="s">
        <v>3574</v>
      </c>
      <c r="K2665" s="9" t="s">
        <v>4425</v>
      </c>
      <c r="L2665" s="9" t="s">
        <v>3778</v>
      </c>
      <c r="M2665" s="11">
        <v>38961</v>
      </c>
      <c r="N2665" s="11"/>
      <c r="O2665">
        <f>MONTH(M2665)</f>
        <v>9</v>
      </c>
      <c r="P2665" t="str">
        <f>LEFT(D2665,2)</f>
        <v>61</v>
      </c>
      <c r="R2665" t="str">
        <f>LEFT(C2665,4)</f>
        <v>6102</v>
      </c>
    </row>
    <row r="2666" spans="1:18">
      <c r="A2666" s="9">
        <v>665931</v>
      </c>
      <c r="B2666" s="9" t="s">
        <v>4048</v>
      </c>
      <c r="C2666" s="9" t="s">
        <v>3787</v>
      </c>
      <c r="D2666" s="9" t="s">
        <v>3792</v>
      </c>
      <c r="E2666" s="9" t="s">
        <v>59</v>
      </c>
      <c r="F2666" s="10">
        <v>1</v>
      </c>
      <c r="G2666" s="14">
        <v>36300</v>
      </c>
      <c r="H2666" s="9" t="s">
        <v>3780</v>
      </c>
      <c r="I2666" s="9" t="s">
        <v>3781</v>
      </c>
      <c r="J2666" s="9" t="s">
        <v>3574</v>
      </c>
      <c r="K2666" s="9" t="s">
        <v>4425</v>
      </c>
      <c r="L2666" s="9" t="s">
        <v>3778</v>
      </c>
      <c r="M2666" s="11">
        <v>36831</v>
      </c>
      <c r="N2666" s="11"/>
      <c r="O2666">
        <f>MONTH(M2666)</f>
        <v>11</v>
      </c>
      <c r="P2666" t="str">
        <f>LEFT(D2666,2)</f>
        <v>61</v>
      </c>
      <c r="R2666" t="str">
        <f>LEFT(C2666,4)</f>
        <v>6102</v>
      </c>
    </row>
    <row r="2667" spans="1:18">
      <c r="A2667" s="9">
        <v>261408</v>
      </c>
      <c r="B2667" s="9" t="s">
        <v>4069</v>
      </c>
      <c r="C2667" s="9" t="s">
        <v>3787</v>
      </c>
      <c r="D2667" s="9" t="s">
        <v>3794</v>
      </c>
      <c r="E2667" s="9" t="s">
        <v>59</v>
      </c>
      <c r="F2667" s="10">
        <v>1</v>
      </c>
      <c r="G2667" s="14">
        <v>29000</v>
      </c>
      <c r="H2667" s="9" t="s">
        <v>3780</v>
      </c>
      <c r="I2667" s="9" t="s">
        <v>3781</v>
      </c>
      <c r="J2667" s="9" t="s">
        <v>3574</v>
      </c>
      <c r="K2667" s="9" t="s">
        <v>4425</v>
      </c>
      <c r="L2667" s="9" t="s">
        <v>3778</v>
      </c>
      <c r="M2667" s="11">
        <v>39995</v>
      </c>
      <c r="N2667" s="11"/>
      <c r="O2667">
        <f>MONTH(M2667)</f>
        <v>7</v>
      </c>
      <c r="P2667" t="str">
        <f>LEFT(D2667,2)</f>
        <v>61</v>
      </c>
      <c r="R2667" t="str">
        <f>LEFT(C2667,4)</f>
        <v>6102</v>
      </c>
    </row>
    <row r="2668" spans="1:18">
      <c r="A2668" s="9">
        <v>259812</v>
      </c>
      <c r="B2668" s="9" t="s">
        <v>4134</v>
      </c>
      <c r="C2668" s="9" t="s">
        <v>3787</v>
      </c>
      <c r="D2668" s="9" t="s">
        <v>3789</v>
      </c>
      <c r="E2668" s="9" t="s">
        <v>59</v>
      </c>
      <c r="F2668" s="10">
        <v>1</v>
      </c>
      <c r="G2668" s="14">
        <v>32500</v>
      </c>
      <c r="H2668" s="9" t="s">
        <v>3780</v>
      </c>
      <c r="I2668" s="9" t="s">
        <v>3781</v>
      </c>
      <c r="J2668" s="9" t="s">
        <v>3574</v>
      </c>
      <c r="K2668" s="9" t="s">
        <v>4425</v>
      </c>
      <c r="L2668" s="9" t="s">
        <v>3778</v>
      </c>
      <c r="M2668" s="11">
        <v>39783</v>
      </c>
      <c r="N2668" s="11"/>
      <c r="O2668">
        <f>MONTH(M2668)</f>
        <v>12</v>
      </c>
      <c r="P2668" t="str">
        <f>LEFT(D2668,2)</f>
        <v>61</v>
      </c>
      <c r="R2668" t="str">
        <f>LEFT(C2668,4)</f>
        <v>6102</v>
      </c>
    </row>
    <row r="2669" spans="1:18">
      <c r="A2669" s="9">
        <v>671167</v>
      </c>
      <c r="B2669" s="9" t="s">
        <v>4069</v>
      </c>
      <c r="C2669" s="9" t="s">
        <v>3787</v>
      </c>
      <c r="D2669" s="9" t="s">
        <v>3790</v>
      </c>
      <c r="E2669" s="9" t="s">
        <v>59</v>
      </c>
      <c r="F2669" s="10">
        <v>1</v>
      </c>
      <c r="G2669" s="14">
        <v>28800</v>
      </c>
      <c r="H2669" s="9" t="s">
        <v>3780</v>
      </c>
      <c r="I2669" s="9" t="s">
        <v>3781</v>
      </c>
      <c r="J2669" s="9" t="s">
        <v>3574</v>
      </c>
      <c r="K2669" s="9" t="s">
        <v>4425</v>
      </c>
      <c r="L2669" s="9" t="s">
        <v>3778</v>
      </c>
      <c r="M2669" s="11">
        <v>38961</v>
      </c>
      <c r="N2669" s="11"/>
      <c r="O2669">
        <f>MONTH(M2669)</f>
        <v>9</v>
      </c>
      <c r="P2669" t="str">
        <f>LEFT(D2669,2)</f>
        <v>61</v>
      </c>
      <c r="R2669" t="str">
        <f>LEFT(C2669,4)</f>
        <v>6102</v>
      </c>
    </row>
    <row r="2670" spans="1:18">
      <c r="A2670" s="9">
        <v>665875</v>
      </c>
      <c r="B2670" s="9" t="s">
        <v>4175</v>
      </c>
      <c r="C2670" s="9" t="s">
        <v>3787</v>
      </c>
      <c r="D2670" s="9" t="s">
        <v>3791</v>
      </c>
      <c r="E2670" s="9" t="s">
        <v>59</v>
      </c>
      <c r="F2670" s="10">
        <v>1</v>
      </c>
      <c r="G2670" s="14">
        <v>36000</v>
      </c>
      <c r="H2670" s="9" t="s">
        <v>3780</v>
      </c>
      <c r="I2670" s="9" t="s">
        <v>3781</v>
      </c>
      <c r="J2670" s="9" t="s">
        <v>3574</v>
      </c>
      <c r="K2670" s="9" t="s">
        <v>4425</v>
      </c>
      <c r="L2670" s="9" t="s">
        <v>3778</v>
      </c>
      <c r="M2670" s="11">
        <v>36805</v>
      </c>
      <c r="N2670" s="11"/>
      <c r="O2670">
        <f>MONTH(M2670)</f>
        <v>10</v>
      </c>
      <c r="P2670" t="str">
        <f>LEFT(D2670,2)</f>
        <v>61</v>
      </c>
      <c r="R2670" t="str">
        <f>LEFT(C2670,4)</f>
        <v>6102</v>
      </c>
    </row>
    <row r="2671" spans="1:18">
      <c r="A2671" s="9">
        <v>665539</v>
      </c>
      <c r="B2671" s="9" t="s">
        <v>4120</v>
      </c>
      <c r="C2671" s="9" t="s">
        <v>3787</v>
      </c>
      <c r="D2671" s="9" t="s">
        <v>3793</v>
      </c>
      <c r="E2671" s="9" t="s">
        <v>59</v>
      </c>
      <c r="F2671" s="10">
        <v>1</v>
      </c>
      <c r="G2671" s="14">
        <v>28500</v>
      </c>
      <c r="H2671" s="9" t="s">
        <v>3780</v>
      </c>
      <c r="I2671" s="9" t="s">
        <v>3781</v>
      </c>
      <c r="J2671" s="9" t="s">
        <v>3574</v>
      </c>
      <c r="K2671" s="9" t="s">
        <v>4425</v>
      </c>
      <c r="L2671" s="9" t="s">
        <v>3778</v>
      </c>
      <c r="M2671" s="11">
        <v>36348</v>
      </c>
      <c r="N2671" s="11"/>
      <c r="O2671">
        <f>MONTH(M2671)</f>
        <v>7</v>
      </c>
      <c r="P2671" t="str">
        <f>LEFT(D2671,2)</f>
        <v>61</v>
      </c>
      <c r="R2671" t="str">
        <f>LEFT(C2671,4)</f>
        <v>6102</v>
      </c>
    </row>
    <row r="2672" spans="1:18">
      <c r="A2672" s="9">
        <v>665014</v>
      </c>
      <c r="B2672" s="9" t="s">
        <v>4195</v>
      </c>
      <c r="C2672" s="9" t="s">
        <v>3787</v>
      </c>
      <c r="D2672" s="9" t="s">
        <v>3788</v>
      </c>
      <c r="E2672" s="9" t="s">
        <v>56</v>
      </c>
      <c r="F2672" s="10">
        <v>1</v>
      </c>
      <c r="G2672" s="14">
        <v>38700</v>
      </c>
      <c r="H2672" s="9" t="s">
        <v>3780</v>
      </c>
      <c r="I2672" s="9" t="s">
        <v>3781</v>
      </c>
      <c r="J2672" s="9" t="s">
        <v>3574</v>
      </c>
      <c r="K2672" s="9" t="s">
        <v>4425</v>
      </c>
      <c r="L2672" s="9" t="s">
        <v>3778</v>
      </c>
      <c r="M2672" s="11">
        <v>35247</v>
      </c>
      <c r="N2672" s="11"/>
      <c r="O2672">
        <f>MONTH(M2672)</f>
        <v>7</v>
      </c>
      <c r="P2672" t="str">
        <f>LEFT(D2672,2)</f>
        <v>61</v>
      </c>
      <c r="R2672" t="str">
        <f>LEFT(C2672,4)</f>
        <v>6102</v>
      </c>
    </row>
    <row r="2673" spans="1:18">
      <c r="A2673" s="9">
        <v>255017</v>
      </c>
      <c r="B2673" s="9" t="s">
        <v>4069</v>
      </c>
      <c r="C2673" s="9" t="s">
        <v>3795</v>
      </c>
      <c r="D2673" s="9" t="s">
        <v>3799</v>
      </c>
      <c r="E2673" s="9" t="s">
        <v>59</v>
      </c>
      <c r="F2673" s="10">
        <v>1</v>
      </c>
      <c r="G2673" s="14">
        <v>27900</v>
      </c>
      <c r="H2673" s="9" t="s">
        <v>3780</v>
      </c>
      <c r="I2673" s="9" t="s">
        <v>3781</v>
      </c>
      <c r="J2673" s="9" t="s">
        <v>3574</v>
      </c>
      <c r="K2673" s="9" t="s">
        <v>4425</v>
      </c>
      <c r="L2673" s="9" t="s">
        <v>3778</v>
      </c>
      <c r="M2673" s="11">
        <v>39419</v>
      </c>
      <c r="N2673" s="11"/>
      <c r="O2673">
        <f>MONTH(M2673)</f>
        <v>12</v>
      </c>
      <c r="P2673" t="str">
        <f>LEFT(D2673,2)</f>
        <v>61</v>
      </c>
      <c r="R2673" t="str">
        <f>LEFT(C2673,4)</f>
        <v>6102</v>
      </c>
    </row>
    <row r="2674" spans="1:18">
      <c r="A2674" s="9">
        <v>260519</v>
      </c>
      <c r="B2674" s="9" t="s">
        <v>4352</v>
      </c>
      <c r="C2674" s="9" t="s">
        <v>3795</v>
      </c>
      <c r="D2674" s="9" t="s">
        <v>3798</v>
      </c>
      <c r="E2674" s="9" t="s">
        <v>59</v>
      </c>
      <c r="F2674" s="10">
        <v>1</v>
      </c>
      <c r="G2674" s="14">
        <v>26100</v>
      </c>
      <c r="H2674" s="9" t="s">
        <v>3780</v>
      </c>
      <c r="I2674" s="9" t="s">
        <v>3781</v>
      </c>
      <c r="J2674" s="9" t="s">
        <v>3574</v>
      </c>
      <c r="K2674" s="9" t="s">
        <v>4425</v>
      </c>
      <c r="L2674" s="9" t="s">
        <v>3778</v>
      </c>
      <c r="M2674" s="11">
        <v>39845</v>
      </c>
      <c r="N2674" s="11"/>
      <c r="O2674">
        <f>MONTH(M2674)</f>
        <v>2</v>
      </c>
      <c r="P2674" t="str">
        <f>LEFT(D2674,2)</f>
        <v>61</v>
      </c>
      <c r="R2674" t="str">
        <f>LEFT(C2674,4)</f>
        <v>6102</v>
      </c>
    </row>
    <row r="2675" spans="1:18">
      <c r="A2675" s="9">
        <v>263459</v>
      </c>
      <c r="B2675" s="9" t="s">
        <v>4174</v>
      </c>
      <c r="C2675" s="9" t="s">
        <v>3795</v>
      </c>
      <c r="D2675" s="9" t="s">
        <v>3796</v>
      </c>
      <c r="E2675" s="9" t="s">
        <v>41</v>
      </c>
      <c r="F2675" s="10">
        <v>1</v>
      </c>
      <c r="G2675" s="14">
        <v>42500</v>
      </c>
      <c r="H2675" s="9" t="s">
        <v>3780</v>
      </c>
      <c r="I2675" s="9" t="s">
        <v>3781</v>
      </c>
      <c r="J2675" s="9" t="s">
        <v>3574</v>
      </c>
      <c r="K2675" s="9" t="s">
        <v>4425</v>
      </c>
      <c r="L2675" s="9" t="s">
        <v>3778</v>
      </c>
      <c r="M2675" s="11">
        <v>40330</v>
      </c>
      <c r="N2675" s="11"/>
      <c r="O2675">
        <f>MONTH(M2675)</f>
        <v>6</v>
      </c>
      <c r="P2675" t="str">
        <f>LEFT(D2675,2)</f>
        <v>61</v>
      </c>
      <c r="R2675" t="str">
        <f>LEFT(C2675,4)</f>
        <v>6102</v>
      </c>
    </row>
    <row r="2676" spans="1:18">
      <c r="A2676" s="9">
        <v>264264</v>
      </c>
      <c r="B2676" s="9" t="s">
        <v>4060</v>
      </c>
      <c r="C2676" s="9" t="s">
        <v>3795</v>
      </c>
      <c r="D2676" s="9" t="s">
        <v>3797</v>
      </c>
      <c r="E2676" s="9" t="s">
        <v>59</v>
      </c>
      <c r="F2676" s="10">
        <v>1</v>
      </c>
      <c r="G2676" s="14">
        <v>20300</v>
      </c>
      <c r="H2676" s="9" t="s">
        <v>3780</v>
      </c>
      <c r="I2676" s="9" t="s">
        <v>3781</v>
      </c>
      <c r="J2676" s="9" t="s">
        <v>3574</v>
      </c>
      <c r="K2676" s="9" t="s">
        <v>4425</v>
      </c>
      <c r="L2676" s="9" t="s">
        <v>3778</v>
      </c>
      <c r="M2676" s="11">
        <v>40452</v>
      </c>
      <c r="N2676" s="11"/>
      <c r="O2676">
        <f>MONTH(M2676)</f>
        <v>10</v>
      </c>
      <c r="P2676" t="str">
        <f>LEFT(D2676,2)</f>
        <v>61</v>
      </c>
      <c r="R2676" t="str">
        <f>LEFT(C2676,4)</f>
        <v>6102</v>
      </c>
    </row>
    <row r="2677" spans="1:18">
      <c r="A2677" s="9">
        <v>271810</v>
      </c>
      <c r="B2677" s="9" t="s">
        <v>4177</v>
      </c>
      <c r="C2677" s="9" t="s">
        <v>3800</v>
      </c>
      <c r="D2677" s="9" t="s">
        <v>3803</v>
      </c>
      <c r="E2677" s="9" t="s">
        <v>59</v>
      </c>
      <c r="F2677" s="10">
        <v>1</v>
      </c>
      <c r="G2677" s="14">
        <v>41250</v>
      </c>
      <c r="H2677" s="9" t="s">
        <v>3780</v>
      </c>
      <c r="I2677" s="9" t="s">
        <v>3781</v>
      </c>
      <c r="J2677" s="9" t="s">
        <v>3574</v>
      </c>
      <c r="K2677" s="9" t="s">
        <v>4425</v>
      </c>
      <c r="L2677" s="9" t="s">
        <v>3778</v>
      </c>
      <c r="M2677" s="11">
        <v>41031</v>
      </c>
      <c r="N2677" s="11"/>
      <c r="O2677">
        <f>MONTH(M2677)</f>
        <v>5</v>
      </c>
      <c r="P2677" t="str">
        <f>LEFT(D2677,2)</f>
        <v>61</v>
      </c>
      <c r="R2677" t="str">
        <f>LEFT(C2677,4)</f>
        <v>6102</v>
      </c>
    </row>
    <row r="2678" spans="1:18">
      <c r="A2678" s="9">
        <v>254380</v>
      </c>
      <c r="B2678" s="9" t="s">
        <v>4269</v>
      </c>
      <c r="C2678" s="9" t="s">
        <v>3800</v>
      </c>
      <c r="D2678" s="9" t="s">
        <v>3801</v>
      </c>
      <c r="E2678" s="9" t="s">
        <v>3581</v>
      </c>
      <c r="F2678" s="10">
        <v>1</v>
      </c>
      <c r="G2678" s="14">
        <v>29225</v>
      </c>
      <c r="H2678" s="9" t="s">
        <v>3780</v>
      </c>
      <c r="I2678" s="9" t="s">
        <v>3781</v>
      </c>
      <c r="J2678" s="9" t="s">
        <v>3574</v>
      </c>
      <c r="K2678" s="9" t="s">
        <v>4425</v>
      </c>
      <c r="L2678" s="9" t="s">
        <v>3778</v>
      </c>
      <c r="M2678" s="11">
        <v>39328</v>
      </c>
      <c r="N2678" s="11"/>
      <c r="O2678">
        <f>MONTH(M2678)</f>
        <v>9</v>
      </c>
      <c r="P2678" t="str">
        <f>LEFT(D2678,2)</f>
        <v>61</v>
      </c>
      <c r="R2678" t="str">
        <f>LEFT(C2678,4)</f>
        <v>6102</v>
      </c>
    </row>
    <row r="2679" spans="1:18">
      <c r="A2679" s="9">
        <v>254394</v>
      </c>
      <c r="B2679" s="9" t="s">
        <v>4061</v>
      </c>
      <c r="C2679" s="9" t="s">
        <v>3800</v>
      </c>
      <c r="D2679" s="9" t="s">
        <v>3802</v>
      </c>
      <c r="E2679" s="9" t="s">
        <v>59</v>
      </c>
      <c r="F2679" s="10">
        <v>1</v>
      </c>
      <c r="G2679" s="14">
        <v>24500</v>
      </c>
      <c r="H2679" s="9" t="s">
        <v>3780</v>
      </c>
      <c r="I2679" s="9" t="s">
        <v>3781</v>
      </c>
      <c r="J2679" s="9" t="s">
        <v>3574</v>
      </c>
      <c r="K2679" s="9" t="s">
        <v>4425</v>
      </c>
      <c r="L2679" s="9" t="s">
        <v>3778</v>
      </c>
      <c r="M2679" s="11">
        <v>39295</v>
      </c>
      <c r="N2679" s="11"/>
      <c r="O2679">
        <f>MONTH(M2679)</f>
        <v>8</v>
      </c>
      <c r="P2679" t="str">
        <f>LEFT(D2679,2)</f>
        <v>61</v>
      </c>
      <c r="R2679" t="str">
        <f>LEFT(C2679,4)</f>
        <v>6102</v>
      </c>
    </row>
    <row r="2680" spans="1:18">
      <c r="A2680" s="9">
        <v>256123</v>
      </c>
      <c r="B2680" s="9" t="s">
        <v>4290</v>
      </c>
      <c r="C2680" s="9" t="s">
        <v>3804</v>
      </c>
      <c r="D2680" s="9" t="s">
        <v>3805</v>
      </c>
      <c r="E2680" s="9" t="s">
        <v>59</v>
      </c>
      <c r="F2680" s="10">
        <v>1</v>
      </c>
      <c r="G2680" s="14">
        <v>34425</v>
      </c>
      <c r="H2680" s="9" t="s">
        <v>3780</v>
      </c>
      <c r="I2680" s="9" t="s">
        <v>3781</v>
      </c>
      <c r="J2680" s="9" t="s">
        <v>3574</v>
      </c>
      <c r="K2680" s="9" t="s">
        <v>4425</v>
      </c>
      <c r="L2680" s="9" t="s">
        <v>3778</v>
      </c>
      <c r="M2680" s="11">
        <v>39387</v>
      </c>
      <c r="N2680" s="11"/>
      <c r="O2680">
        <f>MONTH(M2680)</f>
        <v>11</v>
      </c>
      <c r="P2680" t="str">
        <f>LEFT(D2680,2)</f>
        <v>61</v>
      </c>
      <c r="R2680" t="str">
        <f>LEFT(C2680,4)</f>
        <v>6102</v>
      </c>
    </row>
    <row r="2681" spans="1:18">
      <c r="A2681" s="9">
        <v>257124</v>
      </c>
      <c r="B2681" s="9" t="s">
        <v>4044</v>
      </c>
      <c r="C2681" s="9" t="s">
        <v>3806</v>
      </c>
      <c r="D2681" s="9" t="s">
        <v>3807</v>
      </c>
      <c r="E2681" s="9" t="s">
        <v>688</v>
      </c>
      <c r="F2681" s="10">
        <v>1</v>
      </c>
      <c r="G2681" s="14">
        <v>42900</v>
      </c>
      <c r="H2681" s="9" t="s">
        <v>3780</v>
      </c>
      <c r="I2681" s="9" t="s">
        <v>3781</v>
      </c>
      <c r="J2681" s="9" t="s">
        <v>3574</v>
      </c>
      <c r="K2681" s="9" t="s">
        <v>4425</v>
      </c>
      <c r="L2681" s="9" t="s">
        <v>3778</v>
      </c>
      <c r="M2681" s="11">
        <v>39539</v>
      </c>
      <c r="N2681" s="11"/>
      <c r="O2681">
        <f>MONTH(M2681)</f>
        <v>4</v>
      </c>
      <c r="P2681" t="str">
        <f>LEFT(D2681,2)</f>
        <v>61</v>
      </c>
      <c r="R2681" t="str">
        <f>LEFT(C2681,4)</f>
        <v>6102</v>
      </c>
    </row>
    <row r="2682" spans="1:18">
      <c r="A2682" s="9">
        <v>269920</v>
      </c>
      <c r="B2682" s="9" t="s">
        <v>4051</v>
      </c>
      <c r="C2682" s="9" t="s">
        <v>3808</v>
      </c>
      <c r="D2682" s="9" t="s">
        <v>3810</v>
      </c>
      <c r="E2682" s="9" t="s">
        <v>59</v>
      </c>
      <c r="F2682" s="10">
        <v>1</v>
      </c>
      <c r="G2682" s="14">
        <v>40500</v>
      </c>
      <c r="H2682" s="9" t="s">
        <v>3780</v>
      </c>
      <c r="I2682" s="9" t="s">
        <v>3781</v>
      </c>
      <c r="J2682" s="9" t="s">
        <v>3574</v>
      </c>
      <c r="K2682" s="9" t="s">
        <v>4425</v>
      </c>
      <c r="L2682" s="9" t="s">
        <v>3778</v>
      </c>
      <c r="M2682" s="11">
        <v>40787</v>
      </c>
      <c r="N2682" s="11"/>
      <c r="O2682">
        <f>MONTH(M2682)</f>
        <v>9</v>
      </c>
      <c r="P2682" t="str">
        <f>LEFT(D2682,2)</f>
        <v>61</v>
      </c>
      <c r="R2682" t="str">
        <f>LEFT(C2682,4)</f>
        <v>6102</v>
      </c>
    </row>
    <row r="2683" spans="1:18">
      <c r="A2683" s="9">
        <v>667268</v>
      </c>
      <c r="B2683" s="9" t="s">
        <v>4089</v>
      </c>
      <c r="C2683" s="9" t="s">
        <v>3808</v>
      </c>
      <c r="D2683" s="9" t="s">
        <v>3809</v>
      </c>
      <c r="E2683" s="9" t="s">
        <v>59</v>
      </c>
      <c r="F2683" s="10">
        <v>1</v>
      </c>
      <c r="G2683" s="14">
        <v>31250</v>
      </c>
      <c r="H2683" s="9" t="s">
        <v>3780</v>
      </c>
      <c r="I2683" s="9" t="s">
        <v>3781</v>
      </c>
      <c r="J2683" s="9" t="s">
        <v>3574</v>
      </c>
      <c r="K2683" s="9" t="s">
        <v>4425</v>
      </c>
      <c r="L2683" s="9" t="s">
        <v>3778</v>
      </c>
      <c r="M2683" s="11">
        <v>37655</v>
      </c>
      <c r="N2683" s="11"/>
      <c r="O2683">
        <f>MONTH(M2683)</f>
        <v>2</v>
      </c>
      <c r="P2683" t="str">
        <f>LEFT(D2683,2)</f>
        <v>61</v>
      </c>
      <c r="R2683" t="str">
        <f>LEFT(C2683,4)</f>
        <v>6102</v>
      </c>
    </row>
    <row r="2684" spans="1:18">
      <c r="A2684" s="9">
        <v>272132</v>
      </c>
      <c r="B2684" s="9" t="s">
        <v>4079</v>
      </c>
      <c r="C2684" s="9" t="s">
        <v>3811</v>
      </c>
      <c r="D2684" s="9" t="s">
        <v>3818</v>
      </c>
      <c r="E2684" s="9" t="s">
        <v>59</v>
      </c>
      <c r="F2684" s="10">
        <v>1</v>
      </c>
      <c r="G2684" s="14">
        <v>11900</v>
      </c>
      <c r="H2684" s="9" t="s">
        <v>3780</v>
      </c>
      <c r="I2684" s="9" t="s">
        <v>3781</v>
      </c>
      <c r="J2684" s="9" t="s">
        <v>3574</v>
      </c>
      <c r="K2684" s="9" t="s">
        <v>4425</v>
      </c>
      <c r="L2684" s="9" t="s">
        <v>3778</v>
      </c>
      <c r="M2684" s="11">
        <v>41001</v>
      </c>
      <c r="N2684" s="11"/>
      <c r="O2684">
        <f>MONTH(M2684)</f>
        <v>4</v>
      </c>
      <c r="P2684" t="str">
        <f>LEFT(D2684,2)</f>
        <v>61</v>
      </c>
      <c r="R2684" t="str">
        <f>LEFT(C2684,4)</f>
        <v>6102</v>
      </c>
    </row>
    <row r="2685" spans="1:18">
      <c r="A2685" s="9">
        <v>262535</v>
      </c>
      <c r="B2685" s="9" t="s">
        <v>4105</v>
      </c>
      <c r="C2685" s="9" t="s">
        <v>3811</v>
      </c>
      <c r="D2685" s="9" t="s">
        <v>3814</v>
      </c>
      <c r="E2685" s="9" t="s">
        <v>59</v>
      </c>
      <c r="F2685" s="10">
        <v>1</v>
      </c>
      <c r="G2685" s="14">
        <v>35200</v>
      </c>
      <c r="H2685" s="9" t="s">
        <v>3780</v>
      </c>
      <c r="I2685" s="9" t="s">
        <v>3781</v>
      </c>
      <c r="J2685" s="9" t="s">
        <v>3574</v>
      </c>
      <c r="K2685" s="9" t="s">
        <v>4425</v>
      </c>
      <c r="L2685" s="9" t="s">
        <v>3778</v>
      </c>
      <c r="M2685" s="11">
        <v>40148</v>
      </c>
      <c r="N2685" s="11"/>
      <c r="O2685">
        <f>MONTH(M2685)</f>
        <v>12</v>
      </c>
      <c r="P2685" t="str">
        <f>LEFT(D2685,2)</f>
        <v>61</v>
      </c>
      <c r="R2685" t="str">
        <f>LEFT(C2685,4)</f>
        <v>6102</v>
      </c>
    </row>
    <row r="2686" spans="1:18">
      <c r="A2686" s="9">
        <v>669452</v>
      </c>
      <c r="B2686" s="9" t="s">
        <v>4106</v>
      </c>
      <c r="C2686" s="9" t="s">
        <v>3811</v>
      </c>
      <c r="D2686" s="9" t="s">
        <v>3817</v>
      </c>
      <c r="E2686" s="9" t="s">
        <v>59</v>
      </c>
      <c r="F2686" s="10">
        <v>1</v>
      </c>
      <c r="G2686" s="14">
        <v>40700</v>
      </c>
      <c r="H2686" s="9" t="s">
        <v>3780</v>
      </c>
      <c r="I2686" s="9" t="s">
        <v>3781</v>
      </c>
      <c r="J2686" s="9" t="s">
        <v>3574</v>
      </c>
      <c r="K2686" s="9" t="s">
        <v>4425</v>
      </c>
      <c r="L2686" s="9" t="s">
        <v>3778</v>
      </c>
      <c r="M2686" s="11">
        <v>38261</v>
      </c>
      <c r="N2686" s="11"/>
      <c r="O2686">
        <f>MONTH(M2686)</f>
        <v>10</v>
      </c>
      <c r="P2686" t="str">
        <f>LEFT(D2686,2)</f>
        <v>61</v>
      </c>
      <c r="R2686" t="str">
        <f>LEFT(C2686,4)</f>
        <v>6102</v>
      </c>
    </row>
    <row r="2687" spans="1:18">
      <c r="A2687" s="9">
        <v>272139</v>
      </c>
      <c r="B2687" s="9" t="s">
        <v>4226</v>
      </c>
      <c r="C2687" s="9" t="s">
        <v>3811</v>
      </c>
      <c r="D2687" s="9" t="s">
        <v>3819</v>
      </c>
      <c r="E2687" s="9" t="s">
        <v>59</v>
      </c>
      <c r="F2687" s="10">
        <v>1</v>
      </c>
      <c r="G2687" s="14">
        <v>21450</v>
      </c>
      <c r="H2687" s="9" t="s">
        <v>3780</v>
      </c>
      <c r="I2687" s="9" t="s">
        <v>3781</v>
      </c>
      <c r="J2687" s="9" t="s">
        <v>3574</v>
      </c>
      <c r="K2687" s="9" t="s">
        <v>4425</v>
      </c>
      <c r="L2687" s="9" t="s">
        <v>3778</v>
      </c>
      <c r="M2687" s="11">
        <v>41031</v>
      </c>
      <c r="N2687" s="11"/>
      <c r="O2687">
        <f>MONTH(M2687)</f>
        <v>5</v>
      </c>
      <c r="P2687" t="str">
        <f>LEFT(D2687,2)</f>
        <v>61</v>
      </c>
      <c r="R2687" t="str">
        <f>LEFT(C2687,4)</f>
        <v>6102</v>
      </c>
    </row>
    <row r="2688" spans="1:18">
      <c r="A2688" s="9">
        <v>263732</v>
      </c>
      <c r="B2688" s="9" t="s">
        <v>4141</v>
      </c>
      <c r="C2688" s="9" t="s">
        <v>3811</v>
      </c>
      <c r="D2688" s="9" t="s">
        <v>3815</v>
      </c>
      <c r="E2688" s="9" t="s">
        <v>59</v>
      </c>
      <c r="F2688" s="10">
        <v>1</v>
      </c>
      <c r="G2688" s="14">
        <v>35750</v>
      </c>
      <c r="H2688" s="9" t="s">
        <v>3780</v>
      </c>
      <c r="I2688" s="9" t="s">
        <v>3781</v>
      </c>
      <c r="J2688" s="9" t="s">
        <v>3574</v>
      </c>
      <c r="K2688" s="9" t="s">
        <v>4425</v>
      </c>
      <c r="L2688" s="9" t="s">
        <v>3778</v>
      </c>
      <c r="M2688" s="11">
        <v>40360</v>
      </c>
      <c r="N2688" s="11"/>
      <c r="O2688">
        <f>MONTH(M2688)</f>
        <v>7</v>
      </c>
      <c r="P2688" t="str">
        <f>LEFT(D2688,2)</f>
        <v>61</v>
      </c>
      <c r="R2688" t="str">
        <f>LEFT(C2688,4)</f>
        <v>6102</v>
      </c>
    </row>
    <row r="2689" spans="1:18">
      <c r="A2689" s="9">
        <v>254821</v>
      </c>
      <c r="B2689" s="9" t="s">
        <v>4065</v>
      </c>
      <c r="C2689" s="9" t="s">
        <v>3811</v>
      </c>
      <c r="D2689" s="9" t="s">
        <v>3816</v>
      </c>
      <c r="E2689" s="9" t="s">
        <v>59</v>
      </c>
      <c r="F2689" s="10">
        <v>1</v>
      </c>
      <c r="G2689" s="14">
        <v>24850</v>
      </c>
      <c r="H2689" s="9" t="s">
        <v>3780</v>
      </c>
      <c r="I2689" s="9" t="s">
        <v>3781</v>
      </c>
      <c r="J2689" s="9" t="s">
        <v>3574</v>
      </c>
      <c r="K2689" s="9" t="s">
        <v>4425</v>
      </c>
      <c r="L2689" s="9" t="s">
        <v>3778</v>
      </c>
      <c r="M2689" s="11">
        <v>39419</v>
      </c>
      <c r="N2689" s="11"/>
      <c r="O2689">
        <f>MONTH(M2689)</f>
        <v>12</v>
      </c>
      <c r="P2689" t="str">
        <f>LEFT(D2689,2)</f>
        <v>61</v>
      </c>
      <c r="R2689" t="str">
        <f>LEFT(C2689,4)</f>
        <v>6102</v>
      </c>
    </row>
    <row r="2690" spans="1:18">
      <c r="A2690" s="9">
        <v>254387</v>
      </c>
      <c r="B2690" s="9" t="s">
        <v>4061</v>
      </c>
      <c r="C2690" s="9" t="s">
        <v>3811</v>
      </c>
      <c r="D2690" s="9" t="s">
        <v>3812</v>
      </c>
      <c r="E2690" s="9" t="s">
        <v>3581</v>
      </c>
      <c r="F2690" s="10">
        <v>1</v>
      </c>
      <c r="G2690" s="14">
        <v>36000</v>
      </c>
      <c r="H2690" s="9" t="s">
        <v>3780</v>
      </c>
      <c r="I2690" s="9" t="s">
        <v>3781</v>
      </c>
      <c r="J2690" s="9" t="s">
        <v>3574</v>
      </c>
      <c r="K2690" s="9" t="s">
        <v>4425</v>
      </c>
      <c r="L2690" s="9" t="s">
        <v>3778</v>
      </c>
      <c r="M2690" s="11">
        <v>39295</v>
      </c>
      <c r="N2690" s="11"/>
      <c r="O2690">
        <f>MONTH(M2690)</f>
        <v>8</v>
      </c>
      <c r="P2690" t="str">
        <f>LEFT(D2690,2)</f>
        <v>61</v>
      </c>
      <c r="R2690" t="str">
        <f>LEFT(C2690,4)</f>
        <v>6102</v>
      </c>
    </row>
    <row r="2691" spans="1:18">
      <c r="A2691" s="9">
        <v>262339</v>
      </c>
      <c r="B2691" s="9" t="s">
        <v>4097</v>
      </c>
      <c r="C2691" s="9" t="s">
        <v>3811</v>
      </c>
      <c r="D2691" s="9" t="s">
        <v>3813</v>
      </c>
      <c r="E2691" s="9" t="s">
        <v>59</v>
      </c>
      <c r="F2691" s="10">
        <v>1</v>
      </c>
      <c r="G2691" s="14">
        <v>36500</v>
      </c>
      <c r="H2691" s="9" t="s">
        <v>3780</v>
      </c>
      <c r="I2691" s="9" t="s">
        <v>3781</v>
      </c>
      <c r="J2691" s="9" t="s">
        <v>3574</v>
      </c>
      <c r="K2691" s="9" t="s">
        <v>4425</v>
      </c>
      <c r="L2691" s="9" t="s">
        <v>3778</v>
      </c>
      <c r="M2691" s="11">
        <v>40148</v>
      </c>
      <c r="N2691" s="11"/>
      <c r="O2691">
        <f>MONTH(M2691)</f>
        <v>12</v>
      </c>
      <c r="P2691" t="str">
        <f>LEFT(D2691,2)</f>
        <v>61</v>
      </c>
      <c r="R2691" t="str">
        <f>LEFT(C2691,4)</f>
        <v>6102</v>
      </c>
    </row>
    <row r="2692" spans="1:18">
      <c r="A2692" s="9">
        <v>667065</v>
      </c>
      <c r="B2692" s="9" t="s">
        <v>4153</v>
      </c>
      <c r="C2692" s="9" t="s">
        <v>3820</v>
      </c>
      <c r="D2692" s="9" t="s">
        <v>3821</v>
      </c>
      <c r="E2692" s="9" t="s">
        <v>33</v>
      </c>
      <c r="F2692" s="10">
        <v>1</v>
      </c>
      <c r="G2692" s="14">
        <v>76725</v>
      </c>
      <c r="H2692" s="9" t="s">
        <v>3822</v>
      </c>
      <c r="I2692" s="9" t="s">
        <v>3823</v>
      </c>
      <c r="J2692" s="9" t="s">
        <v>3824</v>
      </c>
      <c r="K2692" s="9" t="s">
        <v>4426</v>
      </c>
      <c r="L2692" s="9" t="s">
        <v>3820</v>
      </c>
      <c r="M2692" s="11">
        <v>39342</v>
      </c>
      <c r="N2692" s="11"/>
      <c r="O2692">
        <f>MONTH(M2692)</f>
        <v>9</v>
      </c>
      <c r="P2692" t="str">
        <f>LEFT(D2692,2)</f>
        <v>61</v>
      </c>
      <c r="R2692" t="str">
        <f>LEFT(C2692,4)</f>
        <v>6103</v>
      </c>
    </row>
    <row r="2693" spans="1:18">
      <c r="A2693" s="9">
        <v>264502</v>
      </c>
      <c r="B2693" s="9" t="s">
        <v>4120</v>
      </c>
      <c r="C2693" s="9" t="s">
        <v>3825</v>
      </c>
      <c r="D2693" s="9" t="s">
        <v>3830</v>
      </c>
      <c r="E2693" s="9" t="s">
        <v>3583</v>
      </c>
      <c r="F2693" s="10">
        <v>1</v>
      </c>
      <c r="G2693" s="14">
        <v>54450</v>
      </c>
      <c r="H2693" s="9" t="s">
        <v>3822</v>
      </c>
      <c r="I2693" s="9" t="s">
        <v>3823</v>
      </c>
      <c r="J2693" s="9" t="s">
        <v>3824</v>
      </c>
      <c r="K2693" s="9" t="s">
        <v>4426</v>
      </c>
      <c r="L2693" s="9" t="s">
        <v>3825</v>
      </c>
      <c r="M2693" s="11">
        <v>40513</v>
      </c>
      <c r="N2693" s="11"/>
      <c r="O2693">
        <f>MONTH(M2693)</f>
        <v>12</v>
      </c>
      <c r="P2693" t="str">
        <f>LEFT(D2693,2)</f>
        <v>61</v>
      </c>
      <c r="R2693" t="str">
        <f>LEFT(C2693,4)</f>
        <v>6103</v>
      </c>
    </row>
    <row r="2694" spans="1:18">
      <c r="A2694" s="9">
        <v>261170</v>
      </c>
      <c r="B2694" s="9" t="s">
        <v>4058</v>
      </c>
      <c r="C2694" s="9" t="s">
        <v>3825</v>
      </c>
      <c r="D2694" s="9" t="s">
        <v>3828</v>
      </c>
      <c r="E2694" s="9" t="s">
        <v>3583</v>
      </c>
      <c r="F2694" s="10">
        <v>1</v>
      </c>
      <c r="G2694" s="14">
        <v>48000</v>
      </c>
      <c r="H2694" s="9" t="s">
        <v>3822</v>
      </c>
      <c r="I2694" s="9" t="s">
        <v>3823</v>
      </c>
      <c r="J2694" s="9" t="s">
        <v>3824</v>
      </c>
      <c r="K2694" s="9" t="s">
        <v>4426</v>
      </c>
      <c r="L2694" s="9" t="s">
        <v>3825</v>
      </c>
      <c r="M2694" s="11">
        <v>39904</v>
      </c>
      <c r="N2694" s="11"/>
      <c r="O2694">
        <f>MONTH(M2694)</f>
        <v>4</v>
      </c>
      <c r="P2694" t="str">
        <f>LEFT(D2694,2)</f>
        <v>61</v>
      </c>
      <c r="R2694" t="str">
        <f>LEFT(C2694,4)</f>
        <v>6103</v>
      </c>
    </row>
    <row r="2695" spans="1:18">
      <c r="A2695" s="9">
        <v>261338</v>
      </c>
      <c r="B2695" s="9" t="s">
        <v>4108</v>
      </c>
      <c r="C2695" s="9" t="s">
        <v>3825</v>
      </c>
      <c r="D2695" s="9" t="s">
        <v>3827</v>
      </c>
      <c r="E2695" s="9" t="s">
        <v>3583</v>
      </c>
      <c r="F2695" s="10">
        <v>1</v>
      </c>
      <c r="G2695" s="14">
        <v>39240</v>
      </c>
      <c r="H2695" s="9" t="s">
        <v>3822</v>
      </c>
      <c r="I2695" s="9" t="s">
        <v>3823</v>
      </c>
      <c r="J2695" s="9" t="s">
        <v>3824</v>
      </c>
      <c r="K2695" s="9" t="s">
        <v>4426</v>
      </c>
      <c r="L2695" s="9" t="s">
        <v>3825</v>
      </c>
      <c r="M2695" s="11">
        <v>39965</v>
      </c>
      <c r="N2695" s="11"/>
      <c r="O2695">
        <f>MONTH(M2695)</f>
        <v>6</v>
      </c>
      <c r="P2695" t="str">
        <f>LEFT(D2695,2)</f>
        <v>61</v>
      </c>
      <c r="R2695" t="str">
        <f>LEFT(C2695,4)</f>
        <v>6103</v>
      </c>
    </row>
    <row r="2696" spans="1:18">
      <c r="A2696" s="9">
        <v>267953</v>
      </c>
      <c r="B2696" s="9" t="s">
        <v>4087</v>
      </c>
      <c r="C2696" s="9" t="s">
        <v>3825</v>
      </c>
      <c r="D2696" s="9" t="s">
        <v>3829</v>
      </c>
      <c r="E2696" s="9" t="s">
        <v>3583</v>
      </c>
      <c r="F2696" s="10">
        <v>1</v>
      </c>
      <c r="G2696" s="14">
        <v>40500</v>
      </c>
      <c r="H2696" s="9" t="s">
        <v>3822</v>
      </c>
      <c r="I2696" s="9" t="s">
        <v>3823</v>
      </c>
      <c r="J2696" s="9" t="s">
        <v>3824</v>
      </c>
      <c r="K2696" s="9" t="s">
        <v>4426</v>
      </c>
      <c r="L2696" s="9" t="s">
        <v>3825</v>
      </c>
      <c r="M2696" s="11">
        <v>40634</v>
      </c>
      <c r="N2696" s="11"/>
      <c r="O2696">
        <f>MONTH(M2696)</f>
        <v>4</v>
      </c>
      <c r="P2696" t="str">
        <f>LEFT(D2696,2)</f>
        <v>61</v>
      </c>
      <c r="R2696" t="str">
        <f>LEFT(C2696,4)</f>
        <v>6103</v>
      </c>
    </row>
    <row r="2697" spans="1:18">
      <c r="A2697" s="9">
        <v>261009</v>
      </c>
      <c r="B2697" s="9" t="s">
        <v>4111</v>
      </c>
      <c r="C2697" s="9" t="s">
        <v>3825</v>
      </c>
      <c r="D2697" s="9" t="s">
        <v>3826</v>
      </c>
      <c r="E2697" s="9" t="s">
        <v>41</v>
      </c>
      <c r="F2697" s="10">
        <v>1</v>
      </c>
      <c r="G2697" s="14">
        <v>58950</v>
      </c>
      <c r="H2697" s="9" t="s">
        <v>3822</v>
      </c>
      <c r="I2697" s="9" t="s">
        <v>3823</v>
      </c>
      <c r="J2697" s="9" t="s">
        <v>3824</v>
      </c>
      <c r="K2697" s="9" t="s">
        <v>4426</v>
      </c>
      <c r="L2697" s="9" t="s">
        <v>3825</v>
      </c>
      <c r="M2697" s="11">
        <v>39874</v>
      </c>
      <c r="N2697" s="11"/>
      <c r="O2697">
        <f>MONTH(M2697)</f>
        <v>3</v>
      </c>
      <c r="P2697" t="str">
        <f>LEFT(D2697,2)</f>
        <v>61</v>
      </c>
      <c r="R2697" t="str">
        <f>LEFT(C2697,4)</f>
        <v>6103</v>
      </c>
    </row>
    <row r="2698" spans="1:18">
      <c r="A2698" s="9">
        <v>263886</v>
      </c>
      <c r="B2698" s="9" t="s">
        <v>4100</v>
      </c>
      <c r="C2698" s="9" t="s">
        <v>3831</v>
      </c>
      <c r="D2698" s="9" t="s">
        <v>3833</v>
      </c>
      <c r="E2698" s="9" t="s">
        <v>14</v>
      </c>
      <c r="F2698" s="10">
        <v>1</v>
      </c>
      <c r="G2698" s="14">
        <v>40905</v>
      </c>
      <c r="H2698" s="9" t="s">
        <v>3822</v>
      </c>
      <c r="I2698" s="9" t="s">
        <v>3823</v>
      </c>
      <c r="J2698" s="9" t="s">
        <v>3824</v>
      </c>
      <c r="K2698" s="9" t="s">
        <v>4426</v>
      </c>
      <c r="L2698" s="9" t="s">
        <v>3831</v>
      </c>
      <c r="M2698" s="11">
        <v>40330</v>
      </c>
      <c r="N2698" s="11"/>
      <c r="O2698">
        <f>MONTH(M2698)</f>
        <v>6</v>
      </c>
      <c r="P2698" t="str">
        <f>LEFT(D2698,2)</f>
        <v>61</v>
      </c>
      <c r="R2698" t="str">
        <f>LEFT(C2698,4)</f>
        <v>6103</v>
      </c>
    </row>
    <row r="2699" spans="1:18">
      <c r="A2699" s="9">
        <v>266630</v>
      </c>
      <c r="B2699" s="9" t="s">
        <v>4135</v>
      </c>
      <c r="C2699" s="9" t="s">
        <v>3831</v>
      </c>
      <c r="D2699" s="9" t="s">
        <v>3835</v>
      </c>
      <c r="E2699" s="9" t="s">
        <v>14</v>
      </c>
      <c r="F2699" s="10">
        <v>1</v>
      </c>
      <c r="G2699" s="14">
        <v>38000</v>
      </c>
      <c r="H2699" s="9" t="s">
        <v>3822</v>
      </c>
      <c r="I2699" s="9" t="s">
        <v>3823</v>
      </c>
      <c r="J2699" s="9" t="s">
        <v>3824</v>
      </c>
      <c r="K2699" s="9" t="s">
        <v>4426</v>
      </c>
      <c r="L2699" s="9" t="s">
        <v>3831</v>
      </c>
      <c r="M2699" s="11">
        <v>40527</v>
      </c>
      <c r="N2699" s="11"/>
      <c r="O2699">
        <f>MONTH(M2699)</f>
        <v>12</v>
      </c>
      <c r="P2699" t="str">
        <f>LEFT(D2699,2)</f>
        <v>61</v>
      </c>
      <c r="R2699" t="str">
        <f>LEFT(C2699,4)</f>
        <v>6103</v>
      </c>
    </row>
    <row r="2700" spans="1:18">
      <c r="A2700" s="9">
        <v>241213</v>
      </c>
      <c r="B2700" s="9" t="s">
        <v>4163</v>
      </c>
      <c r="C2700" s="9" t="s">
        <v>3831</v>
      </c>
      <c r="D2700" s="9" t="s">
        <v>3841</v>
      </c>
      <c r="E2700" s="9" t="s">
        <v>14</v>
      </c>
      <c r="F2700" s="10">
        <v>1</v>
      </c>
      <c r="G2700" s="14">
        <v>32625</v>
      </c>
      <c r="H2700" s="9" t="s">
        <v>3822</v>
      </c>
      <c r="I2700" s="9" t="s">
        <v>3823</v>
      </c>
      <c r="J2700" s="9" t="s">
        <v>3824</v>
      </c>
      <c r="K2700" s="9" t="s">
        <v>4426</v>
      </c>
      <c r="L2700" s="9" t="s">
        <v>3831</v>
      </c>
      <c r="M2700" s="11">
        <v>37424</v>
      </c>
      <c r="N2700" s="11"/>
      <c r="O2700">
        <f>MONTH(M2700)</f>
        <v>6</v>
      </c>
      <c r="P2700" t="str">
        <f>LEFT(D2700,2)</f>
        <v>61</v>
      </c>
      <c r="R2700" t="str">
        <f>LEFT(C2700,4)</f>
        <v>6103</v>
      </c>
    </row>
    <row r="2701" spans="1:18">
      <c r="A2701" s="9">
        <v>247079</v>
      </c>
      <c r="B2701" s="9" t="s">
        <v>4061</v>
      </c>
      <c r="C2701" s="9" t="s">
        <v>3831</v>
      </c>
      <c r="D2701" s="9" t="s">
        <v>3837</v>
      </c>
      <c r="E2701" s="9" t="s">
        <v>14</v>
      </c>
      <c r="F2701" s="10">
        <v>1</v>
      </c>
      <c r="G2701" s="14">
        <v>32900</v>
      </c>
      <c r="H2701" s="9" t="s">
        <v>3822</v>
      </c>
      <c r="I2701" s="9" t="s">
        <v>3823</v>
      </c>
      <c r="J2701" s="9" t="s">
        <v>3824</v>
      </c>
      <c r="K2701" s="9" t="s">
        <v>4426</v>
      </c>
      <c r="L2701" s="9" t="s">
        <v>3831</v>
      </c>
      <c r="M2701" s="11">
        <v>38322</v>
      </c>
      <c r="N2701" s="11"/>
      <c r="O2701">
        <f>MONTH(M2701)</f>
        <v>12</v>
      </c>
      <c r="P2701" t="str">
        <f>LEFT(D2701,2)</f>
        <v>61</v>
      </c>
      <c r="R2701" t="str">
        <f>LEFT(C2701,4)</f>
        <v>6103</v>
      </c>
    </row>
    <row r="2702" spans="1:18">
      <c r="A2702" s="9">
        <v>234003</v>
      </c>
      <c r="B2702" s="9" t="s">
        <v>4210</v>
      </c>
      <c r="C2702" s="9" t="s">
        <v>3831</v>
      </c>
      <c r="D2702" s="9" t="s">
        <v>3842</v>
      </c>
      <c r="E2702" s="9" t="s">
        <v>14</v>
      </c>
      <c r="F2702" s="10">
        <v>1</v>
      </c>
      <c r="G2702" s="14">
        <v>39600</v>
      </c>
      <c r="H2702" s="9" t="s">
        <v>3822</v>
      </c>
      <c r="I2702" s="9" t="s">
        <v>3823</v>
      </c>
      <c r="J2702" s="9" t="s">
        <v>3824</v>
      </c>
      <c r="K2702" s="9" t="s">
        <v>4426</v>
      </c>
      <c r="L2702" s="9" t="s">
        <v>3831</v>
      </c>
      <c r="M2702" s="11">
        <v>34820</v>
      </c>
      <c r="N2702" s="11"/>
      <c r="O2702">
        <f>MONTH(M2702)</f>
        <v>5</v>
      </c>
      <c r="P2702" t="str">
        <f>LEFT(D2702,2)</f>
        <v>61</v>
      </c>
      <c r="R2702" t="str">
        <f>LEFT(C2702,4)</f>
        <v>6103</v>
      </c>
    </row>
    <row r="2703" spans="1:18">
      <c r="A2703" s="9">
        <v>262199</v>
      </c>
      <c r="B2703" s="9" t="s">
        <v>4043</v>
      </c>
      <c r="C2703" s="9" t="s">
        <v>3831</v>
      </c>
      <c r="D2703" s="9" t="s">
        <v>3834</v>
      </c>
      <c r="E2703" s="9" t="s">
        <v>14</v>
      </c>
      <c r="F2703" s="10">
        <v>1</v>
      </c>
      <c r="G2703" s="14">
        <v>28700</v>
      </c>
      <c r="H2703" s="9" t="s">
        <v>3822</v>
      </c>
      <c r="I2703" s="9" t="s">
        <v>3823</v>
      </c>
      <c r="J2703" s="9" t="s">
        <v>3824</v>
      </c>
      <c r="K2703" s="9" t="s">
        <v>4426</v>
      </c>
      <c r="L2703" s="9" t="s">
        <v>3831</v>
      </c>
      <c r="M2703" s="11">
        <v>40179</v>
      </c>
      <c r="N2703" s="11"/>
      <c r="O2703">
        <f>MONTH(M2703)</f>
        <v>1</v>
      </c>
      <c r="P2703" t="str">
        <f>LEFT(D2703,2)</f>
        <v>61</v>
      </c>
      <c r="R2703" t="str">
        <f>LEFT(C2703,4)</f>
        <v>6103</v>
      </c>
    </row>
    <row r="2704" spans="1:18">
      <c r="A2704" s="9">
        <v>667100</v>
      </c>
      <c r="B2704" s="9" t="s">
        <v>4059</v>
      </c>
      <c r="C2704" s="9" t="s">
        <v>3831</v>
      </c>
      <c r="D2704" s="9" t="s">
        <v>3838</v>
      </c>
      <c r="E2704" s="9" t="s">
        <v>14</v>
      </c>
      <c r="F2704" s="10">
        <v>1</v>
      </c>
      <c r="G2704" s="14">
        <v>40950</v>
      </c>
      <c r="H2704" s="9" t="s">
        <v>3822</v>
      </c>
      <c r="I2704" s="9" t="s">
        <v>3823</v>
      </c>
      <c r="J2704" s="9" t="s">
        <v>3824</v>
      </c>
      <c r="K2704" s="9" t="s">
        <v>4426</v>
      </c>
      <c r="L2704" s="9" t="s">
        <v>3831</v>
      </c>
      <c r="M2704" s="11">
        <v>37592</v>
      </c>
      <c r="N2704" s="11"/>
      <c r="O2704">
        <f>MONTH(M2704)</f>
        <v>12</v>
      </c>
      <c r="P2704" t="str">
        <f>LEFT(D2704,2)</f>
        <v>61</v>
      </c>
      <c r="R2704" t="str">
        <f>LEFT(C2704,4)</f>
        <v>6103</v>
      </c>
    </row>
    <row r="2705" spans="1:18">
      <c r="A2705" s="9">
        <v>238644</v>
      </c>
      <c r="B2705" s="9" t="s">
        <v>4051</v>
      </c>
      <c r="C2705" s="9" t="s">
        <v>3831</v>
      </c>
      <c r="D2705" s="9" t="s">
        <v>3832</v>
      </c>
      <c r="E2705" s="9" t="s">
        <v>41</v>
      </c>
      <c r="F2705" s="10">
        <v>1</v>
      </c>
      <c r="G2705" s="14">
        <v>34650</v>
      </c>
      <c r="H2705" s="9" t="s">
        <v>3822</v>
      </c>
      <c r="I2705" s="9" t="s">
        <v>3823</v>
      </c>
      <c r="J2705" s="9" t="s">
        <v>3824</v>
      </c>
      <c r="K2705" s="9" t="s">
        <v>4426</v>
      </c>
      <c r="L2705" s="9" t="s">
        <v>3831</v>
      </c>
      <c r="M2705" s="11">
        <v>37012</v>
      </c>
      <c r="N2705" s="11"/>
      <c r="O2705">
        <f>MONTH(M2705)</f>
        <v>5</v>
      </c>
      <c r="P2705" t="str">
        <f>LEFT(D2705,2)</f>
        <v>61</v>
      </c>
      <c r="R2705" t="str">
        <f>LEFT(C2705,4)</f>
        <v>6103</v>
      </c>
    </row>
    <row r="2706" spans="1:18">
      <c r="A2706" s="9">
        <v>268247</v>
      </c>
      <c r="B2706" s="9" t="s">
        <v>4104</v>
      </c>
      <c r="C2706" s="9" t="s">
        <v>3831</v>
      </c>
      <c r="D2706" s="9" t="s">
        <v>3836</v>
      </c>
      <c r="E2706" s="9" t="s">
        <v>14</v>
      </c>
      <c r="F2706" s="10">
        <v>1</v>
      </c>
      <c r="G2706" s="14">
        <v>32500</v>
      </c>
      <c r="H2706" s="9" t="s">
        <v>3822</v>
      </c>
      <c r="I2706" s="9" t="s">
        <v>3823</v>
      </c>
      <c r="J2706" s="9" t="s">
        <v>3824</v>
      </c>
      <c r="K2706" s="9" t="s">
        <v>4426</v>
      </c>
      <c r="L2706" s="9" t="s">
        <v>3831</v>
      </c>
      <c r="M2706" s="11">
        <v>40634</v>
      </c>
      <c r="N2706" s="11"/>
      <c r="O2706">
        <f>MONTH(M2706)</f>
        <v>4</v>
      </c>
      <c r="P2706" t="str">
        <f>LEFT(D2706,2)</f>
        <v>61</v>
      </c>
      <c r="R2706" t="str">
        <f>LEFT(C2706,4)</f>
        <v>6103</v>
      </c>
    </row>
    <row r="2707" spans="1:18">
      <c r="A2707" s="9">
        <v>665063</v>
      </c>
      <c r="B2707" s="9" t="s">
        <v>4194</v>
      </c>
      <c r="C2707" s="9" t="s">
        <v>3831</v>
      </c>
      <c r="D2707" s="9" t="s">
        <v>3839</v>
      </c>
      <c r="E2707" s="9" t="s">
        <v>14</v>
      </c>
      <c r="F2707" s="10">
        <v>1</v>
      </c>
      <c r="G2707" s="14">
        <v>47500</v>
      </c>
      <c r="H2707" s="9" t="s">
        <v>3822</v>
      </c>
      <c r="I2707" s="9" t="s">
        <v>3823</v>
      </c>
      <c r="J2707" s="9" t="s">
        <v>3824</v>
      </c>
      <c r="K2707" s="9" t="s">
        <v>4426</v>
      </c>
      <c r="L2707" s="9" t="s">
        <v>3831</v>
      </c>
      <c r="M2707" s="11">
        <v>35735</v>
      </c>
      <c r="N2707" s="11"/>
      <c r="O2707">
        <f>MONTH(M2707)</f>
        <v>11</v>
      </c>
      <c r="P2707" t="str">
        <f>LEFT(D2707,2)</f>
        <v>61</v>
      </c>
      <c r="R2707" t="str">
        <f>LEFT(C2707,4)</f>
        <v>6103</v>
      </c>
    </row>
    <row r="2708" spans="1:18">
      <c r="A2708" s="9">
        <v>266238</v>
      </c>
      <c r="B2708" s="9" t="s">
        <v>4139</v>
      </c>
      <c r="C2708" s="9" t="s">
        <v>3831</v>
      </c>
      <c r="D2708" s="9" t="s">
        <v>3840</v>
      </c>
      <c r="E2708" s="9" t="s">
        <v>14</v>
      </c>
      <c r="F2708" s="10">
        <v>1</v>
      </c>
      <c r="G2708" s="14">
        <v>38700</v>
      </c>
      <c r="H2708" s="9" t="s">
        <v>3822</v>
      </c>
      <c r="I2708" s="9" t="s">
        <v>3823</v>
      </c>
      <c r="J2708" s="9" t="s">
        <v>3824</v>
      </c>
      <c r="K2708" s="9" t="s">
        <v>4426</v>
      </c>
      <c r="L2708" s="9" t="s">
        <v>3831</v>
      </c>
      <c r="M2708" s="11">
        <v>40483</v>
      </c>
      <c r="N2708" s="11"/>
      <c r="O2708">
        <f>MONTH(M2708)</f>
        <v>11</v>
      </c>
      <c r="P2708" t="str">
        <f>LEFT(D2708,2)</f>
        <v>61</v>
      </c>
      <c r="R2708" t="str">
        <f>LEFT(C2708,4)</f>
        <v>6103</v>
      </c>
    </row>
    <row r="2709" spans="1:18">
      <c r="A2709" s="9">
        <v>270228</v>
      </c>
      <c r="B2709" s="9" t="s">
        <v>4091</v>
      </c>
      <c r="C2709" s="9" t="s">
        <v>3843</v>
      </c>
      <c r="D2709" s="9" t="s">
        <v>3857</v>
      </c>
      <c r="E2709" s="9" t="s">
        <v>14</v>
      </c>
      <c r="F2709" s="10">
        <v>1</v>
      </c>
      <c r="G2709" s="14">
        <v>38250</v>
      </c>
      <c r="H2709" s="9" t="s">
        <v>3845</v>
      </c>
      <c r="I2709" s="9" t="s">
        <v>3846</v>
      </c>
      <c r="J2709" s="9" t="s">
        <v>3824</v>
      </c>
      <c r="K2709" s="9" t="s">
        <v>4426</v>
      </c>
      <c r="L2709" s="9" t="s">
        <v>3843</v>
      </c>
      <c r="M2709" s="11">
        <v>40817</v>
      </c>
      <c r="N2709" s="11"/>
      <c r="O2709">
        <f>MONTH(M2709)</f>
        <v>10</v>
      </c>
      <c r="P2709" t="str">
        <f>LEFT(D2709,2)</f>
        <v>61</v>
      </c>
      <c r="R2709" t="str">
        <f>LEFT(C2709,4)</f>
        <v>6103</v>
      </c>
    </row>
    <row r="2710" spans="1:18">
      <c r="A2710" s="9">
        <v>271621</v>
      </c>
      <c r="B2710" s="9" t="s">
        <v>4069</v>
      </c>
      <c r="C2710" s="9" t="s">
        <v>3843</v>
      </c>
      <c r="D2710" s="9" t="s">
        <v>3858</v>
      </c>
      <c r="E2710" s="9" t="s">
        <v>14</v>
      </c>
      <c r="F2710" s="10">
        <v>1</v>
      </c>
      <c r="G2710" s="14">
        <v>9450</v>
      </c>
      <c r="H2710" s="9" t="s">
        <v>3859</v>
      </c>
      <c r="I2710" s="9" t="s">
        <v>3860</v>
      </c>
      <c r="J2710" s="9" t="s">
        <v>3824</v>
      </c>
      <c r="K2710" s="9" t="s">
        <v>4426</v>
      </c>
      <c r="L2710" s="9" t="s">
        <v>3843</v>
      </c>
      <c r="M2710" s="11">
        <v>40969</v>
      </c>
      <c r="N2710" s="11"/>
      <c r="O2710">
        <f>MONTH(M2710)</f>
        <v>3</v>
      </c>
      <c r="P2710" t="str">
        <f>LEFT(D2710,2)</f>
        <v>61</v>
      </c>
      <c r="R2710" t="str">
        <f>LEFT(C2710,4)</f>
        <v>6103</v>
      </c>
    </row>
    <row r="2711" spans="1:18">
      <c r="A2711" s="9">
        <v>668640</v>
      </c>
      <c r="B2711" s="9" t="s">
        <v>4097</v>
      </c>
      <c r="C2711" s="9" t="s">
        <v>3843</v>
      </c>
      <c r="D2711" s="9" t="s">
        <v>3849</v>
      </c>
      <c r="E2711" s="9" t="s">
        <v>14</v>
      </c>
      <c r="F2711" s="10">
        <v>1</v>
      </c>
      <c r="G2711" s="14">
        <v>31500</v>
      </c>
      <c r="H2711" s="9" t="s">
        <v>3845</v>
      </c>
      <c r="I2711" s="9" t="s">
        <v>3846</v>
      </c>
      <c r="J2711" s="9" t="s">
        <v>3824</v>
      </c>
      <c r="K2711" s="9" t="s">
        <v>4426</v>
      </c>
      <c r="L2711" s="9" t="s">
        <v>3843</v>
      </c>
      <c r="M2711" s="11">
        <v>38019</v>
      </c>
      <c r="N2711" s="11"/>
      <c r="O2711">
        <f>MONTH(M2711)</f>
        <v>2</v>
      </c>
      <c r="P2711" t="str">
        <f>LEFT(D2711,2)</f>
        <v>61</v>
      </c>
      <c r="R2711" t="str">
        <f>LEFT(C2711,4)</f>
        <v>6103</v>
      </c>
    </row>
    <row r="2712" spans="1:18">
      <c r="A2712" s="9">
        <v>268520</v>
      </c>
      <c r="B2712" s="9" t="s">
        <v>4076</v>
      </c>
      <c r="C2712" s="9" t="s">
        <v>3843</v>
      </c>
      <c r="D2712" s="9" t="s">
        <v>3852</v>
      </c>
      <c r="E2712" s="9" t="s">
        <v>2384</v>
      </c>
      <c r="F2712" s="10">
        <v>1</v>
      </c>
      <c r="G2712" s="14">
        <v>18200</v>
      </c>
      <c r="H2712" s="9" t="s">
        <v>3845</v>
      </c>
      <c r="I2712" s="9" t="s">
        <v>3846</v>
      </c>
      <c r="J2712" s="9" t="s">
        <v>3824</v>
      </c>
      <c r="K2712" s="9" t="s">
        <v>4426</v>
      </c>
      <c r="L2712" s="9" t="s">
        <v>3843</v>
      </c>
      <c r="M2712" s="11">
        <v>40664</v>
      </c>
      <c r="N2712" s="11"/>
      <c r="O2712">
        <f>MONTH(M2712)</f>
        <v>5</v>
      </c>
      <c r="P2712" t="str">
        <f>LEFT(D2712,2)</f>
        <v>61</v>
      </c>
      <c r="R2712" t="str">
        <f>LEFT(C2712,4)</f>
        <v>6103</v>
      </c>
    </row>
    <row r="2713" spans="1:18">
      <c r="A2713" s="9">
        <v>238616</v>
      </c>
      <c r="B2713" s="9" t="s">
        <v>4134</v>
      </c>
      <c r="C2713" s="9" t="s">
        <v>3843</v>
      </c>
      <c r="D2713" s="9" t="s">
        <v>3844</v>
      </c>
      <c r="E2713" s="9" t="s">
        <v>22</v>
      </c>
      <c r="F2713" s="10">
        <v>1</v>
      </c>
      <c r="G2713" s="14">
        <v>42525</v>
      </c>
      <c r="H2713" s="9" t="s">
        <v>3845</v>
      </c>
      <c r="I2713" s="9" t="s">
        <v>3846</v>
      </c>
      <c r="J2713" s="9" t="s">
        <v>3824</v>
      </c>
      <c r="K2713" s="9" t="s">
        <v>4426</v>
      </c>
      <c r="L2713" s="9" t="s">
        <v>3843</v>
      </c>
      <c r="M2713" s="11">
        <v>37012</v>
      </c>
      <c r="N2713" s="11"/>
      <c r="O2713">
        <f>MONTH(M2713)</f>
        <v>5</v>
      </c>
      <c r="P2713" t="str">
        <f>LEFT(D2713,2)</f>
        <v>61</v>
      </c>
      <c r="R2713" t="str">
        <f>LEFT(C2713,4)</f>
        <v>6103</v>
      </c>
    </row>
    <row r="2714" spans="1:18">
      <c r="A2714" s="9">
        <v>256228</v>
      </c>
      <c r="B2714" s="9" t="s">
        <v>4283</v>
      </c>
      <c r="C2714" s="9" t="s">
        <v>3843</v>
      </c>
      <c r="D2714" s="9" t="s">
        <v>3853</v>
      </c>
      <c r="E2714" s="9" t="s">
        <v>3583</v>
      </c>
      <c r="F2714" s="10">
        <v>1</v>
      </c>
      <c r="G2714" s="14">
        <v>29425</v>
      </c>
      <c r="H2714" s="9" t="s">
        <v>3845</v>
      </c>
      <c r="I2714" s="9" t="s">
        <v>3846</v>
      </c>
      <c r="J2714" s="9" t="s">
        <v>3824</v>
      </c>
      <c r="K2714" s="9" t="s">
        <v>4426</v>
      </c>
      <c r="L2714" s="9" t="s">
        <v>3843</v>
      </c>
      <c r="M2714" s="11">
        <v>39356</v>
      </c>
      <c r="N2714" s="11"/>
      <c r="O2714">
        <f>MONTH(M2714)</f>
        <v>10</v>
      </c>
      <c r="P2714" t="str">
        <f>LEFT(D2714,2)</f>
        <v>61</v>
      </c>
      <c r="R2714" t="str">
        <f>LEFT(C2714,4)</f>
        <v>6103</v>
      </c>
    </row>
    <row r="2715" spans="1:18">
      <c r="A2715" s="9">
        <v>671230</v>
      </c>
      <c r="B2715" s="9" t="s">
        <v>4061</v>
      </c>
      <c r="C2715" s="9" t="s">
        <v>3843</v>
      </c>
      <c r="D2715" s="9" t="s">
        <v>3847</v>
      </c>
      <c r="E2715" s="9" t="s">
        <v>86</v>
      </c>
      <c r="F2715" s="10">
        <v>1</v>
      </c>
      <c r="G2715" s="14">
        <v>14000</v>
      </c>
      <c r="H2715" s="9" t="s">
        <v>3845</v>
      </c>
      <c r="I2715" s="9" t="s">
        <v>3846</v>
      </c>
      <c r="J2715" s="9" t="s">
        <v>3824</v>
      </c>
      <c r="K2715" s="9" t="s">
        <v>4426</v>
      </c>
      <c r="L2715" s="9" t="s">
        <v>3843</v>
      </c>
      <c r="M2715" s="11">
        <v>38961</v>
      </c>
      <c r="N2715" s="11"/>
      <c r="O2715">
        <f>MONTH(M2715)</f>
        <v>9</v>
      </c>
      <c r="P2715" t="str">
        <f>LEFT(D2715,2)</f>
        <v>61</v>
      </c>
      <c r="R2715" t="str">
        <f>LEFT(C2715,4)</f>
        <v>6103</v>
      </c>
    </row>
    <row r="2716" spans="1:18">
      <c r="A2716" s="9">
        <v>266371</v>
      </c>
      <c r="B2716" s="9" t="s">
        <v>4095</v>
      </c>
      <c r="C2716" s="9" t="s">
        <v>3843</v>
      </c>
      <c r="D2716" s="9" t="s">
        <v>3854</v>
      </c>
      <c r="E2716" s="9" t="s">
        <v>66</v>
      </c>
      <c r="F2716" s="10">
        <v>1</v>
      </c>
      <c r="G2716" s="14">
        <v>26950</v>
      </c>
      <c r="H2716" s="9" t="s">
        <v>3845</v>
      </c>
      <c r="I2716" s="9" t="s">
        <v>3846</v>
      </c>
      <c r="J2716" s="9" t="s">
        <v>3824</v>
      </c>
      <c r="K2716" s="9" t="s">
        <v>4426</v>
      </c>
      <c r="L2716" s="9" t="s">
        <v>3843</v>
      </c>
      <c r="M2716" s="11">
        <v>40513</v>
      </c>
      <c r="N2716" s="11"/>
      <c r="O2716">
        <f>MONTH(M2716)</f>
        <v>12</v>
      </c>
      <c r="P2716" t="str">
        <f>LEFT(D2716,2)</f>
        <v>61</v>
      </c>
      <c r="R2716" t="str">
        <f>LEFT(C2716,4)</f>
        <v>6103</v>
      </c>
    </row>
    <row r="2717" spans="1:18">
      <c r="A2717" s="9">
        <v>670257</v>
      </c>
      <c r="B2717" s="9" t="s">
        <v>4091</v>
      </c>
      <c r="C2717" s="9" t="s">
        <v>3843</v>
      </c>
      <c r="D2717" s="9" t="s">
        <v>3856</v>
      </c>
      <c r="E2717" s="9" t="s">
        <v>14</v>
      </c>
      <c r="F2717" s="10">
        <v>1</v>
      </c>
      <c r="G2717" s="14">
        <v>26250</v>
      </c>
      <c r="H2717" s="9" t="s">
        <v>3845</v>
      </c>
      <c r="I2717" s="9" t="s">
        <v>3846</v>
      </c>
      <c r="J2717" s="9" t="s">
        <v>3824</v>
      </c>
      <c r="K2717" s="9" t="s">
        <v>4426</v>
      </c>
      <c r="L2717" s="9" t="s">
        <v>3843</v>
      </c>
      <c r="M2717" s="11">
        <v>38657</v>
      </c>
      <c r="N2717" s="11"/>
      <c r="O2717">
        <f>MONTH(M2717)</f>
        <v>11</v>
      </c>
      <c r="P2717" t="str">
        <f>LEFT(D2717,2)</f>
        <v>61</v>
      </c>
      <c r="R2717" t="str">
        <f>LEFT(C2717,4)</f>
        <v>6103</v>
      </c>
    </row>
    <row r="2718" spans="1:18">
      <c r="A2718" s="9">
        <v>272048</v>
      </c>
      <c r="B2718" s="9" t="s">
        <v>4126</v>
      </c>
      <c r="C2718" s="9" t="s">
        <v>3843</v>
      </c>
      <c r="D2718" s="9" t="s">
        <v>3848</v>
      </c>
      <c r="E2718" s="9" t="s">
        <v>14</v>
      </c>
      <c r="F2718" s="10">
        <v>1</v>
      </c>
      <c r="G2718" s="14">
        <v>36000</v>
      </c>
      <c r="H2718" s="9" t="s">
        <v>3845</v>
      </c>
      <c r="I2718" s="9" t="s">
        <v>3846</v>
      </c>
      <c r="J2718" s="9" t="s">
        <v>3824</v>
      </c>
      <c r="K2718" s="9" t="s">
        <v>4426</v>
      </c>
      <c r="L2718" s="9" t="s">
        <v>3843</v>
      </c>
      <c r="M2718" s="11">
        <v>41031</v>
      </c>
      <c r="N2718" s="11"/>
      <c r="O2718">
        <f>MONTH(M2718)</f>
        <v>5</v>
      </c>
      <c r="P2718" t="str">
        <f>LEFT(D2718,2)</f>
        <v>61</v>
      </c>
      <c r="R2718" t="str">
        <f>LEFT(C2718,4)</f>
        <v>6103</v>
      </c>
    </row>
    <row r="2719" spans="1:18">
      <c r="A2719" s="9">
        <v>239295</v>
      </c>
      <c r="B2719" s="9" t="s">
        <v>4044</v>
      </c>
      <c r="C2719" s="9" t="s">
        <v>3843</v>
      </c>
      <c r="D2719" s="9" t="s">
        <v>3851</v>
      </c>
      <c r="E2719" s="9" t="s">
        <v>3583</v>
      </c>
      <c r="F2719" s="10">
        <v>1</v>
      </c>
      <c r="G2719" s="14">
        <v>20350</v>
      </c>
      <c r="H2719" s="9" t="s">
        <v>3845</v>
      </c>
      <c r="I2719" s="9" t="s">
        <v>3846</v>
      </c>
      <c r="J2719" s="9" t="s">
        <v>3824</v>
      </c>
      <c r="K2719" s="9" t="s">
        <v>4426</v>
      </c>
      <c r="L2719" s="9" t="s">
        <v>3843</v>
      </c>
      <c r="M2719" s="11">
        <v>37144</v>
      </c>
      <c r="N2719" s="11"/>
      <c r="O2719">
        <f>MONTH(M2719)</f>
        <v>9</v>
      </c>
      <c r="P2719" t="str">
        <f>LEFT(D2719,2)</f>
        <v>61</v>
      </c>
      <c r="R2719" t="str">
        <f>LEFT(C2719,4)</f>
        <v>6103</v>
      </c>
    </row>
    <row r="2720" spans="1:18">
      <c r="A2720" s="9">
        <v>238105</v>
      </c>
      <c r="B2720" s="9" t="s">
        <v>4091</v>
      </c>
      <c r="C2720" s="9" t="s">
        <v>3843</v>
      </c>
      <c r="D2720" s="9" t="s">
        <v>3850</v>
      </c>
      <c r="E2720" s="9" t="s">
        <v>3583</v>
      </c>
      <c r="F2720" s="10">
        <v>1</v>
      </c>
      <c r="G2720" s="14">
        <v>15750</v>
      </c>
      <c r="H2720" s="9" t="s">
        <v>3845</v>
      </c>
      <c r="I2720" s="9" t="s">
        <v>3846</v>
      </c>
      <c r="J2720" s="9" t="s">
        <v>3824</v>
      </c>
      <c r="K2720" s="9" t="s">
        <v>4426</v>
      </c>
      <c r="L2720" s="9" t="s">
        <v>3843</v>
      </c>
      <c r="M2720" s="11">
        <v>36875</v>
      </c>
      <c r="N2720" s="11"/>
      <c r="O2720">
        <f>MONTH(M2720)</f>
        <v>12</v>
      </c>
      <c r="P2720" t="str">
        <f>LEFT(D2720,2)</f>
        <v>61</v>
      </c>
      <c r="R2720" t="str">
        <f>LEFT(C2720,4)</f>
        <v>6103</v>
      </c>
    </row>
    <row r="2721" spans="1:18">
      <c r="A2721" s="9">
        <v>267176</v>
      </c>
      <c r="B2721" s="9" t="s">
        <v>4051</v>
      </c>
      <c r="C2721" s="9" t="s">
        <v>3843</v>
      </c>
      <c r="D2721" s="9" t="s">
        <v>3855</v>
      </c>
      <c r="E2721" s="9" t="s">
        <v>14</v>
      </c>
      <c r="F2721" s="10">
        <v>1</v>
      </c>
      <c r="G2721" s="14">
        <v>46750</v>
      </c>
      <c r="H2721" s="9" t="s">
        <v>3845</v>
      </c>
      <c r="I2721" s="9" t="s">
        <v>3846</v>
      </c>
      <c r="J2721" s="9" t="s">
        <v>3824</v>
      </c>
      <c r="K2721" s="9" t="s">
        <v>4426</v>
      </c>
      <c r="L2721" s="9" t="s">
        <v>3843</v>
      </c>
      <c r="M2721" s="11">
        <v>40567</v>
      </c>
      <c r="N2721" s="11"/>
      <c r="O2721">
        <f>MONTH(M2721)</f>
        <v>1</v>
      </c>
      <c r="P2721" t="str">
        <f>LEFT(D2721,2)</f>
        <v>61</v>
      </c>
      <c r="R2721" t="str">
        <f>LEFT(C2721,4)</f>
        <v>6103</v>
      </c>
    </row>
    <row r="2722" spans="1:18">
      <c r="A2722" s="9">
        <v>261464</v>
      </c>
      <c r="B2722" s="9" t="s">
        <v>4120</v>
      </c>
      <c r="C2722" s="9" t="s">
        <v>3861</v>
      </c>
      <c r="D2722" s="9" t="s">
        <v>3864</v>
      </c>
      <c r="E2722" s="9" t="s">
        <v>14</v>
      </c>
      <c r="F2722" s="10">
        <v>1</v>
      </c>
      <c r="G2722" s="14">
        <v>81675</v>
      </c>
      <c r="H2722" s="9" t="s">
        <v>240</v>
      </c>
      <c r="I2722" s="9" t="s">
        <v>241</v>
      </c>
      <c r="J2722" s="9" t="s">
        <v>3863</v>
      </c>
      <c r="K2722" s="9" t="s">
        <v>4427</v>
      </c>
      <c r="L2722" s="9" t="s">
        <v>3861</v>
      </c>
      <c r="M2722" s="11">
        <v>39995</v>
      </c>
      <c r="N2722" s="11"/>
      <c r="O2722">
        <f>MONTH(M2722)</f>
        <v>7</v>
      </c>
      <c r="P2722" t="str">
        <f>LEFT(D2722,2)</f>
        <v>61</v>
      </c>
      <c r="R2722" t="str">
        <f>LEFT(C2722,4)</f>
        <v>6105</v>
      </c>
    </row>
    <row r="2723" spans="1:18">
      <c r="A2723" s="9">
        <v>266091</v>
      </c>
      <c r="B2723" s="9" t="s">
        <v>4096</v>
      </c>
      <c r="C2723" s="9" t="s">
        <v>3861</v>
      </c>
      <c r="D2723" s="9" t="s">
        <v>3866</v>
      </c>
      <c r="E2723" s="9" t="s">
        <v>14</v>
      </c>
      <c r="F2723" s="10">
        <v>1</v>
      </c>
      <c r="G2723" s="14">
        <v>37800</v>
      </c>
      <c r="H2723" s="9" t="s">
        <v>240</v>
      </c>
      <c r="I2723" s="9" t="s">
        <v>241</v>
      </c>
      <c r="J2723" s="9" t="s">
        <v>3863</v>
      </c>
      <c r="K2723" s="9" t="s">
        <v>4427</v>
      </c>
      <c r="L2723" s="9" t="s">
        <v>3861</v>
      </c>
      <c r="M2723" s="11">
        <v>40483</v>
      </c>
      <c r="N2723" s="11"/>
      <c r="O2723">
        <f>MONTH(M2723)</f>
        <v>11</v>
      </c>
      <c r="P2723" t="str">
        <f>LEFT(D2723,2)</f>
        <v>61</v>
      </c>
      <c r="R2723" t="str">
        <f>LEFT(C2723,4)</f>
        <v>6105</v>
      </c>
    </row>
    <row r="2724" spans="1:18">
      <c r="A2724" s="9">
        <v>236516</v>
      </c>
      <c r="B2724" s="9" t="s">
        <v>4201</v>
      </c>
      <c r="C2724" s="9" t="s">
        <v>3861</v>
      </c>
      <c r="D2724" s="9" t="s">
        <v>3867</v>
      </c>
      <c r="E2724" s="9" t="s">
        <v>14</v>
      </c>
      <c r="F2724" s="10">
        <v>1</v>
      </c>
      <c r="G2724" s="14">
        <v>50625</v>
      </c>
      <c r="H2724" s="9" t="s">
        <v>240</v>
      </c>
      <c r="I2724" s="9" t="s">
        <v>241</v>
      </c>
      <c r="J2724" s="9" t="s">
        <v>3863</v>
      </c>
      <c r="K2724" s="9" t="s">
        <v>4427</v>
      </c>
      <c r="L2724" s="9" t="s">
        <v>3861</v>
      </c>
      <c r="M2724" s="11">
        <v>39828</v>
      </c>
      <c r="N2724" s="11"/>
      <c r="O2724">
        <f>MONTH(M2724)</f>
        <v>1</v>
      </c>
      <c r="P2724" t="str">
        <f>LEFT(D2724,2)</f>
        <v>61</v>
      </c>
      <c r="R2724" t="str">
        <f>LEFT(C2724,4)</f>
        <v>6105</v>
      </c>
    </row>
    <row r="2725" spans="1:18">
      <c r="A2725" s="9">
        <v>267967</v>
      </c>
      <c r="B2725" s="9" t="s">
        <v>4109</v>
      </c>
      <c r="C2725" s="9" t="s">
        <v>3861</v>
      </c>
      <c r="D2725" s="9" t="s">
        <v>3868</v>
      </c>
      <c r="E2725" s="9" t="s">
        <v>14</v>
      </c>
      <c r="F2725" s="10">
        <v>1</v>
      </c>
      <c r="G2725" s="14">
        <v>58500</v>
      </c>
      <c r="H2725" s="9" t="s">
        <v>240</v>
      </c>
      <c r="I2725" s="9" t="s">
        <v>241</v>
      </c>
      <c r="J2725" s="9" t="s">
        <v>3863</v>
      </c>
      <c r="K2725" s="9" t="s">
        <v>4427</v>
      </c>
      <c r="L2725" s="9" t="s">
        <v>3861</v>
      </c>
      <c r="M2725" s="11">
        <v>40634</v>
      </c>
      <c r="N2725" s="11"/>
      <c r="O2725">
        <f>MONTH(M2725)</f>
        <v>4</v>
      </c>
      <c r="P2725" t="str">
        <f>LEFT(D2725,2)</f>
        <v>61</v>
      </c>
      <c r="R2725" t="str">
        <f>LEFT(C2725,4)</f>
        <v>6105</v>
      </c>
    </row>
    <row r="2726" spans="1:18">
      <c r="A2726" s="9">
        <v>249032</v>
      </c>
      <c r="B2726" s="9" t="s">
        <v>4054</v>
      </c>
      <c r="C2726" s="9" t="s">
        <v>3861</v>
      </c>
      <c r="D2726" s="9" t="s">
        <v>3865</v>
      </c>
      <c r="E2726" s="9" t="s">
        <v>46</v>
      </c>
      <c r="F2726" s="10">
        <v>1</v>
      </c>
      <c r="G2726" s="14">
        <v>18350</v>
      </c>
      <c r="H2726" s="9" t="s">
        <v>240</v>
      </c>
      <c r="I2726" s="9" t="s">
        <v>241</v>
      </c>
      <c r="J2726" s="9" t="s">
        <v>3863</v>
      </c>
      <c r="K2726" s="9" t="s">
        <v>4427</v>
      </c>
      <c r="L2726" s="9" t="s">
        <v>3861</v>
      </c>
      <c r="M2726" s="11">
        <v>38628</v>
      </c>
      <c r="N2726" s="11"/>
      <c r="O2726">
        <f>MONTH(M2726)</f>
        <v>10</v>
      </c>
      <c r="P2726" t="str">
        <f>LEFT(D2726,2)</f>
        <v>61</v>
      </c>
      <c r="R2726" t="str">
        <f>LEFT(C2726,4)</f>
        <v>6105</v>
      </c>
    </row>
    <row r="2727" spans="1:18">
      <c r="A2727" s="9">
        <v>259455</v>
      </c>
      <c r="B2727" s="9" t="s">
        <v>4056</v>
      </c>
      <c r="C2727" s="9" t="s">
        <v>3861</v>
      </c>
      <c r="D2727" s="9" t="s">
        <v>3862</v>
      </c>
      <c r="E2727" s="9" t="s">
        <v>33</v>
      </c>
      <c r="F2727" s="10">
        <v>1</v>
      </c>
      <c r="G2727" s="14">
        <v>118800</v>
      </c>
      <c r="H2727" s="9" t="s">
        <v>240</v>
      </c>
      <c r="I2727" s="9" t="s">
        <v>241</v>
      </c>
      <c r="J2727" s="9" t="s">
        <v>3863</v>
      </c>
      <c r="K2727" s="9" t="s">
        <v>4427</v>
      </c>
      <c r="L2727" s="9" t="s">
        <v>3861</v>
      </c>
      <c r="M2727" s="11">
        <v>39755</v>
      </c>
      <c r="N2727" s="11"/>
      <c r="O2727">
        <f>MONTH(M2727)</f>
        <v>11</v>
      </c>
      <c r="P2727" t="str">
        <f>LEFT(D2727,2)</f>
        <v>61</v>
      </c>
      <c r="R2727" t="str">
        <f>LEFT(C2727,4)</f>
        <v>6105</v>
      </c>
    </row>
    <row r="2728" spans="1:18">
      <c r="A2728" s="9">
        <v>266490</v>
      </c>
      <c r="B2728" s="9" t="s">
        <v>4126</v>
      </c>
      <c r="C2728" s="9" t="s">
        <v>3869</v>
      </c>
      <c r="D2728" s="9" t="s">
        <v>3875</v>
      </c>
      <c r="E2728" s="9" t="s">
        <v>46</v>
      </c>
      <c r="F2728" s="10">
        <v>1</v>
      </c>
      <c r="G2728" s="14">
        <v>36000</v>
      </c>
      <c r="H2728" s="9" t="s">
        <v>240</v>
      </c>
      <c r="I2728" s="9" t="s">
        <v>241</v>
      </c>
      <c r="J2728" s="9" t="s">
        <v>3863</v>
      </c>
      <c r="K2728" s="9" t="s">
        <v>4427</v>
      </c>
      <c r="L2728" s="9" t="s">
        <v>3869</v>
      </c>
      <c r="M2728" s="11">
        <v>40546</v>
      </c>
      <c r="N2728" s="11"/>
      <c r="O2728">
        <f>MONTH(M2728)</f>
        <v>1</v>
      </c>
      <c r="P2728" t="str">
        <f>LEFT(D2728,2)</f>
        <v>61</v>
      </c>
      <c r="R2728" t="str">
        <f>LEFT(C2728,4)</f>
        <v>6105</v>
      </c>
    </row>
    <row r="2729" spans="1:18">
      <c r="A2729" s="9">
        <v>261800</v>
      </c>
      <c r="B2729" s="9" t="s">
        <v>4081</v>
      </c>
      <c r="C2729" s="9" t="s">
        <v>3869</v>
      </c>
      <c r="D2729" s="9" t="s">
        <v>3873</v>
      </c>
      <c r="E2729" s="9" t="s">
        <v>141</v>
      </c>
      <c r="F2729" s="10">
        <v>1</v>
      </c>
      <c r="G2729" s="14">
        <v>30000</v>
      </c>
      <c r="H2729" s="9" t="s">
        <v>240</v>
      </c>
      <c r="I2729" s="9" t="s">
        <v>241</v>
      </c>
      <c r="J2729" s="9" t="s">
        <v>3863</v>
      </c>
      <c r="K2729" s="9" t="s">
        <v>4427</v>
      </c>
      <c r="L2729" s="9" t="s">
        <v>3869</v>
      </c>
      <c r="M2729" s="11">
        <v>40026</v>
      </c>
      <c r="N2729" s="11"/>
      <c r="O2729">
        <f>MONTH(M2729)</f>
        <v>8</v>
      </c>
      <c r="P2729" t="str">
        <f>LEFT(D2729,2)</f>
        <v>61</v>
      </c>
      <c r="R2729" t="str">
        <f>LEFT(C2729,4)</f>
        <v>6105</v>
      </c>
    </row>
    <row r="2730" spans="1:18">
      <c r="A2730" s="9">
        <v>263284</v>
      </c>
      <c r="B2730" s="9" t="s">
        <v>4065</v>
      </c>
      <c r="C2730" s="9" t="s">
        <v>3869</v>
      </c>
      <c r="D2730" s="9" t="s">
        <v>3872</v>
      </c>
      <c r="E2730" s="9" t="s">
        <v>46</v>
      </c>
      <c r="F2730" s="10">
        <v>1</v>
      </c>
      <c r="G2730" s="14">
        <v>35750</v>
      </c>
      <c r="H2730" s="9" t="s">
        <v>240</v>
      </c>
      <c r="I2730" s="9" t="s">
        <v>241</v>
      </c>
      <c r="J2730" s="9" t="s">
        <v>3863</v>
      </c>
      <c r="K2730" s="9" t="s">
        <v>4427</v>
      </c>
      <c r="L2730" s="9" t="s">
        <v>3869</v>
      </c>
      <c r="M2730" s="11">
        <v>40301</v>
      </c>
      <c r="N2730" s="11"/>
      <c r="O2730">
        <f>MONTH(M2730)</f>
        <v>5</v>
      </c>
      <c r="P2730" t="str">
        <f>LEFT(D2730,2)</f>
        <v>61</v>
      </c>
      <c r="R2730" t="str">
        <f>LEFT(C2730,4)</f>
        <v>6105</v>
      </c>
    </row>
    <row r="2731" spans="1:18">
      <c r="A2731" s="9">
        <v>263277</v>
      </c>
      <c r="B2731" s="9" t="s">
        <v>4090</v>
      </c>
      <c r="C2731" s="9" t="s">
        <v>3869</v>
      </c>
      <c r="D2731" s="9" t="s">
        <v>3871</v>
      </c>
      <c r="E2731" s="9" t="s">
        <v>46</v>
      </c>
      <c r="F2731" s="10">
        <v>1</v>
      </c>
      <c r="G2731" s="14">
        <v>26250</v>
      </c>
      <c r="H2731" s="9" t="s">
        <v>240</v>
      </c>
      <c r="I2731" s="9" t="s">
        <v>241</v>
      </c>
      <c r="J2731" s="9" t="s">
        <v>3863</v>
      </c>
      <c r="K2731" s="9" t="s">
        <v>4427</v>
      </c>
      <c r="L2731" s="9" t="s">
        <v>3869</v>
      </c>
      <c r="M2731" s="11">
        <v>40301</v>
      </c>
      <c r="N2731" s="11"/>
      <c r="O2731">
        <f>MONTH(M2731)</f>
        <v>5</v>
      </c>
      <c r="P2731" t="str">
        <f>LEFT(D2731,2)</f>
        <v>61</v>
      </c>
      <c r="R2731" t="str">
        <f>LEFT(C2731,4)</f>
        <v>6105</v>
      </c>
    </row>
    <row r="2732" spans="1:18">
      <c r="A2732" s="9">
        <v>267323</v>
      </c>
      <c r="B2732" s="9" t="s">
        <v>4088</v>
      </c>
      <c r="C2732" s="9" t="s">
        <v>3869</v>
      </c>
      <c r="D2732" s="9" t="s">
        <v>3876</v>
      </c>
      <c r="E2732" s="9" t="s">
        <v>141</v>
      </c>
      <c r="F2732" s="10">
        <v>1</v>
      </c>
      <c r="G2732" s="14">
        <v>32000</v>
      </c>
      <c r="H2732" s="9" t="s">
        <v>240</v>
      </c>
      <c r="I2732" s="9" t="s">
        <v>241</v>
      </c>
      <c r="J2732" s="9" t="s">
        <v>3863</v>
      </c>
      <c r="K2732" s="9" t="s">
        <v>4427</v>
      </c>
      <c r="L2732" s="9" t="s">
        <v>3869</v>
      </c>
      <c r="M2732" s="11">
        <v>40603</v>
      </c>
      <c r="N2732" s="11"/>
      <c r="O2732">
        <f>MONTH(M2732)</f>
        <v>3</v>
      </c>
      <c r="P2732" t="str">
        <f>LEFT(D2732,2)</f>
        <v>61</v>
      </c>
      <c r="R2732" t="str">
        <f>LEFT(C2732,4)</f>
        <v>6105</v>
      </c>
    </row>
    <row r="2733" spans="1:18">
      <c r="A2733" s="9">
        <v>263291</v>
      </c>
      <c r="B2733" s="9" t="s">
        <v>4097</v>
      </c>
      <c r="C2733" s="9" t="s">
        <v>3869</v>
      </c>
      <c r="D2733" s="9" t="s">
        <v>3870</v>
      </c>
      <c r="E2733" s="9" t="s">
        <v>41</v>
      </c>
      <c r="F2733" s="10">
        <v>1</v>
      </c>
      <c r="G2733" s="14">
        <v>36000</v>
      </c>
      <c r="H2733" s="9" t="s">
        <v>240</v>
      </c>
      <c r="I2733" s="9" t="s">
        <v>241</v>
      </c>
      <c r="J2733" s="9" t="s">
        <v>3863</v>
      </c>
      <c r="K2733" s="9" t="s">
        <v>4427</v>
      </c>
      <c r="L2733" s="9" t="s">
        <v>3869</v>
      </c>
      <c r="M2733" s="11">
        <v>40269</v>
      </c>
      <c r="N2733" s="11"/>
      <c r="O2733">
        <f>MONTH(M2733)</f>
        <v>4</v>
      </c>
      <c r="P2733" t="str">
        <f>LEFT(D2733,2)</f>
        <v>61</v>
      </c>
      <c r="R2733" t="str">
        <f>LEFT(C2733,4)</f>
        <v>6105</v>
      </c>
    </row>
    <row r="2734" spans="1:18">
      <c r="A2734" s="9">
        <v>259140</v>
      </c>
      <c r="B2734" s="9" t="s">
        <v>4125</v>
      </c>
      <c r="C2734" s="9" t="s">
        <v>3869</v>
      </c>
      <c r="D2734" s="9" t="s">
        <v>3874</v>
      </c>
      <c r="E2734" s="9" t="s">
        <v>141</v>
      </c>
      <c r="F2734" s="10">
        <v>1</v>
      </c>
      <c r="G2734" s="14">
        <v>31950</v>
      </c>
      <c r="H2734" s="9" t="s">
        <v>240</v>
      </c>
      <c r="I2734" s="9" t="s">
        <v>241</v>
      </c>
      <c r="J2734" s="9" t="s">
        <v>3863</v>
      </c>
      <c r="K2734" s="9" t="s">
        <v>4427</v>
      </c>
      <c r="L2734" s="9" t="s">
        <v>3869</v>
      </c>
      <c r="M2734" s="11">
        <v>39755</v>
      </c>
      <c r="N2734" s="11"/>
      <c r="O2734">
        <f>MONTH(M2734)</f>
        <v>11</v>
      </c>
      <c r="P2734" t="str">
        <f>LEFT(D2734,2)</f>
        <v>61</v>
      </c>
      <c r="R2734" t="str">
        <f>LEFT(C2734,4)</f>
        <v>6105</v>
      </c>
    </row>
    <row r="2735" spans="1:18">
      <c r="A2735" s="9">
        <v>268191</v>
      </c>
      <c r="B2735" s="9" t="s">
        <v>4073</v>
      </c>
      <c r="C2735" s="9" t="s">
        <v>3869</v>
      </c>
      <c r="D2735" s="9" t="s">
        <v>3877</v>
      </c>
      <c r="E2735" s="9" t="s">
        <v>46</v>
      </c>
      <c r="F2735" s="10">
        <v>1</v>
      </c>
      <c r="G2735" s="14">
        <v>22500</v>
      </c>
      <c r="H2735" s="9" t="s">
        <v>240</v>
      </c>
      <c r="I2735" s="9" t="s">
        <v>241</v>
      </c>
      <c r="J2735" s="9" t="s">
        <v>3863</v>
      </c>
      <c r="K2735" s="9" t="s">
        <v>4427</v>
      </c>
      <c r="L2735" s="9" t="s">
        <v>3869</v>
      </c>
      <c r="M2735" s="11">
        <v>40695</v>
      </c>
      <c r="N2735" s="11"/>
      <c r="O2735">
        <f>MONTH(M2735)</f>
        <v>6</v>
      </c>
      <c r="P2735" t="str">
        <f>LEFT(D2735,2)</f>
        <v>61</v>
      </c>
      <c r="R2735" t="str">
        <f>LEFT(C2735,4)</f>
        <v>6105</v>
      </c>
    </row>
    <row r="2736" spans="1:18">
      <c r="A2736" s="9">
        <v>74648</v>
      </c>
      <c r="B2736" s="9" t="s">
        <v>4045</v>
      </c>
      <c r="C2736" s="9" t="s">
        <v>3878</v>
      </c>
      <c r="D2736" s="9" t="s">
        <v>3896</v>
      </c>
      <c r="E2736" s="9" t="s">
        <v>19</v>
      </c>
      <c r="F2736" s="10">
        <v>1</v>
      </c>
      <c r="G2736" s="14">
        <v>17500</v>
      </c>
      <c r="H2736" s="9" t="s">
        <v>240</v>
      </c>
      <c r="I2736" s="9" t="s">
        <v>241</v>
      </c>
      <c r="J2736" s="9" t="s">
        <v>3863</v>
      </c>
      <c r="K2736" s="9" t="s">
        <v>4427</v>
      </c>
      <c r="L2736" s="9" t="s">
        <v>3878</v>
      </c>
      <c r="M2736" s="11">
        <v>40028</v>
      </c>
      <c r="N2736" s="11"/>
      <c r="O2736">
        <f>MONTH(M2736)</f>
        <v>8</v>
      </c>
      <c r="P2736" t="str">
        <f>LEFT(D2736,2)</f>
        <v>61</v>
      </c>
      <c r="R2736" t="str">
        <f>LEFT(C2736,4)</f>
        <v>6105</v>
      </c>
    </row>
    <row r="2737" spans="1:18">
      <c r="A2737" s="9">
        <v>267393</v>
      </c>
      <c r="B2737" s="9" t="s">
        <v>4111</v>
      </c>
      <c r="C2737" s="9" t="s">
        <v>3878</v>
      </c>
      <c r="D2737" s="9" t="s">
        <v>3892</v>
      </c>
      <c r="E2737" s="9" t="s">
        <v>46</v>
      </c>
      <c r="F2737" s="10">
        <v>1</v>
      </c>
      <c r="G2737" s="14">
        <v>33000</v>
      </c>
      <c r="H2737" s="9" t="s">
        <v>240</v>
      </c>
      <c r="I2737" s="9" t="s">
        <v>241</v>
      </c>
      <c r="J2737" s="9" t="s">
        <v>3863</v>
      </c>
      <c r="K2737" s="9" t="s">
        <v>4427</v>
      </c>
      <c r="L2737" s="9" t="s">
        <v>3878</v>
      </c>
      <c r="M2737" s="11">
        <v>40589</v>
      </c>
      <c r="N2737" s="11">
        <v>43769</v>
      </c>
      <c r="O2737">
        <f>MONTH(M2737)</f>
        <v>2</v>
      </c>
      <c r="P2737" t="str">
        <f>LEFT(D2737,2)</f>
        <v>61</v>
      </c>
      <c r="R2737" t="str">
        <f>LEFT(C2737,4)</f>
        <v>6105</v>
      </c>
    </row>
    <row r="2738" spans="1:18">
      <c r="A2738" s="9">
        <v>267043</v>
      </c>
      <c r="B2738" s="9" t="s">
        <v>4079</v>
      </c>
      <c r="C2738" s="9" t="s">
        <v>3878</v>
      </c>
      <c r="D2738" s="9" t="s">
        <v>3891</v>
      </c>
      <c r="E2738" s="9" t="s">
        <v>46</v>
      </c>
      <c r="F2738" s="10">
        <v>1</v>
      </c>
      <c r="G2738" s="14">
        <v>24000</v>
      </c>
      <c r="H2738" s="9" t="s">
        <v>240</v>
      </c>
      <c r="I2738" s="9" t="s">
        <v>241</v>
      </c>
      <c r="J2738" s="9" t="s">
        <v>3863</v>
      </c>
      <c r="K2738" s="9" t="s">
        <v>4427</v>
      </c>
      <c r="L2738" s="9" t="s">
        <v>3878</v>
      </c>
      <c r="M2738" s="11">
        <v>40553</v>
      </c>
      <c r="N2738" s="11"/>
      <c r="O2738">
        <f>MONTH(M2738)</f>
        <v>1</v>
      </c>
      <c r="P2738" t="str">
        <f>LEFT(D2738,2)</f>
        <v>61</v>
      </c>
      <c r="R2738" t="str">
        <f>LEFT(C2738,4)</f>
        <v>6105</v>
      </c>
    </row>
    <row r="2739" spans="1:18">
      <c r="A2739" s="9">
        <v>267946</v>
      </c>
      <c r="B2739" s="9" t="s">
        <v>4053</v>
      </c>
      <c r="C2739" s="9" t="s">
        <v>3878</v>
      </c>
      <c r="D2739" s="9" t="s">
        <v>3890</v>
      </c>
      <c r="E2739" s="9" t="s">
        <v>46</v>
      </c>
      <c r="F2739" s="10">
        <v>1</v>
      </c>
      <c r="G2739" s="14">
        <v>9800</v>
      </c>
      <c r="H2739" s="9" t="s">
        <v>240</v>
      </c>
      <c r="I2739" s="9" t="s">
        <v>241</v>
      </c>
      <c r="J2739" s="9" t="s">
        <v>3863</v>
      </c>
      <c r="K2739" s="9" t="s">
        <v>4427</v>
      </c>
      <c r="L2739" s="9" t="s">
        <v>3878</v>
      </c>
      <c r="M2739" s="11">
        <v>40617</v>
      </c>
      <c r="N2739" s="11"/>
      <c r="O2739">
        <f>MONTH(M2739)</f>
        <v>3</v>
      </c>
      <c r="P2739" t="str">
        <f>LEFT(D2739,2)</f>
        <v>61</v>
      </c>
      <c r="R2739" t="str">
        <f>LEFT(C2739,4)</f>
        <v>6105</v>
      </c>
    </row>
    <row r="2740" spans="1:18">
      <c r="A2740" s="9">
        <v>267939</v>
      </c>
      <c r="B2740" s="9" t="s">
        <v>4046</v>
      </c>
      <c r="C2740" s="9" t="s">
        <v>3878</v>
      </c>
      <c r="D2740" s="9" t="s">
        <v>3889</v>
      </c>
      <c r="E2740" s="9" t="s">
        <v>46</v>
      </c>
      <c r="F2740" s="10">
        <v>1</v>
      </c>
      <c r="G2740" s="14">
        <v>12600</v>
      </c>
      <c r="H2740" s="9" t="s">
        <v>240</v>
      </c>
      <c r="I2740" s="9" t="s">
        <v>241</v>
      </c>
      <c r="J2740" s="9" t="s">
        <v>3863</v>
      </c>
      <c r="K2740" s="9" t="s">
        <v>4427</v>
      </c>
      <c r="L2740" s="9" t="s">
        <v>3878</v>
      </c>
      <c r="M2740" s="11">
        <v>40634</v>
      </c>
      <c r="N2740" s="11"/>
      <c r="O2740">
        <f>MONTH(M2740)</f>
        <v>4</v>
      </c>
      <c r="P2740" t="str">
        <f>LEFT(D2740,2)</f>
        <v>61</v>
      </c>
      <c r="R2740" t="str">
        <f>LEFT(C2740,4)</f>
        <v>6105</v>
      </c>
    </row>
    <row r="2741" spans="1:18">
      <c r="A2741" s="9">
        <v>237062</v>
      </c>
      <c r="B2741" s="9" t="s">
        <v>4346</v>
      </c>
      <c r="C2741" s="9" t="s">
        <v>3878</v>
      </c>
      <c r="D2741" s="9" t="s">
        <v>3880</v>
      </c>
      <c r="E2741" s="9" t="s">
        <v>14</v>
      </c>
      <c r="F2741" s="10">
        <v>1</v>
      </c>
      <c r="G2741" s="14">
        <v>27650</v>
      </c>
      <c r="H2741" s="9" t="s">
        <v>240</v>
      </c>
      <c r="I2741" s="9" t="s">
        <v>241</v>
      </c>
      <c r="J2741" s="9" t="s">
        <v>3863</v>
      </c>
      <c r="K2741" s="9" t="s">
        <v>4427</v>
      </c>
      <c r="L2741" s="9" t="s">
        <v>3878</v>
      </c>
      <c r="M2741" s="11">
        <v>36586</v>
      </c>
      <c r="N2741" s="11"/>
      <c r="O2741">
        <f>MONTH(M2741)</f>
        <v>3</v>
      </c>
      <c r="P2741" t="str">
        <f>LEFT(D2741,2)</f>
        <v>61</v>
      </c>
      <c r="R2741" t="str">
        <f>LEFT(C2741,4)</f>
        <v>6105</v>
      </c>
    </row>
    <row r="2742" spans="1:18">
      <c r="A2742" s="9">
        <v>271089</v>
      </c>
      <c r="B2742" s="9" t="s">
        <v>4073</v>
      </c>
      <c r="C2742" s="9" t="s">
        <v>3878</v>
      </c>
      <c r="D2742" s="9" t="s">
        <v>3898</v>
      </c>
      <c r="E2742" s="9" t="s">
        <v>19</v>
      </c>
      <c r="F2742" s="10">
        <v>1</v>
      </c>
      <c r="G2742" s="14">
        <v>20000</v>
      </c>
      <c r="H2742" s="9" t="s">
        <v>240</v>
      </c>
      <c r="I2742" s="9" t="s">
        <v>241</v>
      </c>
      <c r="J2742" s="9" t="s">
        <v>3863</v>
      </c>
      <c r="K2742" s="9" t="s">
        <v>4427</v>
      </c>
      <c r="L2742" s="9" t="s">
        <v>3878</v>
      </c>
      <c r="M2742" s="11">
        <v>40910</v>
      </c>
      <c r="N2742" s="11"/>
      <c r="O2742">
        <f>MONTH(M2742)</f>
        <v>1</v>
      </c>
      <c r="P2742" t="str">
        <f>LEFT(D2742,2)</f>
        <v>61</v>
      </c>
      <c r="R2742" t="str">
        <f>LEFT(C2742,4)</f>
        <v>6105</v>
      </c>
    </row>
    <row r="2743" spans="1:18">
      <c r="A2743" s="9">
        <v>254569</v>
      </c>
      <c r="B2743" s="9" t="s">
        <v>4064</v>
      </c>
      <c r="C2743" s="9" t="s">
        <v>3878</v>
      </c>
      <c r="D2743" s="9" t="s">
        <v>3879</v>
      </c>
      <c r="E2743" s="9" t="s">
        <v>41</v>
      </c>
      <c r="F2743" s="10">
        <v>1</v>
      </c>
      <c r="G2743" s="14">
        <v>67500</v>
      </c>
      <c r="H2743" s="9" t="s">
        <v>240</v>
      </c>
      <c r="I2743" s="9" t="s">
        <v>241</v>
      </c>
      <c r="J2743" s="9" t="s">
        <v>3863</v>
      </c>
      <c r="K2743" s="9" t="s">
        <v>4427</v>
      </c>
      <c r="L2743" s="9" t="s">
        <v>3878</v>
      </c>
      <c r="M2743" s="11">
        <v>39295</v>
      </c>
      <c r="N2743" s="11"/>
      <c r="O2743">
        <f>MONTH(M2743)</f>
        <v>8</v>
      </c>
      <c r="P2743" t="str">
        <f>LEFT(D2743,2)</f>
        <v>61</v>
      </c>
      <c r="R2743" t="str">
        <f>LEFT(C2743,4)</f>
        <v>6105</v>
      </c>
    </row>
    <row r="2744" spans="1:18">
      <c r="A2744" s="9">
        <v>263984</v>
      </c>
      <c r="B2744" s="9" t="s">
        <v>4208</v>
      </c>
      <c r="C2744" s="9" t="s">
        <v>3878</v>
      </c>
      <c r="D2744" s="9" t="s">
        <v>3885</v>
      </c>
      <c r="E2744" s="9" t="s">
        <v>14</v>
      </c>
      <c r="F2744" s="10">
        <v>1</v>
      </c>
      <c r="G2744" s="14">
        <v>24000</v>
      </c>
      <c r="H2744" s="9" t="s">
        <v>240</v>
      </c>
      <c r="I2744" s="9" t="s">
        <v>241</v>
      </c>
      <c r="J2744" s="9" t="s">
        <v>3863</v>
      </c>
      <c r="K2744" s="9" t="s">
        <v>4427</v>
      </c>
      <c r="L2744" s="9" t="s">
        <v>3878</v>
      </c>
      <c r="M2744" s="11">
        <v>40422</v>
      </c>
      <c r="N2744" s="11"/>
      <c r="O2744">
        <f>MONTH(M2744)</f>
        <v>9</v>
      </c>
      <c r="P2744" t="str">
        <f>LEFT(D2744,2)</f>
        <v>61</v>
      </c>
      <c r="R2744" t="str">
        <f>LEFT(C2744,4)</f>
        <v>6105</v>
      </c>
    </row>
    <row r="2745" spans="1:18">
      <c r="A2745" s="9">
        <v>270606</v>
      </c>
      <c r="B2745" s="9" t="s">
        <v>4083</v>
      </c>
      <c r="C2745" s="9" t="s">
        <v>3878</v>
      </c>
      <c r="D2745" s="9" t="s">
        <v>3895</v>
      </c>
      <c r="E2745" s="9" t="s">
        <v>46</v>
      </c>
      <c r="F2745" s="10">
        <v>1</v>
      </c>
      <c r="G2745" s="14">
        <v>9800</v>
      </c>
      <c r="H2745" s="9" t="s">
        <v>240</v>
      </c>
      <c r="I2745" s="9" t="s">
        <v>241</v>
      </c>
      <c r="J2745" s="9" t="s">
        <v>3863</v>
      </c>
      <c r="K2745" s="9" t="s">
        <v>4427</v>
      </c>
      <c r="L2745" s="9" t="s">
        <v>3878</v>
      </c>
      <c r="M2745" s="11">
        <v>40848</v>
      </c>
      <c r="N2745" s="11"/>
      <c r="O2745">
        <f>MONTH(M2745)</f>
        <v>11</v>
      </c>
      <c r="P2745" t="str">
        <f>LEFT(D2745,2)</f>
        <v>61</v>
      </c>
      <c r="R2745" t="str">
        <f>LEFT(C2745,4)</f>
        <v>6105</v>
      </c>
    </row>
    <row r="2746" spans="1:18">
      <c r="A2746" s="9">
        <v>82607</v>
      </c>
      <c r="B2746" s="9" t="s">
        <v>4111</v>
      </c>
      <c r="C2746" s="9" t="s">
        <v>3878</v>
      </c>
      <c r="D2746" s="9" t="s">
        <v>3883</v>
      </c>
      <c r="E2746" s="9" t="s">
        <v>14</v>
      </c>
      <c r="F2746" s="10">
        <v>1</v>
      </c>
      <c r="G2746" s="14">
        <v>33000</v>
      </c>
      <c r="H2746" s="9" t="s">
        <v>240</v>
      </c>
      <c r="I2746" s="9" t="s">
        <v>241</v>
      </c>
      <c r="J2746" s="9" t="s">
        <v>3863</v>
      </c>
      <c r="K2746" s="9" t="s">
        <v>4427</v>
      </c>
      <c r="L2746" s="9" t="s">
        <v>3878</v>
      </c>
      <c r="M2746" s="11">
        <v>39449</v>
      </c>
      <c r="N2746" s="11"/>
      <c r="O2746">
        <f>MONTH(M2746)</f>
        <v>1</v>
      </c>
      <c r="P2746" t="str">
        <f>LEFT(D2746,2)</f>
        <v>61</v>
      </c>
      <c r="R2746" t="str">
        <f>LEFT(C2746,4)</f>
        <v>6105</v>
      </c>
    </row>
    <row r="2747" spans="1:18">
      <c r="A2747" s="9">
        <v>267813</v>
      </c>
      <c r="B2747" s="9" t="s">
        <v>4127</v>
      </c>
      <c r="C2747" s="9" t="s">
        <v>3878</v>
      </c>
      <c r="D2747" s="9" t="s">
        <v>3886</v>
      </c>
      <c r="E2747" s="9" t="s">
        <v>46</v>
      </c>
      <c r="F2747" s="10">
        <v>1</v>
      </c>
      <c r="G2747" s="14">
        <v>15400</v>
      </c>
      <c r="H2747" s="9" t="s">
        <v>240</v>
      </c>
      <c r="I2747" s="9" t="s">
        <v>241</v>
      </c>
      <c r="J2747" s="9" t="s">
        <v>3863</v>
      </c>
      <c r="K2747" s="9" t="s">
        <v>4427</v>
      </c>
      <c r="L2747" s="9" t="s">
        <v>3878</v>
      </c>
      <c r="M2747" s="11">
        <v>40617</v>
      </c>
      <c r="N2747" s="11"/>
      <c r="O2747">
        <f>MONTH(M2747)</f>
        <v>3</v>
      </c>
      <c r="P2747" t="str">
        <f>LEFT(D2747,2)</f>
        <v>61</v>
      </c>
      <c r="R2747" t="str">
        <f>LEFT(C2747,4)</f>
        <v>6105</v>
      </c>
    </row>
    <row r="2748" spans="1:18">
      <c r="A2748" s="9">
        <v>245812</v>
      </c>
      <c r="B2748" s="9" t="s">
        <v>4069</v>
      </c>
      <c r="C2748" s="9" t="s">
        <v>3878</v>
      </c>
      <c r="D2748" s="9" t="s">
        <v>3882</v>
      </c>
      <c r="E2748" s="9" t="s">
        <v>14</v>
      </c>
      <c r="F2748" s="10">
        <v>1</v>
      </c>
      <c r="G2748" s="14">
        <v>27500</v>
      </c>
      <c r="H2748" s="9" t="s">
        <v>240</v>
      </c>
      <c r="I2748" s="9" t="s">
        <v>241</v>
      </c>
      <c r="J2748" s="9" t="s">
        <v>3863</v>
      </c>
      <c r="K2748" s="9" t="s">
        <v>4427</v>
      </c>
      <c r="L2748" s="9" t="s">
        <v>3878</v>
      </c>
      <c r="M2748" s="11">
        <v>38201</v>
      </c>
      <c r="N2748" s="11"/>
      <c r="O2748">
        <f>MONTH(M2748)</f>
        <v>8</v>
      </c>
      <c r="P2748" t="str">
        <f>LEFT(D2748,2)</f>
        <v>61</v>
      </c>
      <c r="R2748" t="str">
        <f>LEFT(C2748,4)</f>
        <v>6105</v>
      </c>
    </row>
    <row r="2749" spans="1:18">
      <c r="A2749" s="9">
        <v>243460</v>
      </c>
      <c r="B2749" s="9" t="s">
        <v>4047</v>
      </c>
      <c r="C2749" s="9" t="s">
        <v>3878</v>
      </c>
      <c r="D2749" s="9" t="s">
        <v>3888</v>
      </c>
      <c r="E2749" s="9" t="s">
        <v>14</v>
      </c>
      <c r="F2749" s="10">
        <v>1</v>
      </c>
      <c r="G2749" s="14">
        <v>41250</v>
      </c>
      <c r="H2749" s="9" t="s">
        <v>240</v>
      </c>
      <c r="I2749" s="9" t="s">
        <v>241</v>
      </c>
      <c r="J2749" s="9" t="s">
        <v>3863</v>
      </c>
      <c r="K2749" s="9" t="s">
        <v>4427</v>
      </c>
      <c r="L2749" s="9" t="s">
        <v>3878</v>
      </c>
      <c r="M2749" s="11">
        <v>37773</v>
      </c>
      <c r="N2749" s="11"/>
      <c r="O2749">
        <f>MONTH(M2749)</f>
        <v>6</v>
      </c>
      <c r="P2749" t="str">
        <f>LEFT(D2749,2)</f>
        <v>61</v>
      </c>
      <c r="R2749" t="str">
        <f>LEFT(C2749,4)</f>
        <v>6105</v>
      </c>
    </row>
    <row r="2750" spans="1:18">
      <c r="A2750" s="9">
        <v>265783</v>
      </c>
      <c r="B2750" s="9" t="s">
        <v>4176</v>
      </c>
      <c r="C2750" s="9" t="s">
        <v>3878</v>
      </c>
      <c r="D2750" s="9" t="s">
        <v>3887</v>
      </c>
      <c r="E2750" s="9" t="s">
        <v>46</v>
      </c>
      <c r="F2750" s="10">
        <v>1</v>
      </c>
      <c r="G2750" s="14">
        <v>30600</v>
      </c>
      <c r="H2750" s="9" t="s">
        <v>240</v>
      </c>
      <c r="I2750" s="9" t="s">
        <v>241</v>
      </c>
      <c r="J2750" s="9" t="s">
        <v>3863</v>
      </c>
      <c r="K2750" s="9" t="s">
        <v>4427</v>
      </c>
      <c r="L2750" s="9" t="s">
        <v>3878</v>
      </c>
      <c r="M2750" s="11">
        <v>40452</v>
      </c>
      <c r="N2750" s="11"/>
      <c r="O2750">
        <f>MONTH(M2750)</f>
        <v>10</v>
      </c>
      <c r="P2750" t="str">
        <f>LEFT(D2750,2)</f>
        <v>61</v>
      </c>
      <c r="R2750" t="str">
        <f>LEFT(C2750,4)</f>
        <v>6105</v>
      </c>
    </row>
    <row r="2751" spans="1:18">
      <c r="A2751" s="9">
        <v>270529</v>
      </c>
      <c r="B2751" s="9" t="s">
        <v>4135</v>
      </c>
      <c r="C2751" s="9" t="s">
        <v>3878</v>
      </c>
      <c r="D2751" s="9" t="s">
        <v>3893</v>
      </c>
      <c r="E2751" s="9" t="s">
        <v>46</v>
      </c>
      <c r="F2751" s="10">
        <v>0.875</v>
      </c>
      <c r="G2751" s="14">
        <v>40000</v>
      </c>
      <c r="H2751" s="9" t="s">
        <v>240</v>
      </c>
      <c r="I2751" s="9" t="s">
        <v>241</v>
      </c>
      <c r="J2751" s="9" t="s">
        <v>3863</v>
      </c>
      <c r="K2751" s="9" t="s">
        <v>4427</v>
      </c>
      <c r="L2751" s="9" t="s">
        <v>3878</v>
      </c>
      <c r="M2751" s="11">
        <v>40819</v>
      </c>
      <c r="N2751" s="11"/>
      <c r="O2751">
        <f>MONTH(M2751)</f>
        <v>10</v>
      </c>
      <c r="P2751" t="str">
        <f>LEFT(D2751,2)</f>
        <v>61</v>
      </c>
      <c r="R2751" t="str">
        <f>LEFT(C2751,4)</f>
        <v>6105</v>
      </c>
    </row>
    <row r="2752" spans="1:18">
      <c r="A2752" s="9">
        <v>255066</v>
      </c>
      <c r="B2752" s="9" t="s">
        <v>4138</v>
      </c>
      <c r="C2752" s="9" t="s">
        <v>3878</v>
      </c>
      <c r="D2752" s="9" t="s">
        <v>3881</v>
      </c>
      <c r="E2752" s="9" t="s">
        <v>14</v>
      </c>
      <c r="F2752" s="10">
        <v>1</v>
      </c>
      <c r="G2752" s="14">
        <v>44000</v>
      </c>
      <c r="H2752" s="9" t="s">
        <v>240</v>
      </c>
      <c r="I2752" s="9" t="s">
        <v>241</v>
      </c>
      <c r="J2752" s="9" t="s">
        <v>3863</v>
      </c>
      <c r="K2752" s="9" t="s">
        <v>4427</v>
      </c>
      <c r="L2752" s="9" t="s">
        <v>3878</v>
      </c>
      <c r="M2752" s="11">
        <v>39387</v>
      </c>
      <c r="N2752" s="11"/>
      <c r="O2752">
        <f>MONTH(M2752)</f>
        <v>11</v>
      </c>
      <c r="P2752" t="str">
        <f>LEFT(D2752,2)</f>
        <v>61</v>
      </c>
      <c r="R2752" t="str">
        <f>LEFT(C2752,4)</f>
        <v>6105</v>
      </c>
    </row>
    <row r="2753" spans="1:18">
      <c r="A2753" s="9">
        <v>265461</v>
      </c>
      <c r="B2753" s="9" t="s">
        <v>4188</v>
      </c>
      <c r="C2753" s="9" t="s">
        <v>3878</v>
      </c>
      <c r="D2753" s="9" t="s">
        <v>3884</v>
      </c>
      <c r="E2753" s="9" t="s">
        <v>14</v>
      </c>
      <c r="F2753" s="10">
        <v>1</v>
      </c>
      <c r="G2753" s="14">
        <v>24750</v>
      </c>
      <c r="H2753" s="9" t="s">
        <v>240</v>
      </c>
      <c r="I2753" s="9" t="s">
        <v>241</v>
      </c>
      <c r="J2753" s="9" t="s">
        <v>3863</v>
      </c>
      <c r="K2753" s="9" t="s">
        <v>4427</v>
      </c>
      <c r="L2753" s="9" t="s">
        <v>3878</v>
      </c>
      <c r="M2753" s="11">
        <v>40392</v>
      </c>
      <c r="N2753" s="11"/>
      <c r="O2753">
        <f>MONTH(M2753)</f>
        <v>8</v>
      </c>
      <c r="P2753" t="str">
        <f>LEFT(D2753,2)</f>
        <v>61</v>
      </c>
      <c r="R2753" t="str">
        <f>LEFT(C2753,4)</f>
        <v>6105</v>
      </c>
    </row>
    <row r="2754" spans="1:18">
      <c r="A2754" s="9">
        <v>238840</v>
      </c>
      <c r="B2754" s="9" t="s">
        <v>4148</v>
      </c>
      <c r="C2754" s="9" t="s">
        <v>3878</v>
      </c>
      <c r="D2754" s="9" t="s">
        <v>3897</v>
      </c>
      <c r="E2754" s="9" t="s">
        <v>19</v>
      </c>
      <c r="F2754" s="10">
        <v>1</v>
      </c>
      <c r="G2754" s="14">
        <v>17500</v>
      </c>
      <c r="H2754" s="9" t="s">
        <v>240</v>
      </c>
      <c r="I2754" s="9" t="s">
        <v>241</v>
      </c>
      <c r="J2754" s="9" t="s">
        <v>3863</v>
      </c>
      <c r="K2754" s="9" t="s">
        <v>4427</v>
      </c>
      <c r="L2754" s="9" t="s">
        <v>3878</v>
      </c>
      <c r="M2754" s="11">
        <v>37067</v>
      </c>
      <c r="N2754" s="11"/>
      <c r="O2754">
        <f>MONTH(M2754)</f>
        <v>6</v>
      </c>
      <c r="P2754" t="str">
        <f>LEFT(D2754,2)</f>
        <v>61</v>
      </c>
      <c r="R2754" t="str">
        <f>LEFT(C2754,4)</f>
        <v>6105</v>
      </c>
    </row>
    <row r="2755" spans="1:18">
      <c r="A2755" s="9">
        <v>270613</v>
      </c>
      <c r="B2755" s="9" t="s">
        <v>4324</v>
      </c>
      <c r="C2755" s="9" t="s">
        <v>3878</v>
      </c>
      <c r="D2755" s="9" t="s">
        <v>3894</v>
      </c>
      <c r="E2755" s="9" t="s">
        <v>46</v>
      </c>
      <c r="F2755" s="10">
        <v>1</v>
      </c>
      <c r="G2755" s="14">
        <v>12600</v>
      </c>
      <c r="H2755" s="9" t="s">
        <v>240</v>
      </c>
      <c r="I2755" s="9" t="s">
        <v>241</v>
      </c>
      <c r="J2755" s="9" t="s">
        <v>3863</v>
      </c>
      <c r="K2755" s="9" t="s">
        <v>4427</v>
      </c>
      <c r="L2755" s="9" t="s">
        <v>3878</v>
      </c>
      <c r="M2755" s="11">
        <v>40848</v>
      </c>
      <c r="N2755" s="11"/>
      <c r="O2755">
        <f>MONTH(M2755)</f>
        <v>11</v>
      </c>
      <c r="P2755" t="str">
        <f>LEFT(D2755,2)</f>
        <v>61</v>
      </c>
      <c r="R2755" t="str">
        <f>LEFT(C2755,4)</f>
        <v>6105</v>
      </c>
    </row>
    <row r="2756" spans="1:18">
      <c r="A2756" s="9">
        <v>269010</v>
      </c>
      <c r="B2756" s="9" t="s">
        <v>4111</v>
      </c>
      <c r="C2756" s="9" t="s">
        <v>3899</v>
      </c>
      <c r="D2756" s="9" t="s">
        <v>3910</v>
      </c>
      <c r="E2756" s="9" t="s">
        <v>14</v>
      </c>
      <c r="F2756" s="10">
        <v>1</v>
      </c>
      <c r="G2756" s="14">
        <v>34000</v>
      </c>
      <c r="H2756" s="9" t="s">
        <v>240</v>
      </c>
      <c r="I2756" s="9" t="s">
        <v>241</v>
      </c>
      <c r="J2756" s="9" t="s">
        <v>3863</v>
      </c>
      <c r="K2756" s="9" t="s">
        <v>4427</v>
      </c>
      <c r="L2756" s="9" t="s">
        <v>3899</v>
      </c>
      <c r="M2756" s="11">
        <v>40695</v>
      </c>
      <c r="N2756" s="11"/>
      <c r="O2756">
        <f>MONTH(M2756)</f>
        <v>6</v>
      </c>
      <c r="P2756" t="str">
        <f>LEFT(D2756,2)</f>
        <v>61</v>
      </c>
      <c r="R2756" t="str">
        <f>LEFT(C2756,4)</f>
        <v>6105</v>
      </c>
    </row>
    <row r="2757" spans="1:18">
      <c r="A2757" s="9">
        <v>270060</v>
      </c>
      <c r="B2757" s="9" t="s">
        <v>4043</v>
      </c>
      <c r="C2757" s="9" t="s">
        <v>3899</v>
      </c>
      <c r="D2757" s="9" t="s">
        <v>3909</v>
      </c>
      <c r="E2757" s="9" t="s">
        <v>46</v>
      </c>
      <c r="F2757" s="10">
        <v>0.875</v>
      </c>
      <c r="G2757" s="14">
        <v>10719</v>
      </c>
      <c r="H2757" s="9" t="s">
        <v>240</v>
      </c>
      <c r="I2757" s="9" t="s">
        <v>241</v>
      </c>
      <c r="J2757" s="9" t="s">
        <v>3863</v>
      </c>
      <c r="K2757" s="9" t="s">
        <v>4427</v>
      </c>
      <c r="L2757" s="9" t="s">
        <v>3899</v>
      </c>
      <c r="M2757" s="11">
        <v>40756</v>
      </c>
      <c r="N2757" s="11"/>
      <c r="O2757">
        <f>MONTH(M2757)</f>
        <v>8</v>
      </c>
      <c r="P2757" t="str">
        <f>LEFT(D2757,2)</f>
        <v>61</v>
      </c>
      <c r="R2757" t="str">
        <f>LEFT(C2757,4)</f>
        <v>6105</v>
      </c>
    </row>
    <row r="2758" spans="1:18">
      <c r="A2758" s="9">
        <v>266686</v>
      </c>
      <c r="B2758" s="9" t="s">
        <v>4097</v>
      </c>
      <c r="C2758" s="9" t="s">
        <v>3899</v>
      </c>
      <c r="D2758" s="9" t="s">
        <v>3905</v>
      </c>
      <c r="E2758" s="9" t="s">
        <v>14</v>
      </c>
      <c r="F2758" s="10">
        <v>1</v>
      </c>
      <c r="G2758" s="14">
        <v>24500</v>
      </c>
      <c r="H2758" s="9" t="s">
        <v>240</v>
      </c>
      <c r="I2758" s="9" t="s">
        <v>241</v>
      </c>
      <c r="J2758" s="9" t="s">
        <v>3863</v>
      </c>
      <c r="K2758" s="9" t="s">
        <v>4427</v>
      </c>
      <c r="L2758" s="9" t="s">
        <v>3899</v>
      </c>
      <c r="M2758" s="11">
        <v>40560</v>
      </c>
      <c r="N2758" s="11"/>
      <c r="O2758">
        <f>MONTH(M2758)</f>
        <v>1</v>
      </c>
      <c r="P2758" t="str">
        <f>LEFT(D2758,2)</f>
        <v>61</v>
      </c>
      <c r="R2758" t="str">
        <f>LEFT(C2758,4)</f>
        <v>6105</v>
      </c>
    </row>
    <row r="2759" spans="1:18">
      <c r="A2759" s="9">
        <v>268835</v>
      </c>
      <c r="B2759" s="9" t="s">
        <v>4287</v>
      </c>
      <c r="C2759" s="9" t="s">
        <v>3899</v>
      </c>
      <c r="D2759" s="9" t="s">
        <v>3903</v>
      </c>
      <c r="E2759" s="9" t="s">
        <v>46</v>
      </c>
      <c r="F2759" s="10">
        <v>1</v>
      </c>
      <c r="G2759" s="14">
        <v>14000</v>
      </c>
      <c r="H2759" s="9" t="s">
        <v>240</v>
      </c>
      <c r="I2759" s="9" t="s">
        <v>241</v>
      </c>
      <c r="J2759" s="9" t="s">
        <v>3863</v>
      </c>
      <c r="K2759" s="9" t="s">
        <v>4427</v>
      </c>
      <c r="L2759" s="9" t="s">
        <v>3899</v>
      </c>
      <c r="M2759" s="11">
        <v>40725</v>
      </c>
      <c r="N2759" s="11"/>
      <c r="O2759">
        <f>MONTH(M2759)</f>
        <v>7</v>
      </c>
      <c r="P2759" t="str">
        <f>LEFT(D2759,2)</f>
        <v>61</v>
      </c>
      <c r="R2759" t="str">
        <f>LEFT(C2759,4)</f>
        <v>6105</v>
      </c>
    </row>
    <row r="2760" spans="1:18">
      <c r="A2760" s="9">
        <v>75481</v>
      </c>
      <c r="B2760" s="9" t="s">
        <v>4115</v>
      </c>
      <c r="C2760" s="9" t="s">
        <v>3899</v>
      </c>
      <c r="D2760" s="9" t="s">
        <v>3902</v>
      </c>
      <c r="E2760" s="9" t="s">
        <v>14</v>
      </c>
      <c r="F2760" s="10">
        <v>1</v>
      </c>
      <c r="G2760" s="14">
        <v>58500</v>
      </c>
      <c r="H2760" s="9" t="s">
        <v>240</v>
      </c>
      <c r="I2760" s="9" t="s">
        <v>241</v>
      </c>
      <c r="J2760" s="9" t="s">
        <v>3863</v>
      </c>
      <c r="K2760" s="9" t="s">
        <v>4427</v>
      </c>
      <c r="L2760" s="9" t="s">
        <v>3899</v>
      </c>
      <c r="M2760" s="11">
        <v>40269</v>
      </c>
      <c r="N2760" s="11"/>
      <c r="O2760">
        <f>MONTH(M2760)</f>
        <v>4</v>
      </c>
      <c r="P2760" t="str">
        <f>LEFT(D2760,2)</f>
        <v>61</v>
      </c>
      <c r="R2760" t="str">
        <f>LEFT(C2760,4)</f>
        <v>6105</v>
      </c>
    </row>
    <row r="2761" spans="1:18">
      <c r="A2761" s="9">
        <v>268023</v>
      </c>
      <c r="B2761" s="9" t="s">
        <v>4103</v>
      </c>
      <c r="C2761" s="9" t="s">
        <v>3899</v>
      </c>
      <c r="D2761" s="9" t="s">
        <v>3908</v>
      </c>
      <c r="E2761" s="9" t="s">
        <v>46</v>
      </c>
      <c r="F2761" s="10">
        <v>1</v>
      </c>
      <c r="G2761" s="14">
        <v>19250</v>
      </c>
      <c r="H2761" s="9" t="s">
        <v>240</v>
      </c>
      <c r="I2761" s="9" t="s">
        <v>241</v>
      </c>
      <c r="J2761" s="9" t="s">
        <v>3863</v>
      </c>
      <c r="K2761" s="9" t="s">
        <v>4427</v>
      </c>
      <c r="L2761" s="9" t="s">
        <v>3899</v>
      </c>
      <c r="M2761" s="11">
        <v>40756</v>
      </c>
      <c r="N2761" s="11"/>
      <c r="O2761">
        <f>MONTH(M2761)</f>
        <v>8</v>
      </c>
      <c r="P2761" t="str">
        <f>LEFT(D2761,2)</f>
        <v>61</v>
      </c>
      <c r="R2761" t="str">
        <f>LEFT(C2761,4)</f>
        <v>6105</v>
      </c>
    </row>
    <row r="2762" spans="1:18">
      <c r="A2762" s="9">
        <v>267533</v>
      </c>
      <c r="B2762" s="9" t="s">
        <v>4069</v>
      </c>
      <c r="C2762" s="9" t="s">
        <v>3899</v>
      </c>
      <c r="D2762" s="9" t="s">
        <v>3904</v>
      </c>
      <c r="E2762" s="9" t="s">
        <v>46</v>
      </c>
      <c r="F2762" s="10">
        <v>1</v>
      </c>
      <c r="G2762" s="14">
        <v>19250</v>
      </c>
      <c r="H2762" s="9" t="s">
        <v>240</v>
      </c>
      <c r="I2762" s="9" t="s">
        <v>241</v>
      </c>
      <c r="J2762" s="9" t="s">
        <v>3863</v>
      </c>
      <c r="K2762" s="9" t="s">
        <v>4427</v>
      </c>
      <c r="L2762" s="9" t="s">
        <v>3899</v>
      </c>
      <c r="M2762" s="11">
        <v>40603</v>
      </c>
      <c r="N2762" s="11"/>
      <c r="O2762">
        <f>MONTH(M2762)</f>
        <v>3</v>
      </c>
      <c r="P2762" t="str">
        <f>LEFT(D2762,2)</f>
        <v>61</v>
      </c>
      <c r="R2762" t="str">
        <f>LEFT(C2762,4)</f>
        <v>6105</v>
      </c>
    </row>
    <row r="2763" spans="1:18">
      <c r="A2763" s="9">
        <v>263270</v>
      </c>
      <c r="B2763" s="9" t="s">
        <v>4100</v>
      </c>
      <c r="C2763" s="9" t="s">
        <v>3899</v>
      </c>
      <c r="D2763" s="9" t="s">
        <v>3906</v>
      </c>
      <c r="E2763" s="9" t="s">
        <v>14</v>
      </c>
      <c r="F2763" s="10">
        <v>1</v>
      </c>
      <c r="G2763" s="14">
        <v>43200</v>
      </c>
      <c r="H2763" s="9" t="s">
        <v>240</v>
      </c>
      <c r="I2763" s="9" t="s">
        <v>241</v>
      </c>
      <c r="J2763" s="9" t="s">
        <v>3863</v>
      </c>
      <c r="K2763" s="9" t="s">
        <v>4427</v>
      </c>
      <c r="L2763" s="9" t="s">
        <v>3899</v>
      </c>
      <c r="M2763" s="11">
        <v>40299</v>
      </c>
      <c r="N2763" s="11"/>
      <c r="O2763">
        <f>MONTH(M2763)</f>
        <v>5</v>
      </c>
      <c r="P2763" t="str">
        <f>LEFT(D2763,2)</f>
        <v>61</v>
      </c>
      <c r="R2763" t="str">
        <f>LEFT(C2763,4)</f>
        <v>6105</v>
      </c>
    </row>
    <row r="2764" spans="1:18">
      <c r="A2764" s="9">
        <v>665147</v>
      </c>
      <c r="B2764" s="9" t="s">
        <v>4067</v>
      </c>
      <c r="C2764" s="9" t="s">
        <v>3899</v>
      </c>
      <c r="D2764" s="9" t="s">
        <v>3901</v>
      </c>
      <c r="E2764" s="9" t="s">
        <v>14</v>
      </c>
      <c r="F2764" s="10">
        <v>1</v>
      </c>
      <c r="G2764" s="14">
        <v>33750</v>
      </c>
      <c r="H2764" s="9" t="s">
        <v>240</v>
      </c>
      <c r="I2764" s="9" t="s">
        <v>241</v>
      </c>
      <c r="J2764" s="9" t="s">
        <v>3863</v>
      </c>
      <c r="K2764" s="9" t="s">
        <v>4427</v>
      </c>
      <c r="L2764" s="9" t="s">
        <v>3899</v>
      </c>
      <c r="M2764" s="11">
        <v>35855</v>
      </c>
      <c r="N2764" s="11"/>
      <c r="O2764">
        <f>MONTH(M2764)</f>
        <v>3</v>
      </c>
      <c r="P2764" t="str">
        <f>LEFT(D2764,2)</f>
        <v>61</v>
      </c>
      <c r="R2764" t="str">
        <f>LEFT(C2764,4)</f>
        <v>6105</v>
      </c>
    </row>
    <row r="2765" spans="1:18">
      <c r="A2765" s="9">
        <v>261310</v>
      </c>
      <c r="B2765" s="9" t="s">
        <v>4141</v>
      </c>
      <c r="C2765" s="9" t="s">
        <v>3899</v>
      </c>
      <c r="D2765" s="9" t="s">
        <v>3900</v>
      </c>
      <c r="E2765" s="9" t="s">
        <v>14</v>
      </c>
      <c r="F2765" s="10">
        <v>1</v>
      </c>
      <c r="G2765" s="14">
        <v>60750</v>
      </c>
      <c r="H2765" s="9" t="s">
        <v>240</v>
      </c>
      <c r="I2765" s="9" t="s">
        <v>241</v>
      </c>
      <c r="J2765" s="9" t="s">
        <v>3863</v>
      </c>
      <c r="K2765" s="9" t="s">
        <v>4427</v>
      </c>
      <c r="L2765" s="9" t="s">
        <v>3899</v>
      </c>
      <c r="M2765" s="11">
        <v>39934</v>
      </c>
      <c r="N2765" s="11"/>
      <c r="O2765">
        <f>MONTH(M2765)</f>
        <v>5</v>
      </c>
      <c r="P2765" t="str">
        <f>LEFT(D2765,2)</f>
        <v>61</v>
      </c>
      <c r="R2765" t="str">
        <f>LEFT(C2765,4)</f>
        <v>6105</v>
      </c>
    </row>
    <row r="2766" spans="1:18">
      <c r="A2766" s="9">
        <v>667142</v>
      </c>
      <c r="B2766" s="9" t="s">
        <v>4106</v>
      </c>
      <c r="C2766" s="9" t="s">
        <v>3899</v>
      </c>
      <c r="D2766" s="9" t="s">
        <v>3907</v>
      </c>
      <c r="E2766" s="9" t="s">
        <v>14</v>
      </c>
      <c r="F2766" s="10">
        <v>1</v>
      </c>
      <c r="G2766" s="14">
        <v>32500</v>
      </c>
      <c r="H2766" s="9" t="s">
        <v>240</v>
      </c>
      <c r="I2766" s="9" t="s">
        <v>241</v>
      </c>
      <c r="J2766" s="9" t="s">
        <v>3863</v>
      </c>
      <c r="K2766" s="9" t="s">
        <v>4427</v>
      </c>
      <c r="L2766" s="9" t="s">
        <v>3899</v>
      </c>
      <c r="M2766" s="11">
        <v>37606</v>
      </c>
      <c r="N2766" s="11"/>
      <c r="O2766">
        <f>MONTH(M2766)</f>
        <v>12</v>
      </c>
      <c r="P2766" t="str">
        <f>LEFT(D2766,2)</f>
        <v>61</v>
      </c>
      <c r="R2766" t="str">
        <f>LEFT(C2766,4)</f>
        <v>6105</v>
      </c>
    </row>
    <row r="2767" spans="1:18">
      <c r="A2767" s="9">
        <v>665371</v>
      </c>
      <c r="B2767" s="9" t="s">
        <v>4069</v>
      </c>
      <c r="C2767" s="9" t="s">
        <v>3911</v>
      </c>
      <c r="D2767" s="9" t="s">
        <v>3918</v>
      </c>
      <c r="E2767" s="9" t="s">
        <v>14</v>
      </c>
      <c r="F2767" s="10">
        <v>1</v>
      </c>
      <c r="G2767" s="14">
        <v>35750</v>
      </c>
      <c r="H2767" s="9" t="s">
        <v>240</v>
      </c>
      <c r="I2767" s="9" t="s">
        <v>241</v>
      </c>
      <c r="J2767" s="9" t="s">
        <v>3863</v>
      </c>
      <c r="K2767" s="9" t="s">
        <v>4427</v>
      </c>
      <c r="L2767" s="9" t="s">
        <v>3911</v>
      </c>
      <c r="M2767" s="11">
        <v>35977</v>
      </c>
      <c r="N2767" s="11"/>
      <c r="O2767">
        <f>MONTH(M2767)</f>
        <v>7</v>
      </c>
      <c r="P2767" t="str">
        <f>LEFT(D2767,2)</f>
        <v>61</v>
      </c>
      <c r="R2767" t="str">
        <f>LEFT(C2767,4)</f>
        <v>6105</v>
      </c>
    </row>
    <row r="2768" spans="1:18">
      <c r="A2768" s="9">
        <v>258937</v>
      </c>
      <c r="B2768" s="9" t="s">
        <v>4266</v>
      </c>
      <c r="C2768" s="9" t="s">
        <v>3911</v>
      </c>
      <c r="D2768" s="9" t="s">
        <v>3926</v>
      </c>
      <c r="E2768" s="9" t="s">
        <v>46</v>
      </c>
      <c r="F2768" s="10">
        <v>1</v>
      </c>
      <c r="G2768" s="14">
        <v>14080</v>
      </c>
      <c r="H2768" s="9" t="s">
        <v>240</v>
      </c>
      <c r="I2768" s="9" t="s">
        <v>241</v>
      </c>
      <c r="J2768" s="9" t="s">
        <v>3863</v>
      </c>
      <c r="K2768" s="9" t="s">
        <v>4427</v>
      </c>
      <c r="L2768" s="9" t="s">
        <v>3911</v>
      </c>
      <c r="M2768" s="11">
        <v>39692</v>
      </c>
      <c r="N2768" s="11"/>
      <c r="O2768">
        <f>MONTH(M2768)</f>
        <v>9</v>
      </c>
      <c r="P2768" t="str">
        <f>LEFT(D2768,2)</f>
        <v>61</v>
      </c>
      <c r="R2768" t="str">
        <f>LEFT(C2768,4)</f>
        <v>6105</v>
      </c>
    </row>
    <row r="2769" spans="1:18">
      <c r="A2769" s="9">
        <v>72618</v>
      </c>
      <c r="B2769" s="9" t="s">
        <v>4055</v>
      </c>
      <c r="C2769" s="9" t="s">
        <v>3911</v>
      </c>
      <c r="D2769" s="9" t="s">
        <v>3920</v>
      </c>
      <c r="E2769" s="9" t="s">
        <v>46</v>
      </c>
      <c r="F2769" s="10">
        <v>1</v>
      </c>
      <c r="G2769" s="14">
        <v>18150</v>
      </c>
      <c r="H2769" s="9" t="s">
        <v>240</v>
      </c>
      <c r="I2769" s="9" t="s">
        <v>241</v>
      </c>
      <c r="J2769" s="9" t="s">
        <v>3863</v>
      </c>
      <c r="K2769" s="9" t="s">
        <v>4427</v>
      </c>
      <c r="L2769" s="9" t="s">
        <v>3911</v>
      </c>
      <c r="M2769" s="11">
        <v>39860</v>
      </c>
      <c r="N2769" s="11"/>
      <c r="O2769">
        <f>MONTH(M2769)</f>
        <v>2</v>
      </c>
      <c r="P2769" t="str">
        <f>LEFT(D2769,2)</f>
        <v>61</v>
      </c>
      <c r="R2769" t="str">
        <f>LEFT(C2769,4)</f>
        <v>6105</v>
      </c>
    </row>
    <row r="2770" spans="1:18">
      <c r="A2770" s="9">
        <v>247884</v>
      </c>
      <c r="B2770" s="9" t="s">
        <v>4131</v>
      </c>
      <c r="C2770" s="9" t="s">
        <v>3911</v>
      </c>
      <c r="D2770" s="9" t="s">
        <v>3914</v>
      </c>
      <c r="E2770" s="9" t="s">
        <v>14</v>
      </c>
      <c r="F2770" s="10">
        <v>1</v>
      </c>
      <c r="G2770" s="14">
        <v>17500</v>
      </c>
      <c r="H2770" s="9" t="s">
        <v>240</v>
      </c>
      <c r="I2770" s="9" t="s">
        <v>241</v>
      </c>
      <c r="J2770" s="9" t="s">
        <v>3863</v>
      </c>
      <c r="K2770" s="9" t="s">
        <v>4427</v>
      </c>
      <c r="L2770" s="9" t="s">
        <v>3911</v>
      </c>
      <c r="M2770" s="11">
        <v>38474</v>
      </c>
      <c r="N2770" s="11"/>
      <c r="O2770">
        <f>MONTH(M2770)</f>
        <v>5</v>
      </c>
      <c r="P2770" t="str">
        <f>LEFT(D2770,2)</f>
        <v>61</v>
      </c>
      <c r="R2770" t="str">
        <f>LEFT(C2770,4)</f>
        <v>6105</v>
      </c>
    </row>
    <row r="2771" spans="1:18">
      <c r="A2771" s="9">
        <v>266056</v>
      </c>
      <c r="B2771" s="9" t="s">
        <v>4090</v>
      </c>
      <c r="C2771" s="9" t="s">
        <v>3911</v>
      </c>
      <c r="D2771" s="9" t="s">
        <v>3915</v>
      </c>
      <c r="E2771" s="9" t="s">
        <v>46</v>
      </c>
      <c r="F2771" s="10">
        <v>1</v>
      </c>
      <c r="G2771" s="14">
        <v>36000</v>
      </c>
      <c r="H2771" s="9" t="s">
        <v>240</v>
      </c>
      <c r="I2771" s="9" t="s">
        <v>241</v>
      </c>
      <c r="J2771" s="9" t="s">
        <v>3863</v>
      </c>
      <c r="K2771" s="9" t="s">
        <v>4427</v>
      </c>
      <c r="L2771" s="9" t="s">
        <v>3911</v>
      </c>
      <c r="M2771" s="11">
        <v>40603</v>
      </c>
      <c r="N2771" s="11"/>
      <c r="O2771">
        <f>MONTH(M2771)</f>
        <v>3</v>
      </c>
      <c r="P2771" t="str">
        <f>LEFT(D2771,2)</f>
        <v>61</v>
      </c>
      <c r="R2771" t="str">
        <f>LEFT(C2771,4)</f>
        <v>6105</v>
      </c>
    </row>
    <row r="2772" spans="1:18">
      <c r="A2772" s="9">
        <v>231392</v>
      </c>
      <c r="B2772" s="9" t="s">
        <v>4097</v>
      </c>
      <c r="C2772" s="9" t="s">
        <v>3911</v>
      </c>
      <c r="D2772" s="9" t="s">
        <v>3922</v>
      </c>
      <c r="E2772" s="9" t="s">
        <v>14</v>
      </c>
      <c r="F2772" s="10">
        <v>1</v>
      </c>
      <c r="G2772" s="14">
        <v>16500</v>
      </c>
      <c r="H2772" s="9" t="s">
        <v>240</v>
      </c>
      <c r="I2772" s="9" t="s">
        <v>241</v>
      </c>
      <c r="J2772" s="9" t="s">
        <v>3863</v>
      </c>
      <c r="K2772" s="9" t="s">
        <v>4427</v>
      </c>
      <c r="L2772" s="9" t="s">
        <v>3911</v>
      </c>
      <c r="M2772" s="11">
        <v>37988</v>
      </c>
      <c r="N2772" s="11"/>
      <c r="O2772">
        <f>MONTH(M2772)</f>
        <v>1</v>
      </c>
      <c r="P2772" t="str">
        <f>LEFT(D2772,2)</f>
        <v>61</v>
      </c>
      <c r="R2772" t="str">
        <f>LEFT(C2772,4)</f>
        <v>6105</v>
      </c>
    </row>
    <row r="2773" spans="1:18">
      <c r="A2773" s="9">
        <v>665091</v>
      </c>
      <c r="B2773" s="9" t="s">
        <v>4106</v>
      </c>
      <c r="C2773" s="9" t="s">
        <v>3911</v>
      </c>
      <c r="D2773" s="9" t="s">
        <v>3912</v>
      </c>
      <c r="E2773" s="9" t="s">
        <v>41</v>
      </c>
      <c r="F2773" s="10">
        <v>1</v>
      </c>
      <c r="G2773" s="14">
        <v>54450</v>
      </c>
      <c r="H2773" s="9" t="s">
        <v>240</v>
      </c>
      <c r="I2773" s="9" t="s">
        <v>241</v>
      </c>
      <c r="J2773" s="9" t="s">
        <v>3863</v>
      </c>
      <c r="K2773" s="9" t="s">
        <v>4427</v>
      </c>
      <c r="L2773" s="9" t="s">
        <v>3911</v>
      </c>
      <c r="M2773" s="11">
        <v>35735</v>
      </c>
      <c r="N2773" s="11"/>
      <c r="O2773">
        <f>MONTH(M2773)</f>
        <v>11</v>
      </c>
      <c r="P2773" t="str">
        <f>LEFT(D2773,2)</f>
        <v>61</v>
      </c>
      <c r="R2773" t="str">
        <f>LEFT(C2773,4)</f>
        <v>6105</v>
      </c>
    </row>
    <row r="2774" spans="1:18">
      <c r="A2774" s="9">
        <v>665532</v>
      </c>
      <c r="B2774" s="9" t="s">
        <v>4079</v>
      </c>
      <c r="C2774" s="9" t="s">
        <v>3911</v>
      </c>
      <c r="D2774" s="9" t="s">
        <v>3925</v>
      </c>
      <c r="E2774" s="9" t="s">
        <v>46</v>
      </c>
      <c r="F2774" s="10">
        <v>1</v>
      </c>
      <c r="G2774" s="14">
        <v>28050</v>
      </c>
      <c r="H2774" s="9" t="s">
        <v>240</v>
      </c>
      <c r="I2774" s="9" t="s">
        <v>241</v>
      </c>
      <c r="J2774" s="9" t="s">
        <v>3863</v>
      </c>
      <c r="K2774" s="9" t="s">
        <v>4427</v>
      </c>
      <c r="L2774" s="9" t="s">
        <v>3911</v>
      </c>
      <c r="M2774" s="11">
        <v>36336</v>
      </c>
      <c r="N2774" s="11"/>
      <c r="O2774">
        <f>MONTH(M2774)</f>
        <v>6</v>
      </c>
      <c r="P2774" t="str">
        <f>LEFT(D2774,2)</f>
        <v>61</v>
      </c>
      <c r="R2774" t="str">
        <f>LEFT(C2774,4)</f>
        <v>6105</v>
      </c>
    </row>
    <row r="2775" spans="1:18">
      <c r="A2775" s="9">
        <v>258349</v>
      </c>
      <c r="B2775" s="9" t="s">
        <v>4058</v>
      </c>
      <c r="C2775" s="9" t="s">
        <v>3911</v>
      </c>
      <c r="D2775" s="9" t="s">
        <v>3923</v>
      </c>
      <c r="E2775" s="9" t="s">
        <v>46</v>
      </c>
      <c r="F2775" s="10">
        <v>1</v>
      </c>
      <c r="G2775" s="14">
        <v>10500</v>
      </c>
      <c r="H2775" s="9" t="s">
        <v>240</v>
      </c>
      <c r="I2775" s="9" t="s">
        <v>241</v>
      </c>
      <c r="J2775" s="9" t="s">
        <v>3863</v>
      </c>
      <c r="K2775" s="9" t="s">
        <v>4427</v>
      </c>
      <c r="L2775" s="9" t="s">
        <v>3911</v>
      </c>
      <c r="M2775" s="11">
        <v>39661</v>
      </c>
      <c r="N2775" s="11"/>
      <c r="O2775">
        <f>MONTH(M2775)</f>
        <v>8</v>
      </c>
      <c r="P2775" t="str">
        <f>LEFT(D2775,2)</f>
        <v>61</v>
      </c>
      <c r="R2775" t="str">
        <f>LEFT(C2775,4)</f>
        <v>6105</v>
      </c>
    </row>
    <row r="2776" spans="1:18">
      <c r="A2776" s="9">
        <v>666099</v>
      </c>
      <c r="B2776" s="9" t="s">
        <v>4046</v>
      </c>
      <c r="C2776" s="9" t="s">
        <v>3911</v>
      </c>
      <c r="D2776" s="9" t="s">
        <v>3916</v>
      </c>
      <c r="E2776" s="9" t="s">
        <v>14</v>
      </c>
      <c r="F2776" s="10">
        <v>1</v>
      </c>
      <c r="G2776" s="14">
        <v>15750</v>
      </c>
      <c r="H2776" s="9" t="s">
        <v>240</v>
      </c>
      <c r="I2776" s="9" t="s">
        <v>241</v>
      </c>
      <c r="J2776" s="9" t="s">
        <v>3863</v>
      </c>
      <c r="K2776" s="9" t="s">
        <v>4427</v>
      </c>
      <c r="L2776" s="9" t="s">
        <v>3911</v>
      </c>
      <c r="M2776" s="11">
        <v>36927</v>
      </c>
      <c r="N2776" s="11"/>
      <c r="O2776">
        <f>MONTH(M2776)</f>
        <v>2</v>
      </c>
      <c r="P2776" t="str">
        <f>LEFT(D2776,2)</f>
        <v>61</v>
      </c>
      <c r="R2776" t="str">
        <f>LEFT(C2776,4)</f>
        <v>6105</v>
      </c>
    </row>
    <row r="2777" spans="1:18">
      <c r="A2777" s="9">
        <v>78092</v>
      </c>
      <c r="B2777" s="9" t="s">
        <v>4067</v>
      </c>
      <c r="C2777" s="9" t="s">
        <v>3911</v>
      </c>
      <c r="D2777" s="9" t="s">
        <v>3917</v>
      </c>
      <c r="E2777" s="9" t="s">
        <v>14</v>
      </c>
      <c r="F2777" s="10">
        <v>1</v>
      </c>
      <c r="G2777" s="14">
        <v>21000</v>
      </c>
      <c r="H2777" s="9" t="s">
        <v>240</v>
      </c>
      <c r="I2777" s="9" t="s">
        <v>241</v>
      </c>
      <c r="J2777" s="9" t="s">
        <v>3863</v>
      </c>
      <c r="K2777" s="9" t="s">
        <v>4427</v>
      </c>
      <c r="L2777" s="9" t="s">
        <v>3911</v>
      </c>
      <c r="M2777" s="11">
        <v>39328</v>
      </c>
      <c r="N2777" s="11"/>
      <c r="O2777">
        <f>MONTH(M2777)</f>
        <v>9</v>
      </c>
      <c r="P2777" t="str">
        <f>LEFT(D2777,2)</f>
        <v>61</v>
      </c>
      <c r="R2777" t="str">
        <f>LEFT(C2777,4)</f>
        <v>6105</v>
      </c>
    </row>
    <row r="2778" spans="1:18">
      <c r="A2778" s="9">
        <v>249424</v>
      </c>
      <c r="B2778" s="9" t="s">
        <v>4048</v>
      </c>
      <c r="C2778" s="9" t="s">
        <v>3911</v>
      </c>
      <c r="D2778" s="9" t="s">
        <v>3913</v>
      </c>
      <c r="E2778" s="9" t="s">
        <v>14</v>
      </c>
      <c r="F2778" s="10">
        <v>1</v>
      </c>
      <c r="G2778" s="14">
        <v>38500</v>
      </c>
      <c r="H2778" s="9" t="s">
        <v>240</v>
      </c>
      <c r="I2778" s="9" t="s">
        <v>241</v>
      </c>
      <c r="J2778" s="9" t="s">
        <v>3863</v>
      </c>
      <c r="K2778" s="9" t="s">
        <v>4427</v>
      </c>
      <c r="L2778" s="9" t="s">
        <v>3911</v>
      </c>
      <c r="M2778" s="11">
        <v>38687</v>
      </c>
      <c r="N2778" s="11"/>
      <c r="O2778">
        <f>MONTH(M2778)</f>
        <v>12</v>
      </c>
      <c r="P2778" t="str">
        <f>LEFT(D2778,2)</f>
        <v>61</v>
      </c>
      <c r="R2778" t="str">
        <f>LEFT(C2778,4)</f>
        <v>6105</v>
      </c>
    </row>
    <row r="2779" spans="1:18">
      <c r="A2779" s="9">
        <v>264215</v>
      </c>
      <c r="B2779" s="9" t="s">
        <v>4134</v>
      </c>
      <c r="C2779" s="9" t="s">
        <v>3911</v>
      </c>
      <c r="D2779" s="9" t="s">
        <v>3919</v>
      </c>
      <c r="E2779" s="9" t="s">
        <v>46</v>
      </c>
      <c r="F2779" s="10">
        <v>1</v>
      </c>
      <c r="G2779" s="14">
        <v>22750</v>
      </c>
      <c r="H2779" s="9" t="s">
        <v>240</v>
      </c>
      <c r="I2779" s="9" t="s">
        <v>241</v>
      </c>
      <c r="J2779" s="9" t="s">
        <v>3863</v>
      </c>
      <c r="K2779" s="9" t="s">
        <v>4427</v>
      </c>
      <c r="L2779" s="9" t="s">
        <v>3911</v>
      </c>
      <c r="M2779" s="11">
        <v>40483</v>
      </c>
      <c r="N2779" s="11"/>
      <c r="O2779">
        <f>MONTH(M2779)</f>
        <v>11</v>
      </c>
      <c r="P2779" t="str">
        <f>LEFT(D2779,2)</f>
        <v>61</v>
      </c>
      <c r="R2779" t="str">
        <f>LEFT(C2779,4)</f>
        <v>6105</v>
      </c>
    </row>
    <row r="2780" spans="1:18">
      <c r="A2780" s="9">
        <v>238315</v>
      </c>
      <c r="B2780" s="9" t="s">
        <v>4109</v>
      </c>
      <c r="C2780" s="9" t="s">
        <v>3911</v>
      </c>
      <c r="D2780" s="9" t="s">
        <v>3921</v>
      </c>
      <c r="E2780" s="9" t="s">
        <v>14</v>
      </c>
      <c r="F2780" s="10">
        <v>1</v>
      </c>
      <c r="G2780" s="14">
        <v>18800</v>
      </c>
      <c r="H2780" s="9" t="s">
        <v>240</v>
      </c>
      <c r="I2780" s="9" t="s">
        <v>241</v>
      </c>
      <c r="J2780" s="9" t="s">
        <v>3863</v>
      </c>
      <c r="K2780" s="9" t="s">
        <v>4427</v>
      </c>
      <c r="L2780" s="9" t="s">
        <v>3911</v>
      </c>
      <c r="M2780" s="11">
        <v>36923</v>
      </c>
      <c r="N2780" s="11"/>
      <c r="O2780">
        <f>MONTH(M2780)</f>
        <v>2</v>
      </c>
      <c r="P2780" t="str">
        <f>LEFT(D2780,2)</f>
        <v>61</v>
      </c>
      <c r="R2780" t="str">
        <f>LEFT(C2780,4)</f>
        <v>6105</v>
      </c>
    </row>
    <row r="2781" spans="1:18">
      <c r="A2781" s="9">
        <v>267470</v>
      </c>
      <c r="B2781" s="9" t="s">
        <v>4099</v>
      </c>
      <c r="C2781" s="9" t="s">
        <v>3911</v>
      </c>
      <c r="D2781" s="9" t="s">
        <v>3924</v>
      </c>
      <c r="E2781" s="9" t="s">
        <v>46</v>
      </c>
      <c r="F2781" s="10">
        <v>1</v>
      </c>
      <c r="G2781" s="14">
        <v>15400</v>
      </c>
      <c r="H2781" s="9" t="s">
        <v>240</v>
      </c>
      <c r="I2781" s="9" t="s">
        <v>241</v>
      </c>
      <c r="J2781" s="9" t="s">
        <v>3863</v>
      </c>
      <c r="K2781" s="9" t="s">
        <v>4427</v>
      </c>
      <c r="L2781" s="9" t="s">
        <v>3911</v>
      </c>
      <c r="M2781" s="11">
        <v>40575</v>
      </c>
      <c r="N2781" s="11"/>
      <c r="O2781">
        <f>MONTH(M2781)</f>
        <v>2</v>
      </c>
      <c r="P2781" t="str">
        <f>LEFT(D2781,2)</f>
        <v>61</v>
      </c>
      <c r="R2781" t="str">
        <f>LEFT(C2781,4)</f>
        <v>6105</v>
      </c>
    </row>
    <row r="2782" spans="1:18">
      <c r="A2782" s="9">
        <v>267365</v>
      </c>
      <c r="B2782" s="9" t="s">
        <v>4075</v>
      </c>
      <c r="C2782" s="9" t="s">
        <v>3927</v>
      </c>
      <c r="D2782" s="9" t="s">
        <v>3935</v>
      </c>
      <c r="E2782" s="9" t="s">
        <v>14</v>
      </c>
      <c r="F2782" s="10">
        <v>1</v>
      </c>
      <c r="G2782" s="14">
        <v>22500</v>
      </c>
      <c r="H2782" s="9" t="s">
        <v>240</v>
      </c>
      <c r="I2782" s="9" t="s">
        <v>241</v>
      </c>
      <c r="J2782" s="9" t="s">
        <v>3863</v>
      </c>
      <c r="K2782" s="9" t="s">
        <v>4427</v>
      </c>
      <c r="L2782" s="9" t="s">
        <v>3927</v>
      </c>
      <c r="M2782" s="11">
        <v>40603</v>
      </c>
      <c r="N2782" s="11"/>
      <c r="O2782">
        <f>MONTH(M2782)</f>
        <v>3</v>
      </c>
      <c r="P2782" t="str">
        <f>LEFT(D2782,2)</f>
        <v>61</v>
      </c>
      <c r="R2782" t="str">
        <f>LEFT(C2782,4)</f>
        <v>6105</v>
      </c>
    </row>
    <row r="2783" spans="1:18">
      <c r="A2783" s="9">
        <v>239512</v>
      </c>
      <c r="B2783" s="9" t="s">
        <v>4061</v>
      </c>
      <c r="C2783" s="9" t="s">
        <v>3927</v>
      </c>
      <c r="D2783" s="9" t="s">
        <v>3930</v>
      </c>
      <c r="E2783" s="9" t="s">
        <v>14</v>
      </c>
      <c r="F2783" s="10">
        <v>1</v>
      </c>
      <c r="G2783" s="14">
        <v>28000</v>
      </c>
      <c r="H2783" s="9" t="s">
        <v>240</v>
      </c>
      <c r="I2783" s="9" t="s">
        <v>241</v>
      </c>
      <c r="J2783" s="9" t="s">
        <v>3863</v>
      </c>
      <c r="K2783" s="9" t="s">
        <v>4427</v>
      </c>
      <c r="L2783" s="9" t="s">
        <v>3927</v>
      </c>
      <c r="M2783" s="11">
        <v>37165</v>
      </c>
      <c r="N2783" s="11"/>
      <c r="O2783">
        <f>MONTH(M2783)</f>
        <v>10</v>
      </c>
      <c r="P2783" t="str">
        <f>LEFT(D2783,2)</f>
        <v>61</v>
      </c>
      <c r="R2783" t="str">
        <f>LEFT(C2783,4)</f>
        <v>6105</v>
      </c>
    </row>
    <row r="2784" spans="1:18">
      <c r="A2784" s="9">
        <v>268226</v>
      </c>
      <c r="B2784" s="9" t="s">
        <v>4069</v>
      </c>
      <c r="C2784" s="9" t="s">
        <v>3927</v>
      </c>
      <c r="D2784" s="9" t="s">
        <v>3932</v>
      </c>
      <c r="E2784" s="9" t="s">
        <v>46</v>
      </c>
      <c r="F2784" s="10">
        <v>1</v>
      </c>
      <c r="G2784" s="14">
        <v>42750</v>
      </c>
      <c r="H2784" s="9" t="s">
        <v>240</v>
      </c>
      <c r="I2784" s="9" t="s">
        <v>241</v>
      </c>
      <c r="J2784" s="9" t="s">
        <v>3863</v>
      </c>
      <c r="K2784" s="9" t="s">
        <v>4427</v>
      </c>
      <c r="L2784" s="9" t="s">
        <v>3927</v>
      </c>
      <c r="M2784" s="11">
        <v>40672</v>
      </c>
      <c r="N2784" s="11"/>
      <c r="O2784">
        <f>MONTH(M2784)</f>
        <v>5</v>
      </c>
      <c r="P2784" t="str">
        <f>LEFT(D2784,2)</f>
        <v>61</v>
      </c>
      <c r="R2784" t="str">
        <f>LEFT(C2784,4)</f>
        <v>6105</v>
      </c>
    </row>
    <row r="2785" spans="1:18">
      <c r="A2785" s="9">
        <v>263417</v>
      </c>
      <c r="B2785" s="9" t="s">
        <v>4089</v>
      </c>
      <c r="C2785" s="9" t="s">
        <v>3927</v>
      </c>
      <c r="D2785" s="9" t="s">
        <v>3929</v>
      </c>
      <c r="E2785" s="9" t="s">
        <v>14</v>
      </c>
      <c r="F2785" s="10">
        <v>1</v>
      </c>
      <c r="G2785" s="14">
        <v>29250</v>
      </c>
      <c r="H2785" s="9" t="s">
        <v>240</v>
      </c>
      <c r="I2785" s="9" t="s">
        <v>241</v>
      </c>
      <c r="J2785" s="9" t="s">
        <v>3863</v>
      </c>
      <c r="K2785" s="9" t="s">
        <v>4427</v>
      </c>
      <c r="L2785" s="9" t="s">
        <v>3927</v>
      </c>
      <c r="M2785" s="11">
        <v>40269</v>
      </c>
      <c r="N2785" s="11"/>
      <c r="O2785">
        <f>MONTH(M2785)</f>
        <v>4</v>
      </c>
      <c r="P2785" t="str">
        <f>LEFT(D2785,2)</f>
        <v>61</v>
      </c>
      <c r="R2785" t="str">
        <f>LEFT(C2785,4)</f>
        <v>6105</v>
      </c>
    </row>
    <row r="2786" spans="1:18">
      <c r="A2786" s="9">
        <v>270739</v>
      </c>
      <c r="B2786" s="9" t="s">
        <v>4208</v>
      </c>
      <c r="C2786" s="9" t="s">
        <v>3927</v>
      </c>
      <c r="D2786" s="9" t="s">
        <v>3931</v>
      </c>
      <c r="E2786" s="9" t="s">
        <v>19</v>
      </c>
      <c r="F2786" s="10">
        <v>1</v>
      </c>
      <c r="G2786" s="14">
        <v>16500</v>
      </c>
      <c r="H2786" s="9" t="s">
        <v>240</v>
      </c>
      <c r="I2786" s="9" t="s">
        <v>241</v>
      </c>
      <c r="J2786" s="9" t="s">
        <v>3863</v>
      </c>
      <c r="K2786" s="9" t="s">
        <v>4427</v>
      </c>
      <c r="L2786" s="9" t="s">
        <v>3927</v>
      </c>
      <c r="M2786" s="11">
        <v>40878</v>
      </c>
      <c r="N2786" s="11"/>
      <c r="O2786">
        <f>MONTH(M2786)</f>
        <v>12</v>
      </c>
      <c r="P2786" t="str">
        <f>LEFT(D2786,2)</f>
        <v>61</v>
      </c>
      <c r="R2786" t="str">
        <f>LEFT(C2786,4)</f>
        <v>6105</v>
      </c>
    </row>
    <row r="2787" spans="1:18">
      <c r="A2787" s="9">
        <v>265713</v>
      </c>
      <c r="B2787" s="9" t="s">
        <v>4190</v>
      </c>
      <c r="C2787" s="9" t="s">
        <v>3927</v>
      </c>
      <c r="D2787" s="9" t="s">
        <v>3933</v>
      </c>
      <c r="E2787" s="9" t="s">
        <v>46</v>
      </c>
      <c r="F2787" s="10">
        <v>1</v>
      </c>
      <c r="G2787" s="14">
        <v>12250</v>
      </c>
      <c r="H2787" s="9" t="s">
        <v>240</v>
      </c>
      <c r="I2787" s="9" t="s">
        <v>241</v>
      </c>
      <c r="J2787" s="9" t="s">
        <v>3863</v>
      </c>
      <c r="K2787" s="9" t="s">
        <v>4427</v>
      </c>
      <c r="L2787" s="9" t="s">
        <v>3927</v>
      </c>
      <c r="M2787" s="11">
        <v>40466</v>
      </c>
      <c r="N2787" s="11"/>
      <c r="O2787">
        <f>MONTH(M2787)</f>
        <v>10</v>
      </c>
      <c r="P2787" t="str">
        <f>LEFT(D2787,2)</f>
        <v>61</v>
      </c>
      <c r="R2787" t="str">
        <f>LEFT(C2787,4)</f>
        <v>6105</v>
      </c>
    </row>
    <row r="2788" spans="1:18">
      <c r="A2788" s="9">
        <v>265167</v>
      </c>
      <c r="B2788" s="9" t="s">
        <v>4109</v>
      </c>
      <c r="C2788" s="9" t="s">
        <v>3927</v>
      </c>
      <c r="D2788" s="9" t="s">
        <v>3934</v>
      </c>
      <c r="E2788" s="9" t="s">
        <v>14</v>
      </c>
      <c r="F2788" s="10">
        <v>1</v>
      </c>
      <c r="G2788" s="14">
        <v>42500</v>
      </c>
      <c r="H2788" s="9" t="s">
        <v>240</v>
      </c>
      <c r="I2788" s="9" t="s">
        <v>241</v>
      </c>
      <c r="J2788" s="9" t="s">
        <v>3863</v>
      </c>
      <c r="K2788" s="9" t="s">
        <v>4427</v>
      </c>
      <c r="L2788" s="9" t="s">
        <v>3927</v>
      </c>
      <c r="M2788" s="11">
        <v>40374</v>
      </c>
      <c r="N2788" s="11"/>
      <c r="O2788">
        <f>MONTH(M2788)</f>
        <v>7</v>
      </c>
      <c r="P2788" t="str">
        <f>LEFT(D2788,2)</f>
        <v>61</v>
      </c>
      <c r="R2788" t="str">
        <f>LEFT(C2788,4)</f>
        <v>6105</v>
      </c>
    </row>
    <row r="2789" spans="1:18">
      <c r="A2789" s="9">
        <v>242543</v>
      </c>
      <c r="B2789" s="9" t="s">
        <v>4249</v>
      </c>
      <c r="C2789" s="9" t="s">
        <v>3927</v>
      </c>
      <c r="D2789" s="9" t="s">
        <v>3928</v>
      </c>
      <c r="E2789" s="9" t="s">
        <v>41</v>
      </c>
      <c r="F2789" s="10">
        <v>1</v>
      </c>
      <c r="G2789" s="14">
        <v>72000</v>
      </c>
      <c r="H2789" s="9" t="s">
        <v>240</v>
      </c>
      <c r="I2789" s="9" t="s">
        <v>241</v>
      </c>
      <c r="J2789" s="9" t="s">
        <v>3863</v>
      </c>
      <c r="K2789" s="9" t="s">
        <v>4427</v>
      </c>
      <c r="L2789" s="9" t="s">
        <v>3927</v>
      </c>
      <c r="M2789" s="11">
        <v>37636</v>
      </c>
      <c r="N2789" s="11"/>
      <c r="O2789">
        <f>MONTH(M2789)</f>
        <v>1</v>
      </c>
      <c r="P2789" t="str">
        <f>LEFT(D2789,2)</f>
        <v>61</v>
      </c>
      <c r="R2789" t="str">
        <f>LEFT(C2789,4)</f>
        <v>6105</v>
      </c>
    </row>
    <row r="2790" spans="1:18">
      <c r="A2790" s="9">
        <v>667443</v>
      </c>
      <c r="B2790" s="9" t="s">
        <v>4105</v>
      </c>
      <c r="C2790" s="9" t="s">
        <v>3927</v>
      </c>
      <c r="D2790" s="9" t="s">
        <v>3936</v>
      </c>
      <c r="E2790" s="9" t="s">
        <v>46</v>
      </c>
      <c r="F2790" s="10">
        <v>1</v>
      </c>
      <c r="G2790" s="14">
        <v>36000</v>
      </c>
      <c r="H2790" s="9" t="s">
        <v>240</v>
      </c>
      <c r="I2790" s="9" t="s">
        <v>241</v>
      </c>
      <c r="J2790" s="9" t="s">
        <v>3863</v>
      </c>
      <c r="K2790" s="9" t="s">
        <v>4427</v>
      </c>
      <c r="L2790" s="9" t="s">
        <v>3927</v>
      </c>
      <c r="M2790" s="11">
        <v>37712</v>
      </c>
      <c r="N2790" s="11"/>
      <c r="O2790">
        <f>MONTH(M2790)</f>
        <v>4</v>
      </c>
      <c r="P2790" t="str">
        <f>LEFT(D2790,2)</f>
        <v>61</v>
      </c>
      <c r="R2790" t="str">
        <f>LEFT(C2790,4)</f>
        <v>6105</v>
      </c>
    </row>
    <row r="2791" spans="1:18">
      <c r="A2791" s="9">
        <v>268149</v>
      </c>
      <c r="B2791" s="9" t="s">
        <v>4076</v>
      </c>
      <c r="C2791" s="9" t="s">
        <v>3937</v>
      </c>
      <c r="D2791" s="9" t="s">
        <v>3942</v>
      </c>
      <c r="E2791" s="9" t="s">
        <v>46</v>
      </c>
      <c r="F2791" s="10">
        <v>1</v>
      </c>
      <c r="G2791" s="14">
        <v>17500</v>
      </c>
      <c r="H2791" s="9" t="s">
        <v>240</v>
      </c>
      <c r="I2791" s="9" t="s">
        <v>241</v>
      </c>
      <c r="J2791" s="9" t="s">
        <v>3863</v>
      </c>
      <c r="K2791" s="9" t="s">
        <v>4427</v>
      </c>
      <c r="L2791" s="9" t="s">
        <v>3937</v>
      </c>
      <c r="M2791" s="11">
        <v>40665</v>
      </c>
      <c r="N2791" s="11"/>
      <c r="O2791">
        <f>MONTH(M2791)</f>
        <v>5</v>
      </c>
      <c r="P2791" t="str">
        <f>LEFT(D2791,2)</f>
        <v>61</v>
      </c>
      <c r="R2791" t="str">
        <f>LEFT(C2791,4)</f>
        <v>6105</v>
      </c>
    </row>
    <row r="2792" spans="1:18">
      <c r="A2792" s="9">
        <v>246890</v>
      </c>
      <c r="B2792" s="9" t="s">
        <v>4150</v>
      </c>
      <c r="C2792" s="9" t="s">
        <v>3937</v>
      </c>
      <c r="D2792" s="9" t="s">
        <v>3940</v>
      </c>
      <c r="E2792" s="9" t="s">
        <v>14</v>
      </c>
      <c r="F2792" s="10">
        <v>1</v>
      </c>
      <c r="G2792" s="14">
        <v>19250</v>
      </c>
      <c r="H2792" s="9" t="s">
        <v>240</v>
      </c>
      <c r="I2792" s="9" t="s">
        <v>241</v>
      </c>
      <c r="J2792" s="9" t="s">
        <v>3863</v>
      </c>
      <c r="K2792" s="9" t="s">
        <v>4427</v>
      </c>
      <c r="L2792" s="9" t="s">
        <v>3937</v>
      </c>
      <c r="M2792" s="11">
        <v>38278</v>
      </c>
      <c r="N2792" s="11"/>
      <c r="O2792">
        <f>MONTH(M2792)</f>
        <v>10</v>
      </c>
      <c r="P2792" t="str">
        <f>LEFT(D2792,2)</f>
        <v>61</v>
      </c>
      <c r="R2792" t="str">
        <f>LEFT(C2792,4)</f>
        <v>6105</v>
      </c>
    </row>
    <row r="2793" spans="1:18">
      <c r="A2793" s="9">
        <v>665840</v>
      </c>
      <c r="B2793" s="9" t="s">
        <v>4272</v>
      </c>
      <c r="C2793" s="9" t="s">
        <v>3937</v>
      </c>
      <c r="D2793" s="9" t="s">
        <v>3938</v>
      </c>
      <c r="E2793" s="9" t="s">
        <v>41</v>
      </c>
      <c r="F2793" s="10">
        <v>1</v>
      </c>
      <c r="G2793" s="14">
        <v>49500</v>
      </c>
      <c r="H2793" s="9" t="s">
        <v>240</v>
      </c>
      <c r="I2793" s="9" t="s">
        <v>241</v>
      </c>
      <c r="J2793" s="9" t="s">
        <v>3863</v>
      </c>
      <c r="K2793" s="9" t="s">
        <v>4427</v>
      </c>
      <c r="L2793" s="9" t="s">
        <v>3937</v>
      </c>
      <c r="M2793" s="11">
        <v>36787</v>
      </c>
      <c r="N2793" s="11"/>
      <c r="O2793">
        <f>MONTH(M2793)</f>
        <v>9</v>
      </c>
      <c r="P2793" t="str">
        <f>LEFT(D2793,2)</f>
        <v>61</v>
      </c>
      <c r="R2793" t="str">
        <f>LEFT(C2793,4)</f>
        <v>6105</v>
      </c>
    </row>
    <row r="2794" spans="1:18">
      <c r="A2794" s="9">
        <v>265944</v>
      </c>
      <c r="B2794" s="9" t="s">
        <v>4361</v>
      </c>
      <c r="C2794" s="9" t="s">
        <v>3937</v>
      </c>
      <c r="D2794" s="9" t="s">
        <v>3943</v>
      </c>
      <c r="E2794" s="9" t="s">
        <v>46</v>
      </c>
      <c r="F2794" s="10">
        <v>1</v>
      </c>
      <c r="G2794" s="14">
        <v>25000</v>
      </c>
      <c r="H2794" s="9" t="s">
        <v>240</v>
      </c>
      <c r="I2794" s="9" t="s">
        <v>241</v>
      </c>
      <c r="J2794" s="9" t="s">
        <v>3863</v>
      </c>
      <c r="K2794" s="9" t="s">
        <v>4427</v>
      </c>
      <c r="L2794" s="9" t="s">
        <v>3937</v>
      </c>
      <c r="M2794" s="11">
        <v>40466</v>
      </c>
      <c r="N2794" s="11"/>
      <c r="O2794">
        <f>MONTH(M2794)</f>
        <v>10</v>
      </c>
      <c r="P2794" t="str">
        <f>LEFT(D2794,2)</f>
        <v>61</v>
      </c>
      <c r="R2794" t="str">
        <f>LEFT(C2794,4)</f>
        <v>6105</v>
      </c>
    </row>
    <row r="2795" spans="1:18">
      <c r="A2795" s="9">
        <v>271936</v>
      </c>
      <c r="B2795" s="9" t="s">
        <v>4090</v>
      </c>
      <c r="C2795" s="9" t="s">
        <v>3937</v>
      </c>
      <c r="D2795" s="9" t="s">
        <v>3945</v>
      </c>
      <c r="E2795" s="9" t="s">
        <v>14</v>
      </c>
      <c r="F2795" s="10">
        <v>1</v>
      </c>
      <c r="G2795" s="14">
        <v>33750</v>
      </c>
      <c r="H2795" s="9" t="s">
        <v>240</v>
      </c>
      <c r="I2795" s="9" t="s">
        <v>241</v>
      </c>
      <c r="J2795" s="9" t="s">
        <v>3863</v>
      </c>
      <c r="K2795" s="9" t="s">
        <v>4427</v>
      </c>
      <c r="L2795" s="9" t="s">
        <v>3937</v>
      </c>
      <c r="M2795" s="11">
        <v>41031</v>
      </c>
      <c r="N2795" s="11"/>
      <c r="O2795">
        <f>MONTH(M2795)</f>
        <v>5</v>
      </c>
      <c r="P2795" t="str">
        <f>LEFT(D2795,2)</f>
        <v>61</v>
      </c>
      <c r="R2795" t="str">
        <f>LEFT(C2795,4)</f>
        <v>6105</v>
      </c>
    </row>
    <row r="2796" spans="1:18">
      <c r="A2796" s="9">
        <v>266301</v>
      </c>
      <c r="B2796" s="9" t="s">
        <v>4214</v>
      </c>
      <c r="C2796" s="9" t="s">
        <v>3937</v>
      </c>
      <c r="D2796" s="9" t="s">
        <v>3941</v>
      </c>
      <c r="E2796" s="9" t="s">
        <v>3351</v>
      </c>
      <c r="F2796" s="10">
        <v>1</v>
      </c>
      <c r="G2796" s="14">
        <v>30250</v>
      </c>
      <c r="H2796" s="9" t="s">
        <v>240</v>
      </c>
      <c r="I2796" s="9" t="s">
        <v>241</v>
      </c>
      <c r="J2796" s="9" t="s">
        <v>3863</v>
      </c>
      <c r="K2796" s="9" t="s">
        <v>4427</v>
      </c>
      <c r="L2796" s="9" t="s">
        <v>3937</v>
      </c>
      <c r="M2796" s="11">
        <v>40546</v>
      </c>
      <c r="N2796" s="11"/>
      <c r="O2796">
        <f>MONTH(M2796)</f>
        <v>1</v>
      </c>
      <c r="P2796" t="str">
        <f>LEFT(D2796,2)</f>
        <v>61</v>
      </c>
      <c r="R2796" t="str">
        <f>LEFT(C2796,4)</f>
        <v>6105</v>
      </c>
    </row>
    <row r="2797" spans="1:18">
      <c r="A2797" s="9">
        <v>270179</v>
      </c>
      <c r="B2797" s="9" t="s">
        <v>4097</v>
      </c>
      <c r="C2797" s="9" t="s">
        <v>3937</v>
      </c>
      <c r="D2797" s="9" t="s">
        <v>3944</v>
      </c>
      <c r="E2797" s="9" t="s">
        <v>46</v>
      </c>
      <c r="F2797" s="10">
        <v>1</v>
      </c>
      <c r="G2797" s="14">
        <v>15750</v>
      </c>
      <c r="H2797" s="9" t="s">
        <v>240</v>
      </c>
      <c r="I2797" s="9" t="s">
        <v>241</v>
      </c>
      <c r="J2797" s="9" t="s">
        <v>3863</v>
      </c>
      <c r="K2797" s="9" t="s">
        <v>4427</v>
      </c>
      <c r="L2797" s="9" t="s">
        <v>3937</v>
      </c>
      <c r="M2797" s="11">
        <v>40770</v>
      </c>
      <c r="N2797" s="11"/>
      <c r="O2797">
        <f>MONTH(M2797)</f>
        <v>8</v>
      </c>
      <c r="P2797" t="str">
        <f>LEFT(D2797,2)</f>
        <v>61</v>
      </c>
      <c r="R2797" t="str">
        <f>LEFT(C2797,4)</f>
        <v>6105</v>
      </c>
    </row>
    <row r="2798" spans="1:18">
      <c r="A2798" s="9">
        <v>667289</v>
      </c>
      <c r="B2798" s="9" t="s">
        <v>4069</v>
      </c>
      <c r="C2798" s="9" t="s">
        <v>3937</v>
      </c>
      <c r="D2798" s="9" t="s">
        <v>3939</v>
      </c>
      <c r="E2798" s="9" t="s">
        <v>14</v>
      </c>
      <c r="F2798" s="10">
        <v>1</v>
      </c>
      <c r="G2798" s="14">
        <v>29000</v>
      </c>
      <c r="H2798" s="9" t="s">
        <v>240</v>
      </c>
      <c r="I2798" s="9" t="s">
        <v>241</v>
      </c>
      <c r="J2798" s="9" t="s">
        <v>3863</v>
      </c>
      <c r="K2798" s="9" t="s">
        <v>4427</v>
      </c>
      <c r="L2798" s="9" t="s">
        <v>3937</v>
      </c>
      <c r="M2798" s="11">
        <v>37655</v>
      </c>
      <c r="N2798" s="11"/>
      <c r="O2798">
        <f>MONTH(M2798)</f>
        <v>2</v>
      </c>
      <c r="P2798" t="str">
        <f>LEFT(D2798,2)</f>
        <v>61</v>
      </c>
      <c r="R2798" t="str">
        <f>LEFT(C2798,4)</f>
        <v>6105</v>
      </c>
    </row>
    <row r="2799" spans="1:18">
      <c r="A2799" s="9">
        <v>77161</v>
      </c>
      <c r="B2799" s="9" t="s">
        <v>4360</v>
      </c>
      <c r="C2799" s="9" t="s">
        <v>3946</v>
      </c>
      <c r="D2799" s="9" t="s">
        <v>3968</v>
      </c>
      <c r="E2799" s="9" t="s">
        <v>14</v>
      </c>
      <c r="F2799" s="10">
        <v>1</v>
      </c>
      <c r="G2799" s="14">
        <v>23200</v>
      </c>
      <c r="H2799" s="9" t="s">
        <v>240</v>
      </c>
      <c r="I2799" s="9" t="s">
        <v>241</v>
      </c>
      <c r="J2799" s="9" t="s">
        <v>3863</v>
      </c>
      <c r="K2799" s="9" t="s">
        <v>4427</v>
      </c>
      <c r="L2799" s="9" t="s">
        <v>3946</v>
      </c>
      <c r="M2799" s="11">
        <v>40283</v>
      </c>
      <c r="N2799" s="11"/>
      <c r="O2799">
        <f>MONTH(M2799)</f>
        <v>4</v>
      </c>
      <c r="P2799" t="str">
        <f>LEFT(D2799,2)</f>
        <v>61</v>
      </c>
      <c r="R2799" t="str">
        <f>LEFT(C2799,4)</f>
        <v>6105</v>
      </c>
    </row>
    <row r="2800" spans="1:18">
      <c r="A2800" s="9">
        <v>242809</v>
      </c>
      <c r="B2800" s="9" t="s">
        <v>4046</v>
      </c>
      <c r="C2800" s="9" t="s">
        <v>3946</v>
      </c>
      <c r="D2800" s="9" t="s">
        <v>3947</v>
      </c>
      <c r="E2800" s="9" t="s">
        <v>41</v>
      </c>
      <c r="F2800" s="10">
        <v>1</v>
      </c>
      <c r="G2800" s="14">
        <v>66150</v>
      </c>
      <c r="H2800" s="9" t="s">
        <v>240</v>
      </c>
      <c r="I2800" s="9" t="s">
        <v>241</v>
      </c>
      <c r="J2800" s="9" t="s">
        <v>3863</v>
      </c>
      <c r="K2800" s="9" t="s">
        <v>4427</v>
      </c>
      <c r="L2800" s="9" t="s">
        <v>3946</v>
      </c>
      <c r="M2800" s="11">
        <v>37690</v>
      </c>
      <c r="N2800" s="11"/>
      <c r="O2800">
        <f>MONTH(M2800)</f>
        <v>3</v>
      </c>
      <c r="P2800" t="str">
        <f>LEFT(D2800,2)</f>
        <v>61</v>
      </c>
      <c r="R2800" t="str">
        <f>LEFT(C2800,4)</f>
        <v>6105</v>
      </c>
    </row>
    <row r="2801" spans="1:18">
      <c r="A2801" s="9">
        <v>272181</v>
      </c>
      <c r="B2801" s="9" t="s">
        <v>4058</v>
      </c>
      <c r="C2801" s="9" t="s">
        <v>3946</v>
      </c>
      <c r="D2801" s="9" t="s">
        <v>3976</v>
      </c>
      <c r="E2801" s="9" t="s">
        <v>19</v>
      </c>
      <c r="F2801" s="10">
        <v>1</v>
      </c>
      <c r="G2801" s="14">
        <v>10000</v>
      </c>
      <c r="H2801" s="9" t="s">
        <v>240</v>
      </c>
      <c r="I2801" s="9" t="s">
        <v>241</v>
      </c>
      <c r="J2801" s="9" t="s">
        <v>3863</v>
      </c>
      <c r="K2801" s="9" t="s">
        <v>4427</v>
      </c>
      <c r="L2801" s="9" t="s">
        <v>3946</v>
      </c>
      <c r="M2801" s="11">
        <v>41015</v>
      </c>
      <c r="N2801" s="11"/>
      <c r="O2801">
        <f>MONTH(M2801)</f>
        <v>4</v>
      </c>
      <c r="P2801" t="str">
        <f>LEFT(D2801,2)</f>
        <v>61</v>
      </c>
      <c r="R2801" t="str">
        <f>LEFT(C2801,4)</f>
        <v>6105</v>
      </c>
    </row>
    <row r="2802" spans="1:18">
      <c r="A2802" s="9">
        <v>271012</v>
      </c>
      <c r="B2802" s="9" t="s">
        <v>4070</v>
      </c>
      <c r="C2802" s="9" t="s">
        <v>3946</v>
      </c>
      <c r="D2802" s="9" t="s">
        <v>3971</v>
      </c>
      <c r="E2802" s="9" t="s">
        <v>146</v>
      </c>
      <c r="F2802" s="10">
        <v>1</v>
      </c>
      <c r="G2802" s="14">
        <v>31500</v>
      </c>
      <c r="H2802" s="9" t="s">
        <v>240</v>
      </c>
      <c r="I2802" s="9" t="s">
        <v>241</v>
      </c>
      <c r="J2802" s="9" t="s">
        <v>3863</v>
      </c>
      <c r="K2802" s="9" t="s">
        <v>4427</v>
      </c>
      <c r="L2802" s="9" t="s">
        <v>3946</v>
      </c>
      <c r="M2802" s="11">
        <v>40910</v>
      </c>
      <c r="N2802" s="11"/>
      <c r="O2802">
        <f>MONTH(M2802)</f>
        <v>1</v>
      </c>
      <c r="P2802" t="str">
        <f>LEFT(D2802,2)</f>
        <v>61</v>
      </c>
      <c r="R2802" t="str">
        <f>LEFT(C2802,4)</f>
        <v>6105</v>
      </c>
    </row>
    <row r="2803" spans="1:18">
      <c r="A2803" s="9">
        <v>265069</v>
      </c>
      <c r="B2803" s="9" t="s">
        <v>4127</v>
      </c>
      <c r="C2803" s="9" t="s">
        <v>3946</v>
      </c>
      <c r="D2803" s="9" t="s">
        <v>3948</v>
      </c>
      <c r="E2803" s="9" t="s">
        <v>14</v>
      </c>
      <c r="F2803" s="10">
        <v>1</v>
      </c>
      <c r="G2803" s="14">
        <v>37800</v>
      </c>
      <c r="H2803" s="9" t="s">
        <v>240</v>
      </c>
      <c r="I2803" s="9" t="s">
        <v>241</v>
      </c>
      <c r="J2803" s="9" t="s">
        <v>3863</v>
      </c>
      <c r="K2803" s="9" t="s">
        <v>4427</v>
      </c>
      <c r="L2803" s="9" t="s">
        <v>3946</v>
      </c>
      <c r="M2803" s="11">
        <v>40422</v>
      </c>
      <c r="N2803" s="11"/>
      <c r="O2803">
        <f>MONTH(M2803)</f>
        <v>9</v>
      </c>
      <c r="P2803" t="str">
        <f>LEFT(D2803,2)</f>
        <v>61</v>
      </c>
      <c r="R2803" t="str">
        <f>LEFT(C2803,4)</f>
        <v>6105</v>
      </c>
    </row>
    <row r="2804" spans="1:18">
      <c r="A2804" s="9">
        <v>560427</v>
      </c>
      <c r="B2804" s="9" t="s">
        <v>4340</v>
      </c>
      <c r="C2804" s="9" t="s">
        <v>3946</v>
      </c>
      <c r="D2804" s="9" t="s">
        <v>3952</v>
      </c>
      <c r="E2804" s="9" t="s">
        <v>14</v>
      </c>
      <c r="F2804" s="10">
        <v>1</v>
      </c>
      <c r="G2804" s="14">
        <v>22500</v>
      </c>
      <c r="H2804" s="9" t="s">
        <v>240</v>
      </c>
      <c r="I2804" s="9" t="s">
        <v>241</v>
      </c>
      <c r="J2804" s="9" t="s">
        <v>3863</v>
      </c>
      <c r="K2804" s="9" t="s">
        <v>4427</v>
      </c>
      <c r="L2804" s="9" t="s">
        <v>3946</v>
      </c>
      <c r="M2804" s="11">
        <v>38930</v>
      </c>
      <c r="N2804" s="11"/>
      <c r="O2804">
        <f>MONTH(M2804)</f>
        <v>8</v>
      </c>
      <c r="P2804" t="str">
        <f>LEFT(D2804,2)</f>
        <v>61</v>
      </c>
      <c r="R2804" t="str">
        <f>LEFT(C2804,4)</f>
        <v>6105</v>
      </c>
    </row>
    <row r="2805" spans="1:18">
      <c r="A2805" s="9">
        <v>264852</v>
      </c>
      <c r="B2805" s="9" t="s">
        <v>4070</v>
      </c>
      <c r="C2805" s="9" t="s">
        <v>3946</v>
      </c>
      <c r="D2805" s="9" t="s">
        <v>3957</v>
      </c>
      <c r="E2805" s="9" t="s">
        <v>19</v>
      </c>
      <c r="F2805" s="10">
        <v>1</v>
      </c>
      <c r="G2805" s="14">
        <v>37400</v>
      </c>
      <c r="H2805" s="9" t="s">
        <v>240</v>
      </c>
      <c r="I2805" s="9" t="s">
        <v>241</v>
      </c>
      <c r="J2805" s="9" t="s">
        <v>3863</v>
      </c>
      <c r="K2805" s="9" t="s">
        <v>4427</v>
      </c>
      <c r="L2805" s="9" t="s">
        <v>3946</v>
      </c>
      <c r="M2805" s="11">
        <v>40422</v>
      </c>
      <c r="N2805" s="11"/>
      <c r="O2805">
        <f>MONTH(M2805)</f>
        <v>9</v>
      </c>
      <c r="P2805" t="str">
        <f>LEFT(D2805,2)</f>
        <v>61</v>
      </c>
      <c r="R2805" t="str">
        <f>LEFT(C2805,4)</f>
        <v>6105</v>
      </c>
    </row>
    <row r="2806" spans="1:18">
      <c r="A2806" s="9">
        <v>264208</v>
      </c>
      <c r="B2806" s="9" t="s">
        <v>4084</v>
      </c>
      <c r="C2806" s="9" t="s">
        <v>3946</v>
      </c>
      <c r="D2806" s="9" t="s">
        <v>3961</v>
      </c>
      <c r="E2806" s="9" t="s">
        <v>146</v>
      </c>
      <c r="F2806" s="10">
        <v>1</v>
      </c>
      <c r="G2806" s="14">
        <v>22000</v>
      </c>
      <c r="H2806" s="9" t="s">
        <v>240</v>
      </c>
      <c r="I2806" s="9" t="s">
        <v>241</v>
      </c>
      <c r="J2806" s="9" t="s">
        <v>3863</v>
      </c>
      <c r="K2806" s="9" t="s">
        <v>4427</v>
      </c>
      <c r="L2806" s="9" t="s">
        <v>3946</v>
      </c>
      <c r="M2806" s="11">
        <v>40422</v>
      </c>
      <c r="N2806" s="11"/>
      <c r="O2806">
        <f>MONTH(M2806)</f>
        <v>9</v>
      </c>
      <c r="P2806" t="str">
        <f>LEFT(D2806,2)</f>
        <v>61</v>
      </c>
      <c r="R2806" t="str">
        <f>LEFT(C2806,4)</f>
        <v>6105</v>
      </c>
    </row>
    <row r="2807" spans="1:18">
      <c r="A2807" s="9">
        <v>266294</v>
      </c>
      <c r="B2807" s="9" t="s">
        <v>4046</v>
      </c>
      <c r="C2807" s="9" t="s">
        <v>3946</v>
      </c>
      <c r="D2807" s="9" t="s">
        <v>3962</v>
      </c>
      <c r="E2807" s="9" t="s">
        <v>146</v>
      </c>
      <c r="F2807" s="10">
        <v>1</v>
      </c>
      <c r="G2807" s="14">
        <v>14000</v>
      </c>
      <c r="H2807" s="9" t="s">
        <v>240</v>
      </c>
      <c r="I2807" s="9" t="s">
        <v>241</v>
      </c>
      <c r="J2807" s="9" t="s">
        <v>3863</v>
      </c>
      <c r="K2807" s="9" t="s">
        <v>4427</v>
      </c>
      <c r="L2807" s="9" t="s">
        <v>3946</v>
      </c>
      <c r="M2807" s="11">
        <v>40544</v>
      </c>
      <c r="N2807" s="11"/>
      <c r="O2807">
        <f>MONTH(M2807)</f>
        <v>1</v>
      </c>
      <c r="P2807" t="str">
        <f>LEFT(D2807,2)</f>
        <v>61</v>
      </c>
      <c r="R2807" t="str">
        <f>LEFT(C2807,4)</f>
        <v>6105</v>
      </c>
    </row>
    <row r="2808" spans="1:18">
      <c r="A2808" s="9">
        <v>270872</v>
      </c>
      <c r="B2808" s="9" t="s">
        <v>4120</v>
      </c>
      <c r="C2808" s="9" t="s">
        <v>3946</v>
      </c>
      <c r="D2808" s="9" t="s">
        <v>3969</v>
      </c>
      <c r="E2808" s="9" t="s">
        <v>19</v>
      </c>
      <c r="F2808" s="10">
        <v>1</v>
      </c>
      <c r="G2808" s="14">
        <v>21700</v>
      </c>
      <c r="H2808" s="9" t="s">
        <v>240</v>
      </c>
      <c r="I2808" s="9" t="s">
        <v>241</v>
      </c>
      <c r="J2808" s="9" t="s">
        <v>3863</v>
      </c>
      <c r="K2808" s="9" t="s">
        <v>4427</v>
      </c>
      <c r="L2808" s="9" t="s">
        <v>3946</v>
      </c>
      <c r="M2808" s="11">
        <v>40892</v>
      </c>
      <c r="N2808" s="11"/>
      <c r="O2808">
        <f>MONTH(M2808)</f>
        <v>12</v>
      </c>
      <c r="P2808" t="str">
        <f>LEFT(D2808,2)</f>
        <v>61</v>
      </c>
      <c r="R2808" t="str">
        <f>LEFT(C2808,4)</f>
        <v>6105</v>
      </c>
    </row>
    <row r="2809" spans="1:18">
      <c r="A2809" s="9">
        <v>260372</v>
      </c>
      <c r="B2809" s="9" t="s">
        <v>4106</v>
      </c>
      <c r="C2809" s="9" t="s">
        <v>3946</v>
      </c>
      <c r="D2809" s="9" t="s">
        <v>3949</v>
      </c>
      <c r="E2809" s="9" t="s">
        <v>14</v>
      </c>
      <c r="F2809" s="10">
        <v>1</v>
      </c>
      <c r="G2809" s="14">
        <v>36000</v>
      </c>
      <c r="H2809" s="9" t="s">
        <v>240</v>
      </c>
      <c r="I2809" s="9" t="s">
        <v>241</v>
      </c>
      <c r="J2809" s="9" t="s">
        <v>3863</v>
      </c>
      <c r="K2809" s="9" t="s">
        <v>4427</v>
      </c>
      <c r="L2809" s="9" t="s">
        <v>3946</v>
      </c>
      <c r="M2809" s="11">
        <v>39845</v>
      </c>
      <c r="N2809" s="11"/>
      <c r="O2809">
        <f>MONTH(M2809)</f>
        <v>2</v>
      </c>
      <c r="P2809" t="str">
        <f>LEFT(D2809,2)</f>
        <v>61</v>
      </c>
      <c r="R2809" t="str">
        <f>LEFT(C2809,4)</f>
        <v>6105</v>
      </c>
    </row>
    <row r="2810" spans="1:18">
      <c r="A2810" s="9">
        <v>270704</v>
      </c>
      <c r="B2810" s="9" t="s">
        <v>4115</v>
      </c>
      <c r="C2810" s="9" t="s">
        <v>3946</v>
      </c>
      <c r="D2810" s="9" t="s">
        <v>3970</v>
      </c>
      <c r="E2810" s="9" t="s">
        <v>14</v>
      </c>
      <c r="F2810" s="10">
        <v>1</v>
      </c>
      <c r="G2810" s="14">
        <v>21000</v>
      </c>
      <c r="H2810" s="9" t="s">
        <v>240</v>
      </c>
      <c r="I2810" s="9" t="s">
        <v>241</v>
      </c>
      <c r="J2810" s="9" t="s">
        <v>3863</v>
      </c>
      <c r="K2810" s="9" t="s">
        <v>4427</v>
      </c>
      <c r="L2810" s="9" t="s">
        <v>3946</v>
      </c>
      <c r="M2810" s="11">
        <v>40910</v>
      </c>
      <c r="N2810" s="11"/>
      <c r="O2810">
        <f>MONTH(M2810)</f>
        <v>1</v>
      </c>
      <c r="P2810" t="str">
        <f>LEFT(D2810,2)</f>
        <v>61</v>
      </c>
      <c r="R2810" t="str">
        <f>LEFT(C2810,4)</f>
        <v>6105</v>
      </c>
    </row>
    <row r="2811" spans="1:18">
      <c r="A2811" s="9">
        <v>267267</v>
      </c>
      <c r="B2811" s="9" t="s">
        <v>4069</v>
      </c>
      <c r="C2811" s="9" t="s">
        <v>3946</v>
      </c>
      <c r="D2811" s="9" t="s">
        <v>3966</v>
      </c>
      <c r="E2811" s="9" t="s">
        <v>146</v>
      </c>
      <c r="F2811" s="10">
        <v>1</v>
      </c>
      <c r="G2811" s="14">
        <v>35750</v>
      </c>
      <c r="H2811" s="9" t="s">
        <v>240</v>
      </c>
      <c r="I2811" s="9" t="s">
        <v>241</v>
      </c>
      <c r="J2811" s="9" t="s">
        <v>3863</v>
      </c>
      <c r="K2811" s="9" t="s">
        <v>4427</v>
      </c>
      <c r="L2811" s="9" t="s">
        <v>3946</v>
      </c>
      <c r="M2811" s="11">
        <v>40603</v>
      </c>
      <c r="N2811" s="11"/>
      <c r="O2811">
        <f>MONTH(M2811)</f>
        <v>3</v>
      </c>
      <c r="P2811" t="str">
        <f>LEFT(D2811,2)</f>
        <v>61</v>
      </c>
      <c r="R2811" t="str">
        <f>LEFT(C2811,4)</f>
        <v>6105</v>
      </c>
    </row>
    <row r="2812" spans="1:18">
      <c r="A2812" s="9">
        <v>269745</v>
      </c>
      <c r="B2812" s="9" t="s">
        <v>4069</v>
      </c>
      <c r="C2812" s="9" t="s">
        <v>3946</v>
      </c>
      <c r="D2812" s="9" t="s">
        <v>3964</v>
      </c>
      <c r="E2812" s="9" t="s">
        <v>146</v>
      </c>
      <c r="F2812" s="10">
        <v>1</v>
      </c>
      <c r="G2812" s="14">
        <v>24500</v>
      </c>
      <c r="H2812" s="9" t="s">
        <v>240</v>
      </c>
      <c r="I2812" s="9" t="s">
        <v>241</v>
      </c>
      <c r="J2812" s="9" t="s">
        <v>3863</v>
      </c>
      <c r="K2812" s="9" t="s">
        <v>4427</v>
      </c>
      <c r="L2812" s="9" t="s">
        <v>3946</v>
      </c>
      <c r="M2812" s="11">
        <v>40725</v>
      </c>
      <c r="N2812" s="11"/>
      <c r="O2812">
        <f>MONTH(M2812)</f>
        <v>7</v>
      </c>
      <c r="P2812" t="str">
        <f>LEFT(D2812,2)</f>
        <v>61</v>
      </c>
      <c r="R2812" t="str">
        <f>LEFT(C2812,4)</f>
        <v>6105</v>
      </c>
    </row>
    <row r="2813" spans="1:18">
      <c r="A2813" s="9">
        <v>263858</v>
      </c>
      <c r="B2813" s="9" t="s">
        <v>4097</v>
      </c>
      <c r="C2813" s="9" t="s">
        <v>3946</v>
      </c>
      <c r="D2813" s="9" t="s">
        <v>3956</v>
      </c>
      <c r="E2813" s="9" t="s">
        <v>14</v>
      </c>
      <c r="F2813" s="10">
        <v>1</v>
      </c>
      <c r="G2813" s="14">
        <v>45000</v>
      </c>
      <c r="H2813" s="9" t="s">
        <v>240</v>
      </c>
      <c r="I2813" s="9" t="s">
        <v>241</v>
      </c>
      <c r="J2813" s="9" t="s">
        <v>3863</v>
      </c>
      <c r="K2813" s="9" t="s">
        <v>4427</v>
      </c>
      <c r="L2813" s="9" t="s">
        <v>3946</v>
      </c>
      <c r="M2813" s="11">
        <v>40392</v>
      </c>
      <c r="N2813" s="11"/>
      <c r="O2813">
        <f>MONTH(M2813)</f>
        <v>8</v>
      </c>
      <c r="P2813" t="str">
        <f>LEFT(D2813,2)</f>
        <v>61</v>
      </c>
      <c r="R2813" t="str">
        <f>LEFT(C2813,4)</f>
        <v>6105</v>
      </c>
    </row>
    <row r="2814" spans="1:18">
      <c r="A2814" s="9">
        <v>271852</v>
      </c>
      <c r="B2814" s="9" t="s">
        <v>4139</v>
      </c>
      <c r="C2814" s="9" t="s">
        <v>3946</v>
      </c>
      <c r="D2814" s="9" t="s">
        <v>3965</v>
      </c>
      <c r="E2814" s="9" t="s">
        <v>19</v>
      </c>
      <c r="F2814" s="10">
        <v>1</v>
      </c>
      <c r="G2814" s="14">
        <v>12000</v>
      </c>
      <c r="H2814" s="9" t="s">
        <v>240</v>
      </c>
      <c r="I2814" s="9" t="s">
        <v>241</v>
      </c>
      <c r="J2814" s="9" t="s">
        <v>3863</v>
      </c>
      <c r="K2814" s="9" t="s">
        <v>4427</v>
      </c>
      <c r="L2814" s="9" t="s">
        <v>3946</v>
      </c>
      <c r="M2814" s="11">
        <v>40969</v>
      </c>
      <c r="N2814" s="11"/>
      <c r="O2814">
        <f>MONTH(M2814)</f>
        <v>3</v>
      </c>
      <c r="P2814" t="str">
        <f>LEFT(D2814,2)</f>
        <v>61</v>
      </c>
      <c r="R2814" t="str">
        <f>LEFT(C2814,4)</f>
        <v>6105</v>
      </c>
    </row>
    <row r="2815" spans="1:18">
      <c r="A2815" s="9">
        <v>272104</v>
      </c>
      <c r="B2815" s="9" t="s">
        <v>4249</v>
      </c>
      <c r="C2815" s="9" t="s">
        <v>3946</v>
      </c>
      <c r="D2815" s="9" t="s">
        <v>3975</v>
      </c>
      <c r="E2815" s="9" t="s">
        <v>146</v>
      </c>
      <c r="F2815" s="10">
        <v>1</v>
      </c>
      <c r="G2815" s="14">
        <v>26000</v>
      </c>
      <c r="H2815" s="9" t="s">
        <v>240</v>
      </c>
      <c r="I2815" s="9" t="s">
        <v>241</v>
      </c>
      <c r="J2815" s="9" t="s">
        <v>3863</v>
      </c>
      <c r="K2815" s="9" t="s">
        <v>4427</v>
      </c>
      <c r="L2815" s="9" t="s">
        <v>3946</v>
      </c>
      <c r="M2815" s="11">
        <v>41001</v>
      </c>
      <c r="N2815" s="11"/>
      <c r="O2815">
        <f>MONTH(M2815)</f>
        <v>4</v>
      </c>
      <c r="P2815" t="str">
        <f>LEFT(D2815,2)</f>
        <v>61</v>
      </c>
      <c r="R2815" t="str">
        <f>LEFT(C2815,4)</f>
        <v>6105</v>
      </c>
    </row>
    <row r="2816" spans="1:18">
      <c r="A2816" s="9">
        <v>264180</v>
      </c>
      <c r="B2816" s="9" t="s">
        <v>4076</v>
      </c>
      <c r="C2816" s="9" t="s">
        <v>3946</v>
      </c>
      <c r="D2816" s="9" t="s">
        <v>3963</v>
      </c>
      <c r="E2816" s="9" t="s">
        <v>14</v>
      </c>
      <c r="F2816" s="10">
        <v>1</v>
      </c>
      <c r="G2816" s="14">
        <v>30250</v>
      </c>
      <c r="H2816" s="9" t="s">
        <v>240</v>
      </c>
      <c r="I2816" s="9" t="s">
        <v>241</v>
      </c>
      <c r="J2816" s="9" t="s">
        <v>3863</v>
      </c>
      <c r="K2816" s="9" t="s">
        <v>4427</v>
      </c>
      <c r="L2816" s="9" t="s">
        <v>3946</v>
      </c>
      <c r="M2816" s="11">
        <v>40483</v>
      </c>
      <c r="N2816" s="11"/>
      <c r="O2816">
        <f>MONTH(M2816)</f>
        <v>11</v>
      </c>
      <c r="P2816" t="str">
        <f>LEFT(D2816,2)</f>
        <v>61</v>
      </c>
      <c r="R2816" t="str">
        <f>LEFT(C2816,4)</f>
        <v>6105</v>
      </c>
    </row>
    <row r="2817" spans="1:18">
      <c r="A2817" s="9">
        <v>240149</v>
      </c>
      <c r="B2817" s="9" t="s">
        <v>4272</v>
      </c>
      <c r="C2817" s="9" t="s">
        <v>3946</v>
      </c>
      <c r="D2817" s="9" t="s">
        <v>3954</v>
      </c>
      <c r="E2817" s="9" t="s">
        <v>14</v>
      </c>
      <c r="F2817" s="10">
        <v>1</v>
      </c>
      <c r="G2817" s="14">
        <v>36000</v>
      </c>
      <c r="H2817" s="9" t="s">
        <v>240</v>
      </c>
      <c r="I2817" s="9" t="s">
        <v>241</v>
      </c>
      <c r="J2817" s="9" t="s">
        <v>3863</v>
      </c>
      <c r="K2817" s="9" t="s">
        <v>4427</v>
      </c>
      <c r="L2817" s="9" t="s">
        <v>3946</v>
      </c>
      <c r="M2817" s="11">
        <v>37257</v>
      </c>
      <c r="N2817" s="11"/>
      <c r="O2817">
        <f>MONTH(M2817)</f>
        <v>1</v>
      </c>
      <c r="P2817" t="str">
        <f>LEFT(D2817,2)</f>
        <v>61</v>
      </c>
      <c r="R2817" t="str">
        <f>LEFT(C2817,4)</f>
        <v>6105</v>
      </c>
    </row>
    <row r="2818" spans="1:18">
      <c r="A2818" s="9">
        <v>271306</v>
      </c>
      <c r="B2818" s="9" t="s">
        <v>4307</v>
      </c>
      <c r="C2818" s="9" t="s">
        <v>3946</v>
      </c>
      <c r="D2818" s="9" t="s">
        <v>3973</v>
      </c>
      <c r="E2818" s="9" t="s">
        <v>14</v>
      </c>
      <c r="F2818" s="10">
        <v>1</v>
      </c>
      <c r="G2818" s="14">
        <v>26250</v>
      </c>
      <c r="H2818" s="9" t="s">
        <v>240</v>
      </c>
      <c r="I2818" s="9" t="s">
        <v>241</v>
      </c>
      <c r="J2818" s="9" t="s">
        <v>3863</v>
      </c>
      <c r="K2818" s="9" t="s">
        <v>4427</v>
      </c>
      <c r="L2818" s="9" t="s">
        <v>3946</v>
      </c>
      <c r="M2818" s="11">
        <v>40910</v>
      </c>
      <c r="N2818" s="11"/>
      <c r="O2818">
        <f>MONTH(M2818)</f>
        <v>1</v>
      </c>
      <c r="P2818" t="str">
        <f>LEFT(D2818,2)</f>
        <v>61</v>
      </c>
      <c r="R2818" t="str">
        <f>LEFT(C2818,4)</f>
        <v>6105</v>
      </c>
    </row>
    <row r="2819" spans="1:18">
      <c r="A2819" s="9">
        <v>265083</v>
      </c>
      <c r="B2819" s="9" t="s">
        <v>4201</v>
      </c>
      <c r="C2819" s="9" t="s">
        <v>3946</v>
      </c>
      <c r="D2819" s="9" t="s">
        <v>3959</v>
      </c>
      <c r="E2819" s="9" t="s">
        <v>14</v>
      </c>
      <c r="F2819" s="10">
        <v>1</v>
      </c>
      <c r="G2819" s="14">
        <v>18000</v>
      </c>
      <c r="H2819" s="9" t="s">
        <v>240</v>
      </c>
      <c r="I2819" s="9" t="s">
        <v>241</v>
      </c>
      <c r="J2819" s="9" t="s">
        <v>3863</v>
      </c>
      <c r="K2819" s="9" t="s">
        <v>4427</v>
      </c>
      <c r="L2819" s="9" t="s">
        <v>3946</v>
      </c>
      <c r="M2819" s="11">
        <v>40422</v>
      </c>
      <c r="N2819" s="11"/>
      <c r="O2819">
        <f>MONTH(M2819)</f>
        <v>9</v>
      </c>
      <c r="P2819" t="str">
        <f>LEFT(D2819,2)</f>
        <v>61</v>
      </c>
      <c r="R2819" t="str">
        <f>LEFT(C2819,4)</f>
        <v>6105</v>
      </c>
    </row>
    <row r="2820" spans="1:18">
      <c r="A2820" s="9">
        <v>271915</v>
      </c>
      <c r="B2820" s="9" t="s">
        <v>4150</v>
      </c>
      <c r="C2820" s="9" t="s">
        <v>3946</v>
      </c>
      <c r="D2820" s="9" t="s">
        <v>3972</v>
      </c>
      <c r="E2820" s="9" t="s">
        <v>19</v>
      </c>
      <c r="F2820" s="10">
        <v>1</v>
      </c>
      <c r="G2820" s="14">
        <v>29250</v>
      </c>
      <c r="H2820" s="9" t="s">
        <v>240</v>
      </c>
      <c r="I2820" s="9" t="s">
        <v>241</v>
      </c>
      <c r="J2820" s="9" t="s">
        <v>3863</v>
      </c>
      <c r="K2820" s="9" t="s">
        <v>4427</v>
      </c>
      <c r="L2820" s="9" t="s">
        <v>3946</v>
      </c>
      <c r="M2820" s="11">
        <v>41001</v>
      </c>
      <c r="N2820" s="11"/>
      <c r="O2820">
        <f>MONTH(M2820)</f>
        <v>4</v>
      </c>
      <c r="P2820" t="str">
        <f>LEFT(D2820,2)</f>
        <v>61</v>
      </c>
      <c r="R2820" t="str">
        <f>LEFT(C2820,4)</f>
        <v>6105</v>
      </c>
    </row>
    <row r="2821" spans="1:18">
      <c r="A2821" s="9">
        <v>670138</v>
      </c>
      <c r="B2821" s="9" t="s">
        <v>4069</v>
      </c>
      <c r="C2821" s="9" t="s">
        <v>3946</v>
      </c>
      <c r="D2821" s="9" t="s">
        <v>3953</v>
      </c>
      <c r="E2821" s="9" t="s">
        <v>14</v>
      </c>
      <c r="F2821" s="10">
        <v>1</v>
      </c>
      <c r="G2821" s="14">
        <v>35200</v>
      </c>
      <c r="H2821" s="9" t="s">
        <v>240</v>
      </c>
      <c r="I2821" s="9" t="s">
        <v>241</v>
      </c>
      <c r="J2821" s="9" t="s">
        <v>3863</v>
      </c>
      <c r="K2821" s="9" t="s">
        <v>4427</v>
      </c>
      <c r="L2821" s="9" t="s">
        <v>3946</v>
      </c>
      <c r="M2821" s="11">
        <v>38719</v>
      </c>
      <c r="N2821" s="11"/>
      <c r="O2821">
        <f>MONTH(M2821)</f>
        <v>1</v>
      </c>
      <c r="P2821" t="str">
        <f>LEFT(D2821,2)</f>
        <v>61</v>
      </c>
      <c r="R2821" t="str">
        <f>LEFT(C2821,4)</f>
        <v>6105</v>
      </c>
    </row>
    <row r="2822" spans="1:18">
      <c r="A2822" s="9">
        <v>263704</v>
      </c>
      <c r="B2822" s="9" t="s">
        <v>4127</v>
      </c>
      <c r="C2822" s="9" t="s">
        <v>3946</v>
      </c>
      <c r="D2822" s="9" t="s">
        <v>3955</v>
      </c>
      <c r="E2822" s="9" t="s">
        <v>19</v>
      </c>
      <c r="F2822" s="10">
        <v>1</v>
      </c>
      <c r="G2822" s="14">
        <v>33000</v>
      </c>
      <c r="H2822" s="9" t="s">
        <v>240</v>
      </c>
      <c r="I2822" s="9" t="s">
        <v>241</v>
      </c>
      <c r="J2822" s="9" t="s">
        <v>3863</v>
      </c>
      <c r="K2822" s="9" t="s">
        <v>4427</v>
      </c>
      <c r="L2822" s="9" t="s">
        <v>3946</v>
      </c>
      <c r="M2822" s="11">
        <v>40330</v>
      </c>
      <c r="N2822" s="11"/>
      <c r="O2822">
        <f>MONTH(M2822)</f>
        <v>6</v>
      </c>
      <c r="P2822" t="str">
        <f>LEFT(D2822,2)</f>
        <v>61</v>
      </c>
      <c r="R2822" t="str">
        <f>LEFT(C2822,4)</f>
        <v>6105</v>
      </c>
    </row>
    <row r="2823" spans="1:18">
      <c r="A2823" s="9">
        <v>265111</v>
      </c>
      <c r="B2823" s="9" t="s">
        <v>4051</v>
      </c>
      <c r="C2823" s="9" t="s">
        <v>3946</v>
      </c>
      <c r="D2823" s="9" t="s">
        <v>3960</v>
      </c>
      <c r="E2823" s="9" t="s">
        <v>19</v>
      </c>
      <c r="F2823" s="10">
        <v>1</v>
      </c>
      <c r="G2823" s="14">
        <v>27200</v>
      </c>
      <c r="H2823" s="9" t="s">
        <v>240</v>
      </c>
      <c r="I2823" s="9" t="s">
        <v>241</v>
      </c>
      <c r="J2823" s="9" t="s">
        <v>3863</v>
      </c>
      <c r="K2823" s="9" t="s">
        <v>4427</v>
      </c>
      <c r="L2823" s="9" t="s">
        <v>3946</v>
      </c>
      <c r="M2823" s="11">
        <v>40422</v>
      </c>
      <c r="N2823" s="11"/>
      <c r="O2823">
        <f>MONTH(M2823)</f>
        <v>9</v>
      </c>
      <c r="P2823" t="str">
        <f>LEFT(D2823,2)</f>
        <v>61</v>
      </c>
      <c r="R2823" t="str">
        <f>LEFT(C2823,4)</f>
        <v>6105</v>
      </c>
    </row>
    <row r="2824" spans="1:18">
      <c r="A2824" s="9">
        <v>270683</v>
      </c>
      <c r="B2824" s="9" t="s">
        <v>4081</v>
      </c>
      <c r="C2824" s="9" t="s">
        <v>3946</v>
      </c>
      <c r="D2824" s="9" t="s">
        <v>3967</v>
      </c>
      <c r="E2824" s="9" t="s">
        <v>14</v>
      </c>
      <c r="F2824" s="10">
        <v>1</v>
      </c>
      <c r="G2824" s="14">
        <v>18000</v>
      </c>
      <c r="H2824" s="9" t="s">
        <v>240</v>
      </c>
      <c r="I2824" s="9" t="s">
        <v>241</v>
      </c>
      <c r="J2824" s="9" t="s">
        <v>3863</v>
      </c>
      <c r="K2824" s="9" t="s">
        <v>4427</v>
      </c>
      <c r="L2824" s="9" t="s">
        <v>3946</v>
      </c>
      <c r="M2824" s="11">
        <v>40848</v>
      </c>
      <c r="N2824" s="11"/>
      <c r="O2824">
        <f>MONTH(M2824)</f>
        <v>11</v>
      </c>
      <c r="P2824" t="str">
        <f>LEFT(D2824,2)</f>
        <v>61</v>
      </c>
      <c r="R2824" t="str">
        <f>LEFT(C2824,4)</f>
        <v>6105</v>
      </c>
    </row>
    <row r="2825" spans="1:18">
      <c r="A2825" s="9">
        <v>271369</v>
      </c>
      <c r="B2825" s="9" t="s">
        <v>4061</v>
      </c>
      <c r="C2825" s="9" t="s">
        <v>3946</v>
      </c>
      <c r="D2825" s="9" t="s">
        <v>3958</v>
      </c>
      <c r="E2825" s="9" t="s">
        <v>14</v>
      </c>
      <c r="F2825" s="10">
        <v>1</v>
      </c>
      <c r="G2825" s="14">
        <v>27000</v>
      </c>
      <c r="H2825" s="9" t="s">
        <v>240</v>
      </c>
      <c r="I2825" s="9" t="s">
        <v>241</v>
      </c>
      <c r="J2825" s="9" t="s">
        <v>3863</v>
      </c>
      <c r="K2825" s="9" t="s">
        <v>4427</v>
      </c>
      <c r="L2825" s="9" t="s">
        <v>3946</v>
      </c>
      <c r="M2825" s="11">
        <v>40940</v>
      </c>
      <c r="N2825" s="11"/>
      <c r="O2825">
        <f>MONTH(M2825)</f>
        <v>2</v>
      </c>
      <c r="P2825" t="str">
        <f>LEFT(D2825,2)</f>
        <v>61</v>
      </c>
      <c r="R2825" t="str">
        <f>LEFT(C2825,4)</f>
        <v>6105</v>
      </c>
    </row>
    <row r="2826" spans="1:18">
      <c r="A2826" s="9">
        <v>271670</v>
      </c>
      <c r="B2826" s="9" t="s">
        <v>4058</v>
      </c>
      <c r="C2826" s="9" t="s">
        <v>3946</v>
      </c>
      <c r="D2826" s="9" t="s">
        <v>3974</v>
      </c>
      <c r="E2826" s="9" t="s">
        <v>14</v>
      </c>
      <c r="F2826" s="10">
        <v>1</v>
      </c>
      <c r="G2826" s="14">
        <v>21000</v>
      </c>
      <c r="H2826" s="9" t="s">
        <v>240</v>
      </c>
      <c r="I2826" s="9" t="s">
        <v>241</v>
      </c>
      <c r="J2826" s="9" t="s">
        <v>3863</v>
      </c>
      <c r="K2826" s="9" t="s">
        <v>4427</v>
      </c>
      <c r="L2826" s="9" t="s">
        <v>3946</v>
      </c>
      <c r="M2826" s="11">
        <v>40954</v>
      </c>
      <c r="N2826" s="11"/>
      <c r="O2826">
        <f>MONTH(M2826)</f>
        <v>2</v>
      </c>
      <c r="P2826" t="str">
        <f>LEFT(D2826,2)</f>
        <v>61</v>
      </c>
      <c r="R2826" t="str">
        <f>LEFT(C2826,4)</f>
        <v>6105</v>
      </c>
    </row>
    <row r="2827" spans="1:18">
      <c r="A2827" s="9">
        <v>249949</v>
      </c>
      <c r="B2827" s="9" t="s">
        <v>4075</v>
      </c>
      <c r="C2827" s="9" t="s">
        <v>3946</v>
      </c>
      <c r="D2827" s="9" t="s">
        <v>3951</v>
      </c>
      <c r="E2827" s="9" t="s">
        <v>14</v>
      </c>
      <c r="F2827" s="10">
        <v>1</v>
      </c>
      <c r="G2827" s="14">
        <v>35750</v>
      </c>
      <c r="H2827" s="9" t="s">
        <v>240</v>
      </c>
      <c r="I2827" s="9" t="s">
        <v>241</v>
      </c>
      <c r="J2827" s="9" t="s">
        <v>3863</v>
      </c>
      <c r="K2827" s="9" t="s">
        <v>4427</v>
      </c>
      <c r="L2827" s="9" t="s">
        <v>3946</v>
      </c>
      <c r="M2827" s="11">
        <v>38733</v>
      </c>
      <c r="N2827" s="11"/>
      <c r="O2827">
        <f>MONTH(M2827)</f>
        <v>1</v>
      </c>
      <c r="P2827" t="str">
        <f>LEFT(D2827,2)</f>
        <v>61</v>
      </c>
      <c r="R2827" t="str">
        <f>LEFT(C2827,4)</f>
        <v>6105</v>
      </c>
    </row>
    <row r="2828" spans="1:18">
      <c r="A2828" s="9">
        <v>243159</v>
      </c>
      <c r="B2828" s="9" t="s">
        <v>4172</v>
      </c>
      <c r="C2828" s="9" t="s">
        <v>3946</v>
      </c>
      <c r="D2828" s="9" t="s">
        <v>3950</v>
      </c>
      <c r="E2828" s="9" t="s">
        <v>14</v>
      </c>
      <c r="F2828" s="10">
        <v>1</v>
      </c>
      <c r="G2828" s="14">
        <v>49500</v>
      </c>
      <c r="H2828" s="9" t="s">
        <v>240</v>
      </c>
      <c r="I2828" s="9" t="s">
        <v>241</v>
      </c>
      <c r="J2828" s="9" t="s">
        <v>3863</v>
      </c>
      <c r="K2828" s="9" t="s">
        <v>4427</v>
      </c>
      <c r="L2828" s="9" t="s">
        <v>3946</v>
      </c>
      <c r="M2828" s="11">
        <v>37712</v>
      </c>
      <c r="N2828" s="11"/>
      <c r="O2828">
        <f>MONTH(M2828)</f>
        <v>4</v>
      </c>
      <c r="P2828" t="str">
        <f>LEFT(D2828,2)</f>
        <v>61</v>
      </c>
      <c r="R2828" t="str">
        <f>LEFT(C2828,4)</f>
        <v>6105</v>
      </c>
    </row>
    <row r="2829" spans="1:18">
      <c r="A2829" s="9">
        <v>672511</v>
      </c>
      <c r="B2829" s="9" t="s">
        <v>4100</v>
      </c>
      <c r="C2829" s="9" t="s">
        <v>3977</v>
      </c>
      <c r="D2829" s="9" t="s">
        <v>3988</v>
      </c>
      <c r="E2829" s="9" t="s">
        <v>67</v>
      </c>
      <c r="F2829" s="10">
        <v>1</v>
      </c>
      <c r="G2829" s="14">
        <v>18425</v>
      </c>
      <c r="H2829" s="9" t="s">
        <v>240</v>
      </c>
      <c r="I2829" s="9" t="s">
        <v>241</v>
      </c>
      <c r="J2829" s="9" t="s">
        <v>3863</v>
      </c>
      <c r="K2829" s="9" t="s">
        <v>4427</v>
      </c>
      <c r="L2829" s="9" t="s">
        <v>3977</v>
      </c>
      <c r="M2829" s="11">
        <v>39328</v>
      </c>
      <c r="N2829" s="11"/>
      <c r="O2829">
        <f>MONTH(M2829)</f>
        <v>9</v>
      </c>
      <c r="P2829" t="str">
        <f>LEFT(D2829,2)</f>
        <v>61</v>
      </c>
      <c r="R2829" t="str">
        <f>LEFT(C2829,4)</f>
        <v>6105</v>
      </c>
    </row>
    <row r="2830" spans="1:18">
      <c r="A2830" s="9">
        <v>244797</v>
      </c>
      <c r="B2830" s="9" t="s">
        <v>4130</v>
      </c>
      <c r="C2830" s="9" t="s">
        <v>3977</v>
      </c>
      <c r="D2830" s="9" t="s">
        <v>3987</v>
      </c>
      <c r="E2830" s="9" t="s">
        <v>67</v>
      </c>
      <c r="F2830" s="10">
        <v>1</v>
      </c>
      <c r="G2830" s="14">
        <v>22800</v>
      </c>
      <c r="H2830" s="9" t="s">
        <v>240</v>
      </c>
      <c r="I2830" s="9" t="s">
        <v>241</v>
      </c>
      <c r="J2830" s="9" t="s">
        <v>3863</v>
      </c>
      <c r="K2830" s="9" t="s">
        <v>4427</v>
      </c>
      <c r="L2830" s="9" t="s">
        <v>3977</v>
      </c>
      <c r="M2830" s="11">
        <v>37988</v>
      </c>
      <c r="N2830" s="11"/>
      <c r="O2830">
        <f>MONTH(M2830)</f>
        <v>1</v>
      </c>
      <c r="P2830" t="str">
        <f>LEFT(D2830,2)</f>
        <v>61</v>
      </c>
      <c r="R2830" t="str">
        <f>LEFT(C2830,4)</f>
        <v>6105</v>
      </c>
    </row>
    <row r="2831" spans="1:18">
      <c r="A2831" s="9">
        <v>268030</v>
      </c>
      <c r="B2831" s="9" t="s">
        <v>4088</v>
      </c>
      <c r="C2831" s="9" t="s">
        <v>3977</v>
      </c>
      <c r="D2831" s="9" t="s">
        <v>3978</v>
      </c>
      <c r="E2831" s="9" t="s">
        <v>14</v>
      </c>
      <c r="F2831" s="10">
        <v>1</v>
      </c>
      <c r="G2831" s="14">
        <v>36000</v>
      </c>
      <c r="H2831" s="9" t="s">
        <v>240</v>
      </c>
      <c r="I2831" s="9" t="s">
        <v>241</v>
      </c>
      <c r="J2831" s="9" t="s">
        <v>3863</v>
      </c>
      <c r="K2831" s="9" t="s">
        <v>4427</v>
      </c>
      <c r="L2831" s="9" t="s">
        <v>3977</v>
      </c>
      <c r="M2831" s="11">
        <v>40648</v>
      </c>
      <c r="N2831" s="11"/>
      <c r="O2831">
        <f>MONTH(M2831)</f>
        <v>4</v>
      </c>
      <c r="P2831" t="str">
        <f>LEFT(D2831,2)</f>
        <v>61</v>
      </c>
      <c r="R2831" t="str">
        <f>LEFT(C2831,4)</f>
        <v>6105</v>
      </c>
    </row>
    <row r="2832" spans="1:18">
      <c r="A2832" s="9">
        <v>79702</v>
      </c>
      <c r="B2832" s="9" t="s">
        <v>4097</v>
      </c>
      <c r="C2832" s="9" t="s">
        <v>3977</v>
      </c>
      <c r="D2832" s="9" t="s">
        <v>3983</v>
      </c>
      <c r="E2832" s="9" t="s">
        <v>67</v>
      </c>
      <c r="F2832" s="10">
        <v>1</v>
      </c>
      <c r="G2832" s="14">
        <v>10850</v>
      </c>
      <c r="H2832" s="9" t="s">
        <v>240</v>
      </c>
      <c r="I2832" s="9" t="s">
        <v>241</v>
      </c>
      <c r="J2832" s="9" t="s">
        <v>3863</v>
      </c>
      <c r="K2832" s="9" t="s">
        <v>4427</v>
      </c>
      <c r="L2832" s="9" t="s">
        <v>3977</v>
      </c>
      <c r="M2832" s="11">
        <v>40422</v>
      </c>
      <c r="N2832" s="11"/>
      <c r="O2832">
        <f>MONTH(M2832)</f>
        <v>9</v>
      </c>
      <c r="P2832" t="str">
        <f>LEFT(D2832,2)</f>
        <v>61</v>
      </c>
      <c r="R2832" t="str">
        <f>LEFT(C2832,4)</f>
        <v>6105</v>
      </c>
    </row>
    <row r="2833" spans="1:18">
      <c r="A2833" s="9">
        <v>671902</v>
      </c>
      <c r="B2833" s="9" t="s">
        <v>4046</v>
      </c>
      <c r="C2833" s="9" t="s">
        <v>3977</v>
      </c>
      <c r="D2833" s="9" t="s">
        <v>3986</v>
      </c>
      <c r="E2833" s="9" t="s">
        <v>67</v>
      </c>
      <c r="F2833" s="10">
        <v>1</v>
      </c>
      <c r="G2833" s="14">
        <v>8050</v>
      </c>
      <c r="H2833" s="9" t="s">
        <v>240</v>
      </c>
      <c r="I2833" s="9" t="s">
        <v>241</v>
      </c>
      <c r="J2833" s="9" t="s">
        <v>3863</v>
      </c>
      <c r="K2833" s="9" t="s">
        <v>4427</v>
      </c>
      <c r="L2833" s="9" t="s">
        <v>3977</v>
      </c>
      <c r="M2833" s="11">
        <v>39204</v>
      </c>
      <c r="N2833" s="11"/>
      <c r="O2833">
        <f>MONTH(M2833)</f>
        <v>5</v>
      </c>
      <c r="P2833" t="str">
        <f>LEFT(D2833,2)</f>
        <v>61</v>
      </c>
      <c r="R2833" t="str">
        <f>LEFT(C2833,4)</f>
        <v>6105</v>
      </c>
    </row>
    <row r="2834" spans="1:18">
      <c r="A2834" s="9">
        <v>75341</v>
      </c>
      <c r="B2834" s="9" t="s">
        <v>4139</v>
      </c>
      <c r="C2834" s="9" t="s">
        <v>3977</v>
      </c>
      <c r="D2834" s="9" t="s">
        <v>3990</v>
      </c>
      <c r="E2834" s="9" t="s">
        <v>67</v>
      </c>
      <c r="F2834" s="10">
        <v>1</v>
      </c>
      <c r="G2834" s="14">
        <v>8800</v>
      </c>
      <c r="H2834" s="9" t="s">
        <v>240</v>
      </c>
      <c r="I2834" s="9" t="s">
        <v>241</v>
      </c>
      <c r="J2834" s="9" t="s">
        <v>3863</v>
      </c>
      <c r="K2834" s="9" t="s">
        <v>4427</v>
      </c>
      <c r="L2834" s="9" t="s">
        <v>3977</v>
      </c>
      <c r="M2834" s="11">
        <v>40182</v>
      </c>
      <c r="N2834" s="11"/>
      <c r="O2834">
        <f>MONTH(M2834)</f>
        <v>1</v>
      </c>
      <c r="P2834" t="str">
        <f>LEFT(D2834,2)</f>
        <v>61</v>
      </c>
      <c r="R2834" t="str">
        <f>LEFT(C2834,4)</f>
        <v>6105</v>
      </c>
    </row>
    <row r="2835" spans="1:18">
      <c r="A2835" s="9">
        <v>271005</v>
      </c>
      <c r="B2835" s="9" t="s">
        <v>4316</v>
      </c>
      <c r="C2835" s="9" t="s">
        <v>3977</v>
      </c>
      <c r="D2835" s="9" t="s">
        <v>3994</v>
      </c>
      <c r="E2835" s="9" t="s">
        <v>67</v>
      </c>
      <c r="F2835" s="10">
        <v>1</v>
      </c>
      <c r="G2835" s="14">
        <v>15000</v>
      </c>
      <c r="H2835" s="9" t="s">
        <v>240</v>
      </c>
      <c r="I2835" s="9" t="s">
        <v>241</v>
      </c>
      <c r="J2835" s="9" t="s">
        <v>3863</v>
      </c>
      <c r="K2835" s="9" t="s">
        <v>4427</v>
      </c>
      <c r="L2835" s="9" t="s">
        <v>3977</v>
      </c>
      <c r="M2835" s="11">
        <v>40940</v>
      </c>
      <c r="N2835" s="11"/>
      <c r="O2835">
        <f>MONTH(M2835)</f>
        <v>2</v>
      </c>
      <c r="P2835" t="str">
        <f>LEFT(D2835,2)</f>
        <v>61</v>
      </c>
      <c r="R2835" t="str">
        <f>LEFT(C2835,4)</f>
        <v>6105</v>
      </c>
    </row>
    <row r="2836" spans="1:18">
      <c r="A2836" s="9">
        <v>266553</v>
      </c>
      <c r="B2836" s="9" t="s">
        <v>4051</v>
      </c>
      <c r="C2836" s="9" t="s">
        <v>3977</v>
      </c>
      <c r="D2836" s="9" t="s">
        <v>3984</v>
      </c>
      <c r="E2836" s="9" t="s">
        <v>14</v>
      </c>
      <c r="F2836" s="10">
        <v>1</v>
      </c>
      <c r="G2836" s="14">
        <v>17500</v>
      </c>
      <c r="H2836" s="9" t="s">
        <v>240</v>
      </c>
      <c r="I2836" s="9" t="s">
        <v>241</v>
      </c>
      <c r="J2836" s="9" t="s">
        <v>3863</v>
      </c>
      <c r="K2836" s="9" t="s">
        <v>4427</v>
      </c>
      <c r="L2836" s="9" t="s">
        <v>3977</v>
      </c>
      <c r="M2836" s="11">
        <v>41015</v>
      </c>
      <c r="N2836" s="11"/>
      <c r="O2836">
        <f>MONTH(M2836)</f>
        <v>4</v>
      </c>
      <c r="P2836" t="str">
        <f>LEFT(D2836,2)</f>
        <v>61</v>
      </c>
      <c r="R2836" t="str">
        <f>LEFT(C2836,4)</f>
        <v>6105</v>
      </c>
    </row>
    <row r="2837" spans="1:18">
      <c r="A2837" s="9">
        <v>666008</v>
      </c>
      <c r="B2837" s="9" t="s">
        <v>4091</v>
      </c>
      <c r="C2837" s="9" t="s">
        <v>3977</v>
      </c>
      <c r="D2837" s="9" t="s">
        <v>3993</v>
      </c>
      <c r="E2837" s="9" t="s">
        <v>67</v>
      </c>
      <c r="F2837" s="10">
        <v>1</v>
      </c>
      <c r="G2837" s="14">
        <v>12250</v>
      </c>
      <c r="H2837" s="9" t="s">
        <v>240</v>
      </c>
      <c r="I2837" s="9" t="s">
        <v>241</v>
      </c>
      <c r="J2837" s="9" t="s">
        <v>3863</v>
      </c>
      <c r="K2837" s="9" t="s">
        <v>4427</v>
      </c>
      <c r="L2837" s="9" t="s">
        <v>3977</v>
      </c>
      <c r="M2837" s="11">
        <v>36850</v>
      </c>
      <c r="N2837" s="11"/>
      <c r="O2837">
        <f>MONTH(M2837)</f>
        <v>11</v>
      </c>
      <c r="P2837" t="str">
        <f>LEFT(D2837,2)</f>
        <v>61</v>
      </c>
      <c r="R2837" t="str">
        <f>LEFT(C2837,4)</f>
        <v>6105</v>
      </c>
    </row>
    <row r="2838" spans="1:18">
      <c r="A2838" s="9">
        <v>666113</v>
      </c>
      <c r="B2838" s="9" t="s">
        <v>4111</v>
      </c>
      <c r="C2838" s="9" t="s">
        <v>3977</v>
      </c>
      <c r="D2838" s="9" t="s">
        <v>3980</v>
      </c>
      <c r="E2838" s="9" t="s">
        <v>14</v>
      </c>
      <c r="F2838" s="10">
        <v>1</v>
      </c>
      <c r="G2838" s="14">
        <v>38250</v>
      </c>
      <c r="H2838" s="9" t="s">
        <v>240</v>
      </c>
      <c r="I2838" s="9" t="s">
        <v>241</v>
      </c>
      <c r="J2838" s="9" t="s">
        <v>3863</v>
      </c>
      <c r="K2838" s="9" t="s">
        <v>4427</v>
      </c>
      <c r="L2838" s="9" t="s">
        <v>3977</v>
      </c>
      <c r="M2838" s="11">
        <v>37726</v>
      </c>
      <c r="N2838" s="11"/>
      <c r="O2838">
        <f>MONTH(M2838)</f>
        <v>4</v>
      </c>
      <c r="P2838" t="str">
        <f>LEFT(D2838,2)</f>
        <v>61</v>
      </c>
      <c r="R2838" t="str">
        <f>LEFT(C2838,4)</f>
        <v>6105</v>
      </c>
    </row>
    <row r="2839" spans="1:18">
      <c r="A2839" s="9">
        <v>667632</v>
      </c>
      <c r="B2839" s="9" t="s">
        <v>4067</v>
      </c>
      <c r="C2839" s="9" t="s">
        <v>3977</v>
      </c>
      <c r="D2839" s="9" t="s">
        <v>3991</v>
      </c>
      <c r="E2839" s="9" t="s">
        <v>67</v>
      </c>
      <c r="F2839" s="10">
        <v>1</v>
      </c>
      <c r="G2839" s="14">
        <v>14500</v>
      </c>
      <c r="H2839" s="9" t="s">
        <v>240</v>
      </c>
      <c r="I2839" s="9" t="s">
        <v>241</v>
      </c>
      <c r="J2839" s="9" t="s">
        <v>3863</v>
      </c>
      <c r="K2839" s="9" t="s">
        <v>4427</v>
      </c>
      <c r="L2839" s="9" t="s">
        <v>3977</v>
      </c>
      <c r="M2839" s="11">
        <v>37774</v>
      </c>
      <c r="N2839" s="11"/>
      <c r="O2839">
        <f>MONTH(M2839)</f>
        <v>6</v>
      </c>
      <c r="P2839" t="str">
        <f>LEFT(D2839,2)</f>
        <v>61</v>
      </c>
      <c r="R2839" t="str">
        <f>LEFT(C2839,4)</f>
        <v>6105</v>
      </c>
    </row>
    <row r="2840" spans="1:18">
      <c r="A2840" s="9">
        <v>82369</v>
      </c>
      <c r="B2840" s="9" t="s">
        <v>4092</v>
      </c>
      <c r="C2840" s="9" t="s">
        <v>3977</v>
      </c>
      <c r="D2840" s="9" t="s">
        <v>3995</v>
      </c>
      <c r="E2840" s="9" t="s">
        <v>67</v>
      </c>
      <c r="F2840" s="10">
        <v>1</v>
      </c>
      <c r="G2840" s="14">
        <v>16000</v>
      </c>
      <c r="H2840" s="9" t="s">
        <v>240</v>
      </c>
      <c r="I2840" s="9" t="s">
        <v>241</v>
      </c>
      <c r="J2840" s="9" t="s">
        <v>3863</v>
      </c>
      <c r="K2840" s="9" t="s">
        <v>4427</v>
      </c>
      <c r="L2840" s="9" t="s">
        <v>3977</v>
      </c>
      <c r="M2840" s="11">
        <v>39421</v>
      </c>
      <c r="N2840" s="11"/>
      <c r="O2840">
        <f>MONTH(M2840)</f>
        <v>12</v>
      </c>
      <c r="P2840" t="str">
        <f>LEFT(D2840,2)</f>
        <v>61</v>
      </c>
      <c r="R2840" t="str">
        <f>LEFT(C2840,4)</f>
        <v>6105</v>
      </c>
    </row>
    <row r="2841" spans="1:18">
      <c r="A2841" s="9">
        <v>265832</v>
      </c>
      <c r="B2841" s="9" t="s">
        <v>4194</v>
      </c>
      <c r="C2841" s="9" t="s">
        <v>3977</v>
      </c>
      <c r="D2841" s="9" t="s">
        <v>3979</v>
      </c>
      <c r="E2841" s="9" t="s">
        <v>14</v>
      </c>
      <c r="F2841" s="10">
        <v>1</v>
      </c>
      <c r="G2841" s="14">
        <v>32000</v>
      </c>
      <c r="H2841" s="9" t="s">
        <v>240</v>
      </c>
      <c r="I2841" s="9" t="s">
        <v>241</v>
      </c>
      <c r="J2841" s="9" t="s">
        <v>3863</v>
      </c>
      <c r="K2841" s="9" t="s">
        <v>4427</v>
      </c>
      <c r="L2841" s="9" t="s">
        <v>3977</v>
      </c>
      <c r="M2841" s="11">
        <v>40452</v>
      </c>
      <c r="N2841" s="11"/>
      <c r="O2841">
        <f>MONTH(M2841)</f>
        <v>10</v>
      </c>
      <c r="P2841" t="str">
        <f>LEFT(D2841,2)</f>
        <v>61</v>
      </c>
      <c r="R2841" t="str">
        <f>LEFT(C2841,4)</f>
        <v>6105</v>
      </c>
    </row>
    <row r="2842" spans="1:18">
      <c r="A2842" s="9">
        <v>670908</v>
      </c>
      <c r="B2842" s="9" t="s">
        <v>4110</v>
      </c>
      <c r="C2842" s="9" t="s">
        <v>3977</v>
      </c>
      <c r="D2842" s="9" t="s">
        <v>3997</v>
      </c>
      <c r="E2842" s="9" t="s">
        <v>67</v>
      </c>
      <c r="F2842" s="10">
        <v>1</v>
      </c>
      <c r="G2842" s="14">
        <v>12750</v>
      </c>
      <c r="H2842" s="9" t="s">
        <v>240</v>
      </c>
      <c r="I2842" s="9" t="s">
        <v>241</v>
      </c>
      <c r="J2842" s="9" t="s">
        <v>3863</v>
      </c>
      <c r="K2842" s="9" t="s">
        <v>4427</v>
      </c>
      <c r="L2842" s="9" t="s">
        <v>3977</v>
      </c>
      <c r="M2842" s="11">
        <v>38889</v>
      </c>
      <c r="N2842" s="11"/>
      <c r="O2842">
        <f>MONTH(M2842)</f>
        <v>6</v>
      </c>
      <c r="P2842" t="str">
        <f>LEFT(D2842,2)</f>
        <v>61</v>
      </c>
      <c r="R2842" t="str">
        <f>LEFT(C2842,4)</f>
        <v>6105</v>
      </c>
    </row>
    <row r="2843" spans="1:18">
      <c r="A2843" s="9">
        <v>259007</v>
      </c>
      <c r="B2843" s="9" t="s">
        <v>4180</v>
      </c>
      <c r="C2843" s="9" t="s">
        <v>3977</v>
      </c>
      <c r="D2843" s="9" t="s">
        <v>3981</v>
      </c>
      <c r="E2843" s="9" t="s">
        <v>14</v>
      </c>
      <c r="F2843" s="10">
        <v>1</v>
      </c>
      <c r="G2843" s="14">
        <v>54450</v>
      </c>
      <c r="H2843" s="9" t="s">
        <v>240</v>
      </c>
      <c r="I2843" s="9" t="s">
        <v>241</v>
      </c>
      <c r="J2843" s="9" t="s">
        <v>3863</v>
      </c>
      <c r="K2843" s="9" t="s">
        <v>4427</v>
      </c>
      <c r="L2843" s="9" t="s">
        <v>3977</v>
      </c>
      <c r="M2843" s="11">
        <v>39419</v>
      </c>
      <c r="N2843" s="11"/>
      <c r="O2843">
        <f>MONTH(M2843)</f>
        <v>12</v>
      </c>
      <c r="P2843" t="str">
        <f>LEFT(D2843,2)</f>
        <v>61</v>
      </c>
      <c r="R2843" t="str">
        <f>LEFT(C2843,4)</f>
        <v>6105</v>
      </c>
    </row>
    <row r="2844" spans="1:18">
      <c r="A2844" s="9">
        <v>269696</v>
      </c>
      <c r="B2844" s="9" t="s">
        <v>4141</v>
      </c>
      <c r="C2844" s="9" t="s">
        <v>3977</v>
      </c>
      <c r="D2844" s="9" t="s">
        <v>3985</v>
      </c>
      <c r="E2844" s="9" t="s">
        <v>14</v>
      </c>
      <c r="F2844" s="10">
        <v>1</v>
      </c>
      <c r="G2844" s="14">
        <v>74250</v>
      </c>
      <c r="H2844" s="9" t="s">
        <v>240</v>
      </c>
      <c r="I2844" s="9" t="s">
        <v>241</v>
      </c>
      <c r="J2844" s="9" t="s">
        <v>3863</v>
      </c>
      <c r="K2844" s="9" t="s">
        <v>4427</v>
      </c>
      <c r="L2844" s="9" t="s">
        <v>3977</v>
      </c>
      <c r="M2844" s="11">
        <v>40756</v>
      </c>
      <c r="N2844" s="11"/>
      <c r="O2844">
        <f>MONTH(M2844)</f>
        <v>8</v>
      </c>
      <c r="P2844" t="str">
        <f>LEFT(D2844,2)</f>
        <v>61</v>
      </c>
      <c r="R2844" t="str">
        <f>LEFT(C2844,4)</f>
        <v>6105</v>
      </c>
    </row>
    <row r="2845" spans="1:18">
      <c r="A2845" s="9">
        <v>84854</v>
      </c>
      <c r="B2845" s="9" t="s">
        <v>4064</v>
      </c>
      <c r="C2845" s="9" t="s">
        <v>3977</v>
      </c>
      <c r="D2845" s="9" t="s">
        <v>3999</v>
      </c>
      <c r="E2845" s="9" t="s">
        <v>67</v>
      </c>
      <c r="F2845" s="10">
        <v>1</v>
      </c>
      <c r="G2845" s="14">
        <v>9500</v>
      </c>
      <c r="H2845" s="9" t="s">
        <v>240</v>
      </c>
      <c r="I2845" s="9" t="s">
        <v>241</v>
      </c>
      <c r="J2845" s="9" t="s">
        <v>3863</v>
      </c>
      <c r="K2845" s="9" t="s">
        <v>4427</v>
      </c>
      <c r="L2845" s="9" t="s">
        <v>3977</v>
      </c>
      <c r="M2845" s="11">
        <v>40483</v>
      </c>
      <c r="N2845" s="11"/>
      <c r="O2845">
        <f>MONTH(M2845)</f>
        <v>11</v>
      </c>
      <c r="P2845" t="str">
        <f>LEFT(D2845,2)</f>
        <v>61</v>
      </c>
      <c r="R2845" t="str">
        <f>LEFT(C2845,4)</f>
        <v>6105</v>
      </c>
    </row>
    <row r="2846" spans="1:18">
      <c r="A2846" s="9">
        <v>672182</v>
      </c>
      <c r="B2846" s="9" t="s">
        <v>4127</v>
      </c>
      <c r="C2846" s="9" t="s">
        <v>3977</v>
      </c>
      <c r="D2846" s="9" t="s">
        <v>3996</v>
      </c>
      <c r="E2846" s="9" t="s">
        <v>67</v>
      </c>
      <c r="F2846" s="10">
        <v>1</v>
      </c>
      <c r="G2846" s="14">
        <v>11550</v>
      </c>
      <c r="H2846" s="9" t="s">
        <v>240</v>
      </c>
      <c r="I2846" s="9" t="s">
        <v>241</v>
      </c>
      <c r="J2846" s="9" t="s">
        <v>3863</v>
      </c>
      <c r="K2846" s="9" t="s">
        <v>4427</v>
      </c>
      <c r="L2846" s="9" t="s">
        <v>3977</v>
      </c>
      <c r="M2846" s="11">
        <v>39258</v>
      </c>
      <c r="N2846" s="11"/>
      <c r="O2846">
        <f>MONTH(M2846)</f>
        <v>6</v>
      </c>
      <c r="P2846" t="str">
        <f>LEFT(D2846,2)</f>
        <v>61</v>
      </c>
      <c r="R2846" t="str">
        <f>LEFT(C2846,4)</f>
        <v>6105</v>
      </c>
    </row>
    <row r="2847" spans="1:18">
      <c r="A2847" s="9">
        <v>241374</v>
      </c>
      <c r="B2847" s="9" t="s">
        <v>4069</v>
      </c>
      <c r="C2847" s="9" t="s">
        <v>3977</v>
      </c>
      <c r="D2847" s="9" t="s">
        <v>3982</v>
      </c>
      <c r="E2847" s="9" t="s">
        <v>14</v>
      </c>
      <c r="F2847" s="10">
        <v>1</v>
      </c>
      <c r="G2847" s="14">
        <v>44000</v>
      </c>
      <c r="H2847" s="9" t="s">
        <v>240</v>
      </c>
      <c r="I2847" s="9" t="s">
        <v>241</v>
      </c>
      <c r="J2847" s="9" t="s">
        <v>3863</v>
      </c>
      <c r="K2847" s="9" t="s">
        <v>4427</v>
      </c>
      <c r="L2847" s="9" t="s">
        <v>3977</v>
      </c>
      <c r="M2847" s="11">
        <v>37438</v>
      </c>
      <c r="N2847" s="11"/>
      <c r="O2847">
        <f>MONTH(M2847)</f>
        <v>7</v>
      </c>
      <c r="P2847" t="str">
        <f>LEFT(D2847,2)</f>
        <v>61</v>
      </c>
      <c r="R2847" t="str">
        <f>LEFT(C2847,4)</f>
        <v>6105</v>
      </c>
    </row>
    <row r="2848" spans="1:18">
      <c r="A2848" s="9">
        <v>672035</v>
      </c>
      <c r="B2848" s="9" t="s">
        <v>4047</v>
      </c>
      <c r="C2848" s="9" t="s">
        <v>3977</v>
      </c>
      <c r="D2848" s="9" t="s">
        <v>3998</v>
      </c>
      <c r="E2848" s="9" t="s">
        <v>67</v>
      </c>
      <c r="F2848" s="10">
        <v>1</v>
      </c>
      <c r="G2848" s="14">
        <v>17500</v>
      </c>
      <c r="H2848" s="9" t="s">
        <v>240</v>
      </c>
      <c r="I2848" s="9" t="s">
        <v>241</v>
      </c>
      <c r="J2848" s="9" t="s">
        <v>3863</v>
      </c>
      <c r="K2848" s="9" t="s">
        <v>4427</v>
      </c>
      <c r="L2848" s="9" t="s">
        <v>3977</v>
      </c>
      <c r="M2848" s="11">
        <v>39244</v>
      </c>
      <c r="N2848" s="11"/>
      <c r="O2848">
        <f>MONTH(M2848)</f>
        <v>6</v>
      </c>
      <c r="P2848" t="str">
        <f>LEFT(D2848,2)</f>
        <v>61</v>
      </c>
      <c r="R2848" t="str">
        <f>LEFT(C2848,4)</f>
        <v>6105</v>
      </c>
    </row>
    <row r="2849" spans="1:18">
      <c r="A2849" s="9">
        <v>244720</v>
      </c>
      <c r="B2849" s="9" t="s">
        <v>4163</v>
      </c>
      <c r="C2849" s="9" t="s">
        <v>3977</v>
      </c>
      <c r="D2849" s="9" t="s">
        <v>3992</v>
      </c>
      <c r="E2849" s="9" t="s">
        <v>67</v>
      </c>
      <c r="F2849" s="10">
        <v>1</v>
      </c>
      <c r="G2849" s="14">
        <v>14500</v>
      </c>
      <c r="H2849" s="9" t="s">
        <v>240</v>
      </c>
      <c r="I2849" s="9" t="s">
        <v>241</v>
      </c>
      <c r="J2849" s="9" t="s">
        <v>3863</v>
      </c>
      <c r="K2849" s="9" t="s">
        <v>4427</v>
      </c>
      <c r="L2849" s="9" t="s">
        <v>3977</v>
      </c>
      <c r="M2849" s="11">
        <v>37926</v>
      </c>
      <c r="N2849" s="11"/>
      <c r="O2849">
        <f>MONTH(M2849)</f>
        <v>11</v>
      </c>
      <c r="P2849" t="str">
        <f>LEFT(D2849,2)</f>
        <v>61</v>
      </c>
      <c r="R2849" t="str">
        <f>LEFT(C2849,4)</f>
        <v>6105</v>
      </c>
    </row>
    <row r="2850" spans="1:18">
      <c r="A2850" s="9">
        <v>667954</v>
      </c>
      <c r="B2850" s="9" t="s">
        <v>4127</v>
      </c>
      <c r="C2850" s="9" t="s">
        <v>3977</v>
      </c>
      <c r="D2850" s="9" t="s">
        <v>3989</v>
      </c>
      <c r="E2850" s="9" t="s">
        <v>67</v>
      </c>
      <c r="F2850" s="10">
        <v>1</v>
      </c>
      <c r="G2850" s="14">
        <v>25850</v>
      </c>
      <c r="H2850" s="9" t="s">
        <v>240</v>
      </c>
      <c r="I2850" s="9" t="s">
        <v>241</v>
      </c>
      <c r="J2850" s="9" t="s">
        <v>3863</v>
      </c>
      <c r="K2850" s="9" t="s">
        <v>4427</v>
      </c>
      <c r="L2850" s="9" t="s">
        <v>3977</v>
      </c>
      <c r="M2850" s="11">
        <v>37865</v>
      </c>
      <c r="N2850" s="11"/>
      <c r="O2850">
        <f>MONTH(M2850)</f>
        <v>9</v>
      </c>
      <c r="P2850" t="str">
        <f>LEFT(D2850,2)</f>
        <v>61</v>
      </c>
      <c r="R2850" t="str">
        <f>LEFT(C2850,4)</f>
        <v>6105</v>
      </c>
    </row>
    <row r="2851" spans="1:18">
      <c r="A2851" s="9">
        <v>271684</v>
      </c>
      <c r="B2851" s="9" t="s">
        <v>4109</v>
      </c>
      <c r="C2851" s="9" t="s">
        <v>4000</v>
      </c>
      <c r="D2851" s="9" t="s">
        <v>4027</v>
      </c>
      <c r="E2851" s="9" t="s">
        <v>19</v>
      </c>
      <c r="F2851" s="10">
        <v>1</v>
      </c>
      <c r="G2851" s="14">
        <v>17500</v>
      </c>
      <c r="H2851" s="9" t="s">
        <v>240</v>
      </c>
      <c r="I2851" s="9" t="s">
        <v>241</v>
      </c>
      <c r="J2851" s="9" t="s">
        <v>3863</v>
      </c>
      <c r="K2851" s="9" t="s">
        <v>4427</v>
      </c>
      <c r="L2851" s="9" t="s">
        <v>4000</v>
      </c>
      <c r="M2851" s="11">
        <v>40984</v>
      </c>
      <c r="N2851" s="11"/>
      <c r="O2851">
        <f>MONTH(M2851)</f>
        <v>3</v>
      </c>
      <c r="P2851" t="str">
        <f>LEFT(D2851,2)</f>
        <v>61</v>
      </c>
      <c r="R2851" t="str">
        <f>LEFT(C2851,4)</f>
        <v>6105</v>
      </c>
    </row>
    <row r="2852" spans="1:18">
      <c r="A2852" s="9">
        <v>257747</v>
      </c>
      <c r="B2852" s="9" t="s">
        <v>4208</v>
      </c>
      <c r="C2852" s="9" t="s">
        <v>4000</v>
      </c>
      <c r="D2852" s="9" t="s">
        <v>4003</v>
      </c>
      <c r="E2852" s="9" t="s">
        <v>14</v>
      </c>
      <c r="F2852" s="10">
        <v>1</v>
      </c>
      <c r="G2852" s="14">
        <v>30250</v>
      </c>
      <c r="H2852" s="9" t="s">
        <v>240</v>
      </c>
      <c r="I2852" s="9" t="s">
        <v>241</v>
      </c>
      <c r="J2852" s="9" t="s">
        <v>3863</v>
      </c>
      <c r="K2852" s="9" t="s">
        <v>4427</v>
      </c>
      <c r="L2852" s="9" t="s">
        <v>4000</v>
      </c>
      <c r="M2852" s="11">
        <v>39601</v>
      </c>
      <c r="N2852" s="11"/>
      <c r="O2852">
        <f>MONTH(M2852)</f>
        <v>6</v>
      </c>
      <c r="P2852" t="str">
        <f>LEFT(D2852,2)</f>
        <v>61</v>
      </c>
      <c r="R2852" t="str">
        <f>LEFT(C2852,4)</f>
        <v>6105</v>
      </c>
    </row>
    <row r="2853" spans="1:18">
      <c r="A2853" s="9">
        <v>270949</v>
      </c>
      <c r="B2853" s="9" t="s">
        <v>4090</v>
      </c>
      <c r="C2853" s="9" t="s">
        <v>4000</v>
      </c>
      <c r="D2853" s="9" t="s">
        <v>4016</v>
      </c>
      <c r="E2853" s="9" t="s">
        <v>46</v>
      </c>
      <c r="F2853" s="10">
        <v>1</v>
      </c>
      <c r="G2853" s="14">
        <v>13500</v>
      </c>
      <c r="H2853" s="9" t="s">
        <v>240</v>
      </c>
      <c r="I2853" s="9" t="s">
        <v>241</v>
      </c>
      <c r="J2853" s="9" t="s">
        <v>3863</v>
      </c>
      <c r="K2853" s="9" t="s">
        <v>4427</v>
      </c>
      <c r="L2853" s="9" t="s">
        <v>4000</v>
      </c>
      <c r="M2853" s="11">
        <v>40878</v>
      </c>
      <c r="N2853" s="11"/>
      <c r="O2853">
        <f>MONTH(M2853)</f>
        <v>12</v>
      </c>
      <c r="P2853" t="str">
        <f>LEFT(D2853,2)</f>
        <v>61</v>
      </c>
      <c r="R2853" t="str">
        <f>LEFT(C2853,4)</f>
        <v>6105</v>
      </c>
    </row>
    <row r="2854" spans="1:18">
      <c r="A2854" s="9">
        <v>268779</v>
      </c>
      <c r="B2854" s="9" t="s">
        <v>4051</v>
      </c>
      <c r="C2854" s="9" t="s">
        <v>4000</v>
      </c>
      <c r="D2854" s="9" t="s">
        <v>4004</v>
      </c>
      <c r="E2854" s="9" t="s">
        <v>46</v>
      </c>
      <c r="F2854" s="10">
        <v>1</v>
      </c>
      <c r="G2854" s="14">
        <v>14000</v>
      </c>
      <c r="H2854" s="9" t="s">
        <v>240</v>
      </c>
      <c r="I2854" s="9" t="s">
        <v>241</v>
      </c>
      <c r="J2854" s="9" t="s">
        <v>3863</v>
      </c>
      <c r="K2854" s="9" t="s">
        <v>4427</v>
      </c>
      <c r="L2854" s="9" t="s">
        <v>4000</v>
      </c>
      <c r="M2854" s="11">
        <v>40665</v>
      </c>
      <c r="N2854" s="11"/>
      <c r="O2854">
        <f>MONTH(M2854)</f>
        <v>5</v>
      </c>
      <c r="P2854" t="str">
        <f>LEFT(D2854,2)</f>
        <v>61</v>
      </c>
      <c r="R2854" t="str">
        <f>LEFT(C2854,4)</f>
        <v>6105</v>
      </c>
    </row>
    <row r="2855" spans="1:18">
      <c r="A2855" s="9">
        <v>269129</v>
      </c>
      <c r="B2855" s="9" t="s">
        <v>4091</v>
      </c>
      <c r="C2855" s="9" t="s">
        <v>4000</v>
      </c>
      <c r="D2855" s="9" t="s">
        <v>4005</v>
      </c>
      <c r="E2855" s="9" t="s">
        <v>14</v>
      </c>
      <c r="F2855" s="10">
        <v>1</v>
      </c>
      <c r="G2855" s="14">
        <v>31500</v>
      </c>
      <c r="H2855" s="9" t="s">
        <v>240</v>
      </c>
      <c r="I2855" s="9" t="s">
        <v>241</v>
      </c>
      <c r="J2855" s="9" t="s">
        <v>3863</v>
      </c>
      <c r="K2855" s="9" t="s">
        <v>4427</v>
      </c>
      <c r="L2855" s="9" t="s">
        <v>4000</v>
      </c>
      <c r="M2855" s="11">
        <v>40695</v>
      </c>
      <c r="N2855" s="11"/>
      <c r="O2855">
        <f>MONTH(M2855)</f>
        <v>6</v>
      </c>
      <c r="P2855" t="str">
        <f>LEFT(D2855,2)</f>
        <v>61</v>
      </c>
      <c r="R2855" t="str">
        <f>LEFT(C2855,4)</f>
        <v>6105</v>
      </c>
    </row>
    <row r="2856" spans="1:18">
      <c r="A2856" s="9">
        <v>270977</v>
      </c>
      <c r="B2856" s="9" t="s">
        <v>4076</v>
      </c>
      <c r="C2856" s="9" t="s">
        <v>4000</v>
      </c>
      <c r="D2856" s="9" t="s">
        <v>4017</v>
      </c>
      <c r="E2856" s="9" t="s">
        <v>14</v>
      </c>
      <c r="F2856" s="10">
        <v>1</v>
      </c>
      <c r="G2856" s="14">
        <v>19250</v>
      </c>
      <c r="H2856" s="9" t="s">
        <v>240</v>
      </c>
      <c r="I2856" s="9" t="s">
        <v>241</v>
      </c>
      <c r="J2856" s="9" t="s">
        <v>3863</v>
      </c>
      <c r="K2856" s="9" t="s">
        <v>4427</v>
      </c>
      <c r="L2856" s="9" t="s">
        <v>4000</v>
      </c>
      <c r="M2856" s="11">
        <v>40910</v>
      </c>
      <c r="N2856" s="11"/>
      <c r="O2856">
        <f>MONTH(M2856)</f>
        <v>1</v>
      </c>
      <c r="P2856" t="str">
        <f>LEFT(D2856,2)</f>
        <v>61</v>
      </c>
      <c r="R2856" t="str">
        <f>LEFT(C2856,4)</f>
        <v>6105</v>
      </c>
    </row>
    <row r="2857" spans="1:18">
      <c r="A2857" s="9">
        <v>271061</v>
      </c>
      <c r="B2857" s="9" t="s">
        <v>4083</v>
      </c>
      <c r="C2857" s="9" t="s">
        <v>4000</v>
      </c>
      <c r="D2857" s="9" t="s">
        <v>4023</v>
      </c>
      <c r="E2857" s="9" t="s">
        <v>14</v>
      </c>
      <c r="F2857" s="10">
        <v>1</v>
      </c>
      <c r="G2857" s="14">
        <v>21000</v>
      </c>
      <c r="H2857" s="9" t="s">
        <v>240</v>
      </c>
      <c r="I2857" s="9" t="s">
        <v>241</v>
      </c>
      <c r="J2857" s="9" t="s">
        <v>3863</v>
      </c>
      <c r="K2857" s="9" t="s">
        <v>4427</v>
      </c>
      <c r="L2857" s="9" t="s">
        <v>4000</v>
      </c>
      <c r="M2857" s="11">
        <v>40924</v>
      </c>
      <c r="N2857" s="11"/>
      <c r="O2857">
        <f>MONTH(M2857)</f>
        <v>1</v>
      </c>
      <c r="P2857" t="str">
        <f>LEFT(D2857,2)</f>
        <v>61</v>
      </c>
      <c r="R2857" t="str">
        <f>LEFT(C2857,4)</f>
        <v>6105</v>
      </c>
    </row>
    <row r="2858" spans="1:18">
      <c r="A2858" s="9">
        <v>271859</v>
      </c>
      <c r="B2858" s="9" t="s">
        <v>4103</v>
      </c>
      <c r="C2858" s="9" t="s">
        <v>4000</v>
      </c>
      <c r="D2858" s="9" t="s">
        <v>4028</v>
      </c>
      <c r="E2858" s="9" t="s">
        <v>19</v>
      </c>
      <c r="F2858" s="10">
        <v>1</v>
      </c>
      <c r="G2858" s="14">
        <v>20000</v>
      </c>
      <c r="H2858" s="9" t="s">
        <v>240</v>
      </c>
      <c r="I2858" s="9" t="s">
        <v>241</v>
      </c>
      <c r="J2858" s="9" t="s">
        <v>3863</v>
      </c>
      <c r="K2858" s="9" t="s">
        <v>4427</v>
      </c>
      <c r="L2858" s="9" t="s">
        <v>4000</v>
      </c>
      <c r="M2858" s="11">
        <v>41001</v>
      </c>
      <c r="N2858" s="11"/>
      <c r="O2858">
        <f>MONTH(M2858)</f>
        <v>4</v>
      </c>
      <c r="P2858" t="str">
        <f>LEFT(D2858,2)</f>
        <v>61</v>
      </c>
      <c r="R2858" t="str">
        <f>LEFT(C2858,4)</f>
        <v>6105</v>
      </c>
    </row>
    <row r="2859" spans="1:18">
      <c r="A2859" s="9">
        <v>270599</v>
      </c>
      <c r="B2859" s="9" t="s">
        <v>4179</v>
      </c>
      <c r="C2859" s="9" t="s">
        <v>4000</v>
      </c>
      <c r="D2859" s="9" t="s">
        <v>4011</v>
      </c>
      <c r="E2859" s="9" t="s">
        <v>14</v>
      </c>
      <c r="F2859" s="10">
        <v>0.875</v>
      </c>
      <c r="G2859" s="14">
        <v>30250</v>
      </c>
      <c r="H2859" s="9" t="s">
        <v>240</v>
      </c>
      <c r="I2859" s="9" t="s">
        <v>241</v>
      </c>
      <c r="J2859" s="9" t="s">
        <v>3863</v>
      </c>
      <c r="K2859" s="9" t="s">
        <v>4427</v>
      </c>
      <c r="L2859" s="9" t="s">
        <v>4000</v>
      </c>
      <c r="M2859" s="11">
        <v>40833</v>
      </c>
      <c r="N2859" s="11"/>
      <c r="O2859">
        <f>MONTH(M2859)</f>
        <v>10</v>
      </c>
      <c r="P2859" t="str">
        <f>LEFT(D2859,2)</f>
        <v>61</v>
      </c>
      <c r="R2859" t="str">
        <f>LEFT(C2859,4)</f>
        <v>6105</v>
      </c>
    </row>
    <row r="2860" spans="1:18">
      <c r="A2860" s="9">
        <v>270725</v>
      </c>
      <c r="B2860" s="9" t="s">
        <v>4211</v>
      </c>
      <c r="C2860" s="9" t="s">
        <v>4000</v>
      </c>
      <c r="D2860" s="9" t="s">
        <v>4014</v>
      </c>
      <c r="E2860" s="9" t="s">
        <v>46</v>
      </c>
      <c r="F2860" s="10">
        <v>1</v>
      </c>
      <c r="G2860" s="14">
        <v>22500</v>
      </c>
      <c r="H2860" s="9" t="s">
        <v>240</v>
      </c>
      <c r="I2860" s="9" t="s">
        <v>241</v>
      </c>
      <c r="J2860" s="9" t="s">
        <v>3863</v>
      </c>
      <c r="K2860" s="9" t="s">
        <v>4427</v>
      </c>
      <c r="L2860" s="9" t="s">
        <v>4000</v>
      </c>
      <c r="M2860" s="11">
        <v>40910</v>
      </c>
      <c r="N2860" s="11"/>
      <c r="O2860">
        <f>MONTH(M2860)</f>
        <v>1</v>
      </c>
      <c r="P2860" t="str">
        <f>LEFT(D2860,2)</f>
        <v>61</v>
      </c>
      <c r="R2860" t="str">
        <f>LEFT(C2860,4)</f>
        <v>6105</v>
      </c>
    </row>
    <row r="2861" spans="1:18">
      <c r="A2861" s="9">
        <v>267183</v>
      </c>
      <c r="B2861" s="9" t="s">
        <v>4168</v>
      </c>
      <c r="C2861" s="9" t="s">
        <v>4000</v>
      </c>
      <c r="D2861" s="9" t="s">
        <v>4020</v>
      </c>
      <c r="E2861" s="9" t="s">
        <v>14</v>
      </c>
      <c r="F2861" s="10">
        <v>1</v>
      </c>
      <c r="G2861" s="14">
        <v>20000</v>
      </c>
      <c r="H2861" s="9" t="s">
        <v>240</v>
      </c>
      <c r="I2861" s="9" t="s">
        <v>241</v>
      </c>
      <c r="J2861" s="9" t="s">
        <v>3863</v>
      </c>
      <c r="K2861" s="9" t="s">
        <v>4427</v>
      </c>
      <c r="L2861" s="9" t="s">
        <v>4000</v>
      </c>
      <c r="M2861" s="11">
        <v>40575</v>
      </c>
      <c r="N2861" s="11"/>
      <c r="O2861">
        <f>MONTH(M2861)</f>
        <v>2</v>
      </c>
      <c r="P2861" t="str">
        <f>LEFT(D2861,2)</f>
        <v>61</v>
      </c>
      <c r="R2861" t="str">
        <f>LEFT(C2861,4)</f>
        <v>6105</v>
      </c>
    </row>
    <row r="2862" spans="1:18">
      <c r="A2862" s="9">
        <v>271257</v>
      </c>
      <c r="B2862" s="9" t="s">
        <v>4069</v>
      </c>
      <c r="C2862" s="9" t="s">
        <v>4000</v>
      </c>
      <c r="D2862" s="9" t="s">
        <v>4025</v>
      </c>
      <c r="E2862" s="9" t="s">
        <v>19</v>
      </c>
      <c r="F2862" s="10">
        <v>1</v>
      </c>
      <c r="G2862" s="14">
        <v>22400</v>
      </c>
      <c r="H2862" s="9" t="s">
        <v>240</v>
      </c>
      <c r="I2862" s="9" t="s">
        <v>241</v>
      </c>
      <c r="J2862" s="9" t="s">
        <v>3863</v>
      </c>
      <c r="K2862" s="9" t="s">
        <v>4427</v>
      </c>
      <c r="L2862" s="9" t="s">
        <v>4000</v>
      </c>
      <c r="M2862" s="11">
        <v>40940</v>
      </c>
      <c r="N2862" s="11"/>
      <c r="O2862">
        <f>MONTH(M2862)</f>
        <v>2</v>
      </c>
      <c r="P2862" t="str">
        <f>LEFT(D2862,2)</f>
        <v>61</v>
      </c>
      <c r="R2862" t="str">
        <f>LEFT(C2862,4)</f>
        <v>6105</v>
      </c>
    </row>
    <row r="2863" spans="1:18">
      <c r="A2863" s="9">
        <v>270984</v>
      </c>
      <c r="B2863" s="9" t="s">
        <v>4046</v>
      </c>
      <c r="C2863" s="9" t="s">
        <v>4000</v>
      </c>
      <c r="D2863" s="9" t="s">
        <v>4019</v>
      </c>
      <c r="E2863" s="9" t="s">
        <v>46</v>
      </c>
      <c r="F2863" s="10">
        <v>1</v>
      </c>
      <c r="G2863" s="14">
        <v>9800</v>
      </c>
      <c r="H2863" s="9" t="s">
        <v>240</v>
      </c>
      <c r="I2863" s="9" t="s">
        <v>241</v>
      </c>
      <c r="J2863" s="9" t="s">
        <v>3863</v>
      </c>
      <c r="K2863" s="9" t="s">
        <v>4427</v>
      </c>
      <c r="L2863" s="9" t="s">
        <v>4000</v>
      </c>
      <c r="M2863" s="11">
        <v>40910</v>
      </c>
      <c r="N2863" s="11"/>
      <c r="O2863">
        <f>MONTH(M2863)</f>
        <v>1</v>
      </c>
      <c r="P2863" t="str">
        <f>LEFT(D2863,2)</f>
        <v>61</v>
      </c>
      <c r="R2863" t="str">
        <f>LEFT(C2863,4)</f>
        <v>6105</v>
      </c>
    </row>
    <row r="2864" spans="1:18">
      <c r="A2864" s="9">
        <v>270676</v>
      </c>
      <c r="B2864" s="9" t="s">
        <v>4228</v>
      </c>
      <c r="C2864" s="9" t="s">
        <v>4000</v>
      </c>
      <c r="D2864" s="9" t="s">
        <v>4013</v>
      </c>
      <c r="E2864" s="9" t="s">
        <v>19</v>
      </c>
      <c r="F2864" s="10">
        <v>1</v>
      </c>
      <c r="G2864" s="14">
        <v>17500</v>
      </c>
      <c r="H2864" s="9" t="s">
        <v>240</v>
      </c>
      <c r="I2864" s="9" t="s">
        <v>241</v>
      </c>
      <c r="J2864" s="9" t="s">
        <v>3863</v>
      </c>
      <c r="K2864" s="9" t="s">
        <v>4427</v>
      </c>
      <c r="L2864" s="9" t="s">
        <v>4000</v>
      </c>
      <c r="M2864" s="11">
        <v>40848</v>
      </c>
      <c r="N2864" s="11"/>
      <c r="O2864">
        <f>MONTH(M2864)</f>
        <v>11</v>
      </c>
      <c r="P2864" t="str">
        <f>LEFT(D2864,2)</f>
        <v>61</v>
      </c>
      <c r="R2864" t="str">
        <f>LEFT(C2864,4)</f>
        <v>6105</v>
      </c>
    </row>
    <row r="2865" spans="1:18">
      <c r="A2865" s="9">
        <v>272153</v>
      </c>
      <c r="B2865" s="9" t="s">
        <v>4194</v>
      </c>
      <c r="C2865" s="9" t="s">
        <v>4000</v>
      </c>
      <c r="D2865" s="9" t="s">
        <v>4030</v>
      </c>
      <c r="E2865" s="9" t="s">
        <v>14</v>
      </c>
      <c r="F2865" s="10">
        <v>1</v>
      </c>
      <c r="G2865" s="14">
        <v>38500</v>
      </c>
      <c r="H2865" s="9" t="s">
        <v>240</v>
      </c>
      <c r="I2865" s="9" t="s">
        <v>241</v>
      </c>
      <c r="J2865" s="9" t="s">
        <v>3863</v>
      </c>
      <c r="K2865" s="9" t="s">
        <v>4427</v>
      </c>
      <c r="L2865" s="9" t="s">
        <v>4000</v>
      </c>
      <c r="M2865" s="11">
        <v>41001</v>
      </c>
      <c r="N2865" s="11"/>
      <c r="O2865">
        <f>MONTH(M2865)</f>
        <v>4</v>
      </c>
      <c r="P2865" t="str">
        <f>LEFT(D2865,2)</f>
        <v>61</v>
      </c>
      <c r="R2865" t="str">
        <f>LEFT(C2865,4)</f>
        <v>6105</v>
      </c>
    </row>
    <row r="2866" spans="1:18">
      <c r="A2866" s="9">
        <v>261681</v>
      </c>
      <c r="B2866" s="9" t="s">
        <v>4167</v>
      </c>
      <c r="C2866" s="9" t="s">
        <v>4000</v>
      </c>
      <c r="D2866" s="9" t="s">
        <v>4001</v>
      </c>
      <c r="E2866" s="9" t="s">
        <v>41</v>
      </c>
      <c r="F2866" s="10">
        <v>1</v>
      </c>
      <c r="G2866" s="14">
        <v>43200</v>
      </c>
      <c r="H2866" s="9" t="s">
        <v>240</v>
      </c>
      <c r="I2866" s="9" t="s">
        <v>241</v>
      </c>
      <c r="J2866" s="9" t="s">
        <v>3863</v>
      </c>
      <c r="K2866" s="9" t="s">
        <v>4427</v>
      </c>
      <c r="L2866" s="9" t="s">
        <v>4000</v>
      </c>
      <c r="M2866" s="11">
        <v>40026</v>
      </c>
      <c r="N2866" s="11"/>
      <c r="O2866">
        <f>MONTH(M2866)</f>
        <v>8</v>
      </c>
      <c r="P2866" t="str">
        <f>LEFT(D2866,2)</f>
        <v>61</v>
      </c>
      <c r="R2866" t="str">
        <f>LEFT(C2866,4)</f>
        <v>6105</v>
      </c>
    </row>
    <row r="2867" spans="1:18">
      <c r="A2867" s="9">
        <v>272118</v>
      </c>
      <c r="B2867" s="9" t="s">
        <v>4070</v>
      </c>
      <c r="C2867" s="9" t="s">
        <v>4000</v>
      </c>
      <c r="D2867" s="9" t="s">
        <v>4031</v>
      </c>
      <c r="E2867" s="9" t="s">
        <v>46</v>
      </c>
      <c r="F2867" s="10">
        <v>1</v>
      </c>
      <c r="G2867" s="14">
        <v>10000</v>
      </c>
      <c r="H2867" s="9" t="s">
        <v>240</v>
      </c>
      <c r="I2867" s="9" t="s">
        <v>241</v>
      </c>
      <c r="J2867" s="9" t="s">
        <v>3863</v>
      </c>
      <c r="K2867" s="9" t="s">
        <v>4427</v>
      </c>
      <c r="L2867" s="9" t="s">
        <v>4000</v>
      </c>
      <c r="M2867" s="11">
        <v>41001</v>
      </c>
      <c r="N2867" s="11"/>
      <c r="O2867">
        <f>MONTH(M2867)</f>
        <v>4</v>
      </c>
      <c r="P2867" t="str">
        <f>LEFT(D2867,2)</f>
        <v>61</v>
      </c>
      <c r="R2867" t="str">
        <f>LEFT(C2867,4)</f>
        <v>6105</v>
      </c>
    </row>
    <row r="2868" spans="1:18">
      <c r="A2868" s="9">
        <v>266210</v>
      </c>
      <c r="B2868" s="9" t="s">
        <v>4329</v>
      </c>
      <c r="C2868" s="9" t="s">
        <v>4000</v>
      </c>
      <c r="D2868" s="9" t="s">
        <v>4029</v>
      </c>
      <c r="E2868" s="9" t="s">
        <v>46</v>
      </c>
      <c r="F2868" s="10">
        <v>1</v>
      </c>
      <c r="G2868" s="14">
        <v>12950</v>
      </c>
      <c r="H2868" s="9" t="s">
        <v>240</v>
      </c>
      <c r="I2868" s="9" t="s">
        <v>241</v>
      </c>
      <c r="J2868" s="9" t="s">
        <v>3863</v>
      </c>
      <c r="K2868" s="9" t="s">
        <v>4427</v>
      </c>
      <c r="L2868" s="9" t="s">
        <v>4000</v>
      </c>
      <c r="M2868" s="11">
        <v>40483</v>
      </c>
      <c r="N2868" s="11"/>
      <c r="O2868">
        <f>MONTH(M2868)</f>
        <v>11</v>
      </c>
      <c r="P2868" t="str">
        <f>LEFT(D2868,2)</f>
        <v>61</v>
      </c>
      <c r="R2868" t="str">
        <f>LEFT(C2868,4)</f>
        <v>6105</v>
      </c>
    </row>
    <row r="2869" spans="1:18">
      <c r="A2869" s="9">
        <v>271474</v>
      </c>
      <c r="B2869" s="9" t="s">
        <v>4155</v>
      </c>
      <c r="C2869" s="9" t="s">
        <v>4000</v>
      </c>
      <c r="D2869" s="9" t="s">
        <v>4026</v>
      </c>
      <c r="E2869" s="9" t="s">
        <v>46</v>
      </c>
      <c r="F2869" s="10">
        <v>1</v>
      </c>
      <c r="G2869" s="14">
        <v>14000</v>
      </c>
      <c r="H2869" s="9" t="s">
        <v>240</v>
      </c>
      <c r="I2869" s="9" t="s">
        <v>241</v>
      </c>
      <c r="J2869" s="9" t="s">
        <v>3863</v>
      </c>
      <c r="K2869" s="9" t="s">
        <v>4427</v>
      </c>
      <c r="L2869" s="9" t="s">
        <v>4000</v>
      </c>
      <c r="M2869" s="11">
        <v>40945</v>
      </c>
      <c r="N2869" s="11"/>
      <c r="O2869">
        <f>MONTH(M2869)</f>
        <v>2</v>
      </c>
      <c r="P2869" t="str">
        <f>LEFT(D2869,2)</f>
        <v>61</v>
      </c>
      <c r="R2869" t="str">
        <f>LEFT(C2869,4)</f>
        <v>6105</v>
      </c>
    </row>
    <row r="2870" spans="1:18">
      <c r="A2870" s="9">
        <v>271642</v>
      </c>
      <c r="B2870" s="9" t="s">
        <v>4091</v>
      </c>
      <c r="C2870" s="9" t="s">
        <v>4000</v>
      </c>
      <c r="D2870" s="9" t="s">
        <v>4022</v>
      </c>
      <c r="E2870" s="9" t="s">
        <v>46</v>
      </c>
      <c r="F2870" s="10">
        <v>1</v>
      </c>
      <c r="G2870" s="14">
        <v>11200</v>
      </c>
      <c r="H2870" s="9" t="s">
        <v>240</v>
      </c>
      <c r="I2870" s="9" t="s">
        <v>241</v>
      </c>
      <c r="J2870" s="9" t="s">
        <v>3863</v>
      </c>
      <c r="K2870" s="9" t="s">
        <v>4427</v>
      </c>
      <c r="L2870" s="9" t="s">
        <v>4000</v>
      </c>
      <c r="M2870" s="11">
        <v>40954</v>
      </c>
      <c r="N2870" s="11"/>
      <c r="O2870">
        <f>MONTH(M2870)</f>
        <v>2</v>
      </c>
      <c r="P2870" t="str">
        <f>LEFT(D2870,2)</f>
        <v>61</v>
      </c>
      <c r="R2870" t="str">
        <f>LEFT(C2870,4)</f>
        <v>6105</v>
      </c>
    </row>
    <row r="2871" spans="1:18">
      <c r="A2871" s="9">
        <v>244867</v>
      </c>
      <c r="B2871" s="9" t="s">
        <v>4099</v>
      </c>
      <c r="C2871" s="9" t="s">
        <v>4000</v>
      </c>
      <c r="D2871" s="9" t="s">
        <v>4015</v>
      </c>
      <c r="E2871" s="9" t="s">
        <v>19</v>
      </c>
      <c r="F2871" s="10">
        <v>1</v>
      </c>
      <c r="G2871" s="14">
        <v>28500</v>
      </c>
      <c r="H2871" s="9" t="s">
        <v>240</v>
      </c>
      <c r="I2871" s="9" t="s">
        <v>241</v>
      </c>
      <c r="J2871" s="9" t="s">
        <v>3863</v>
      </c>
      <c r="K2871" s="9" t="s">
        <v>4427</v>
      </c>
      <c r="L2871" s="9" t="s">
        <v>4000</v>
      </c>
      <c r="M2871" s="11">
        <v>37988</v>
      </c>
      <c r="N2871" s="11"/>
      <c r="O2871">
        <f>MONTH(M2871)</f>
        <v>1</v>
      </c>
      <c r="P2871" t="str">
        <f>LEFT(D2871,2)</f>
        <v>61</v>
      </c>
      <c r="R2871" t="str">
        <f>LEFT(C2871,4)</f>
        <v>6105</v>
      </c>
    </row>
    <row r="2872" spans="1:18">
      <c r="A2872" s="9">
        <v>270585</v>
      </c>
      <c r="B2872" s="9" t="s">
        <v>4176</v>
      </c>
      <c r="C2872" s="9" t="s">
        <v>4000</v>
      </c>
      <c r="D2872" s="9" t="s">
        <v>4009</v>
      </c>
      <c r="E2872" s="9" t="s">
        <v>46</v>
      </c>
      <c r="F2872" s="10">
        <v>1</v>
      </c>
      <c r="G2872" s="14">
        <v>18000</v>
      </c>
      <c r="H2872" s="9" t="s">
        <v>240</v>
      </c>
      <c r="I2872" s="9" t="s">
        <v>241</v>
      </c>
      <c r="J2872" s="9" t="s">
        <v>3863</v>
      </c>
      <c r="K2872" s="9" t="s">
        <v>4427</v>
      </c>
      <c r="L2872" s="9" t="s">
        <v>4000</v>
      </c>
      <c r="M2872" s="11">
        <v>40833</v>
      </c>
      <c r="N2872" s="11"/>
      <c r="O2872">
        <f>MONTH(M2872)</f>
        <v>10</v>
      </c>
      <c r="P2872" t="str">
        <f>LEFT(D2872,2)</f>
        <v>61</v>
      </c>
      <c r="R2872" t="str">
        <f>LEFT(C2872,4)</f>
        <v>6105</v>
      </c>
    </row>
    <row r="2873" spans="1:18">
      <c r="A2873" s="9">
        <v>667877</v>
      </c>
      <c r="B2873" s="9" t="s">
        <v>4069</v>
      </c>
      <c r="C2873" s="9" t="s">
        <v>4000</v>
      </c>
      <c r="D2873" s="9" t="s">
        <v>4018</v>
      </c>
      <c r="E2873" s="9" t="s">
        <v>3583</v>
      </c>
      <c r="F2873" s="10">
        <v>1</v>
      </c>
      <c r="G2873" s="14">
        <v>34650</v>
      </c>
      <c r="H2873" s="9" t="s">
        <v>240</v>
      </c>
      <c r="I2873" s="9" t="s">
        <v>241</v>
      </c>
      <c r="J2873" s="9" t="s">
        <v>3863</v>
      </c>
      <c r="K2873" s="9" t="s">
        <v>4427</v>
      </c>
      <c r="L2873" s="9" t="s">
        <v>4000</v>
      </c>
      <c r="M2873" s="11">
        <v>37865</v>
      </c>
      <c r="N2873" s="11"/>
      <c r="O2873">
        <f>MONTH(M2873)</f>
        <v>9</v>
      </c>
      <c r="P2873" t="str">
        <f>LEFT(D2873,2)</f>
        <v>61</v>
      </c>
      <c r="R2873" t="str">
        <f>LEFT(C2873,4)</f>
        <v>6105</v>
      </c>
    </row>
    <row r="2874" spans="1:18">
      <c r="A2874" s="9">
        <v>271215</v>
      </c>
      <c r="B2874" s="9" t="s">
        <v>4071</v>
      </c>
      <c r="C2874" s="9" t="s">
        <v>4000</v>
      </c>
      <c r="D2874" s="9" t="s">
        <v>4021</v>
      </c>
      <c r="E2874" s="9" t="s">
        <v>46</v>
      </c>
      <c r="F2874" s="10">
        <v>1</v>
      </c>
      <c r="G2874" s="14">
        <v>9000</v>
      </c>
      <c r="H2874" s="9" t="s">
        <v>240</v>
      </c>
      <c r="I2874" s="9" t="s">
        <v>241</v>
      </c>
      <c r="J2874" s="9" t="s">
        <v>3863</v>
      </c>
      <c r="K2874" s="9" t="s">
        <v>4427</v>
      </c>
      <c r="L2874" s="9" t="s">
        <v>4000</v>
      </c>
      <c r="M2874" s="11">
        <v>40910</v>
      </c>
      <c r="N2874" s="11"/>
      <c r="O2874">
        <f>MONTH(M2874)</f>
        <v>1</v>
      </c>
      <c r="P2874" t="str">
        <f>LEFT(D2874,2)</f>
        <v>61</v>
      </c>
      <c r="R2874" t="str">
        <f>LEFT(C2874,4)</f>
        <v>6105</v>
      </c>
    </row>
    <row r="2875" spans="1:18">
      <c r="A2875" s="9">
        <v>270620</v>
      </c>
      <c r="B2875" s="9" t="s">
        <v>4044</v>
      </c>
      <c r="C2875" s="9" t="s">
        <v>4000</v>
      </c>
      <c r="D2875" s="9" t="s">
        <v>4012</v>
      </c>
      <c r="E2875" s="9" t="s">
        <v>19</v>
      </c>
      <c r="F2875" s="10">
        <v>1</v>
      </c>
      <c r="G2875" s="14">
        <v>23200</v>
      </c>
      <c r="H2875" s="9" t="s">
        <v>240</v>
      </c>
      <c r="I2875" s="9" t="s">
        <v>241</v>
      </c>
      <c r="J2875" s="9" t="s">
        <v>3863</v>
      </c>
      <c r="K2875" s="9" t="s">
        <v>4427</v>
      </c>
      <c r="L2875" s="9" t="s">
        <v>4000</v>
      </c>
      <c r="M2875" s="11">
        <v>40878</v>
      </c>
      <c r="N2875" s="11"/>
      <c r="O2875">
        <f>MONTH(M2875)</f>
        <v>12</v>
      </c>
      <c r="P2875" t="str">
        <f>LEFT(D2875,2)</f>
        <v>61</v>
      </c>
      <c r="R2875" t="str">
        <f>LEFT(C2875,4)</f>
        <v>6105</v>
      </c>
    </row>
    <row r="2876" spans="1:18">
      <c r="A2876" s="9">
        <v>266315</v>
      </c>
      <c r="B2876" s="9" t="s">
        <v>4290</v>
      </c>
      <c r="C2876" s="9" t="s">
        <v>4000</v>
      </c>
      <c r="D2876" s="9" t="s">
        <v>4002</v>
      </c>
      <c r="E2876" s="9" t="s">
        <v>14</v>
      </c>
      <c r="F2876" s="10">
        <v>1</v>
      </c>
      <c r="G2876" s="14">
        <v>32500</v>
      </c>
      <c r="H2876" s="9" t="s">
        <v>240</v>
      </c>
      <c r="I2876" s="9" t="s">
        <v>241</v>
      </c>
      <c r="J2876" s="9" t="s">
        <v>3863</v>
      </c>
      <c r="K2876" s="9" t="s">
        <v>4427</v>
      </c>
      <c r="L2876" s="9" t="s">
        <v>4000</v>
      </c>
      <c r="M2876" s="11">
        <v>40513</v>
      </c>
      <c r="N2876" s="11"/>
      <c r="O2876">
        <f>MONTH(M2876)</f>
        <v>12</v>
      </c>
      <c r="P2876" t="str">
        <f>LEFT(D2876,2)</f>
        <v>61</v>
      </c>
      <c r="R2876" t="str">
        <f>LEFT(C2876,4)</f>
        <v>6105</v>
      </c>
    </row>
    <row r="2877" spans="1:18">
      <c r="A2877" s="9">
        <v>269556</v>
      </c>
      <c r="B2877" s="9" t="s">
        <v>4138</v>
      </c>
      <c r="C2877" s="9" t="s">
        <v>4000</v>
      </c>
      <c r="D2877" s="9" t="s">
        <v>4007</v>
      </c>
      <c r="E2877" s="9" t="s">
        <v>46</v>
      </c>
      <c r="F2877" s="10">
        <v>1</v>
      </c>
      <c r="G2877" s="14">
        <v>14000</v>
      </c>
      <c r="H2877" s="9" t="s">
        <v>240</v>
      </c>
      <c r="I2877" s="9" t="s">
        <v>241</v>
      </c>
      <c r="J2877" s="9" t="s">
        <v>3863</v>
      </c>
      <c r="K2877" s="9" t="s">
        <v>4427</v>
      </c>
      <c r="L2877" s="9" t="s">
        <v>4000</v>
      </c>
      <c r="M2877" s="11">
        <v>40709</v>
      </c>
      <c r="N2877" s="11"/>
      <c r="O2877">
        <f>MONTH(M2877)</f>
        <v>6</v>
      </c>
      <c r="P2877" t="str">
        <f>LEFT(D2877,2)</f>
        <v>61</v>
      </c>
      <c r="R2877" t="str">
        <f>LEFT(C2877,4)</f>
        <v>6105</v>
      </c>
    </row>
    <row r="2878" spans="1:18">
      <c r="A2878" s="9">
        <v>270522</v>
      </c>
      <c r="B2878" s="9" t="s">
        <v>4058</v>
      </c>
      <c r="C2878" s="9" t="s">
        <v>4000</v>
      </c>
      <c r="D2878" s="9" t="s">
        <v>4008</v>
      </c>
      <c r="E2878" s="9" t="s">
        <v>19</v>
      </c>
      <c r="F2878" s="10">
        <v>1</v>
      </c>
      <c r="G2878" s="14">
        <v>27000</v>
      </c>
      <c r="H2878" s="9" t="s">
        <v>240</v>
      </c>
      <c r="I2878" s="9" t="s">
        <v>241</v>
      </c>
      <c r="J2878" s="9" t="s">
        <v>3863</v>
      </c>
      <c r="K2878" s="9" t="s">
        <v>4427</v>
      </c>
      <c r="L2878" s="9" t="s">
        <v>4000</v>
      </c>
      <c r="M2878" s="11">
        <v>40817</v>
      </c>
      <c r="N2878" s="11"/>
      <c r="O2878">
        <f>MONTH(M2878)</f>
        <v>10</v>
      </c>
      <c r="P2878" t="str">
        <f>LEFT(D2878,2)</f>
        <v>61</v>
      </c>
      <c r="R2878" t="str">
        <f>LEFT(C2878,4)</f>
        <v>6105</v>
      </c>
    </row>
    <row r="2879" spans="1:18">
      <c r="A2879" s="9">
        <v>270592</v>
      </c>
      <c r="B2879" s="9" t="s">
        <v>4061</v>
      </c>
      <c r="C2879" s="9" t="s">
        <v>4000</v>
      </c>
      <c r="D2879" s="9" t="s">
        <v>4010</v>
      </c>
      <c r="E2879" s="9" t="s">
        <v>46</v>
      </c>
      <c r="F2879" s="10">
        <v>1</v>
      </c>
      <c r="G2879" s="14">
        <v>30250</v>
      </c>
      <c r="H2879" s="9" t="s">
        <v>240</v>
      </c>
      <c r="I2879" s="9" t="s">
        <v>241</v>
      </c>
      <c r="J2879" s="9" t="s">
        <v>3863</v>
      </c>
      <c r="K2879" s="9" t="s">
        <v>4427</v>
      </c>
      <c r="L2879" s="9" t="s">
        <v>4000</v>
      </c>
      <c r="M2879" s="11">
        <v>40848</v>
      </c>
      <c r="N2879" s="11"/>
      <c r="O2879">
        <f>MONTH(M2879)</f>
        <v>11</v>
      </c>
      <c r="P2879" t="str">
        <f>LEFT(D2879,2)</f>
        <v>61</v>
      </c>
      <c r="R2879" t="str">
        <f>LEFT(C2879,4)</f>
        <v>6105</v>
      </c>
    </row>
    <row r="2880" spans="1:18">
      <c r="A2880" s="9">
        <v>271082</v>
      </c>
      <c r="B2880" s="9" t="s">
        <v>4120</v>
      </c>
      <c r="C2880" s="9" t="s">
        <v>4000</v>
      </c>
      <c r="D2880" s="9" t="s">
        <v>4024</v>
      </c>
      <c r="E2880" s="9" t="s">
        <v>19</v>
      </c>
      <c r="F2880" s="10">
        <v>1</v>
      </c>
      <c r="G2880" s="14">
        <v>10400</v>
      </c>
      <c r="H2880" s="9" t="s">
        <v>240</v>
      </c>
      <c r="I2880" s="9" t="s">
        <v>241</v>
      </c>
      <c r="J2880" s="9" t="s">
        <v>3863</v>
      </c>
      <c r="K2880" s="9" t="s">
        <v>4427</v>
      </c>
      <c r="L2880" s="9" t="s">
        <v>4000</v>
      </c>
      <c r="M2880" s="11">
        <v>40910</v>
      </c>
      <c r="N2880" s="11">
        <v>43769</v>
      </c>
      <c r="O2880">
        <f>MONTH(M2880)</f>
        <v>1</v>
      </c>
      <c r="P2880" t="str">
        <f>LEFT(D2880,2)</f>
        <v>61</v>
      </c>
      <c r="R2880" t="str">
        <f>LEFT(C2880,4)</f>
        <v>6105</v>
      </c>
    </row>
    <row r="2881" spans="1:18">
      <c r="A2881" s="9">
        <v>269423</v>
      </c>
      <c r="B2881" s="9" t="s">
        <v>4157</v>
      </c>
      <c r="C2881" s="9" t="s">
        <v>4000</v>
      </c>
      <c r="D2881" s="9" t="s">
        <v>4006</v>
      </c>
      <c r="E2881" s="9" t="s">
        <v>14</v>
      </c>
      <c r="F2881" s="10">
        <v>1</v>
      </c>
      <c r="G2881" s="14">
        <v>20250</v>
      </c>
      <c r="H2881" s="9" t="s">
        <v>240</v>
      </c>
      <c r="I2881" s="9" t="s">
        <v>241</v>
      </c>
      <c r="J2881" s="9" t="s">
        <v>3863</v>
      </c>
      <c r="K2881" s="9" t="s">
        <v>4427</v>
      </c>
      <c r="L2881" s="9" t="s">
        <v>4000</v>
      </c>
      <c r="M2881" s="11">
        <v>40709</v>
      </c>
      <c r="N2881" s="11"/>
      <c r="O2881">
        <f>MONTH(M2881)</f>
        <v>6</v>
      </c>
      <c r="P2881" t="str">
        <f>LEFT(D2881,2)</f>
        <v>61</v>
      </c>
      <c r="R2881" t="str">
        <f>LEFT(C2881,4)</f>
        <v>6105</v>
      </c>
    </row>
    <row r="2882" spans="1:18">
      <c r="A2882" s="9">
        <v>264474</v>
      </c>
      <c r="B2882" s="9" t="s">
        <v>4208</v>
      </c>
      <c r="C2882" s="9" t="s">
        <v>4032</v>
      </c>
      <c r="D2882" s="9" t="s">
        <v>4035</v>
      </c>
      <c r="E2882" s="9" t="s">
        <v>46</v>
      </c>
      <c r="F2882" s="10">
        <v>1</v>
      </c>
      <c r="G2882" s="14">
        <v>28000</v>
      </c>
      <c r="H2882" s="9" t="s">
        <v>240</v>
      </c>
      <c r="I2882" s="9" t="s">
        <v>241</v>
      </c>
      <c r="J2882" s="9" t="s">
        <v>3863</v>
      </c>
      <c r="K2882" s="9" t="s">
        <v>4427</v>
      </c>
      <c r="L2882" s="9" t="s">
        <v>4032</v>
      </c>
      <c r="M2882" s="11">
        <v>40452</v>
      </c>
      <c r="N2882" s="11"/>
      <c r="O2882">
        <f>MONTH(M2882)</f>
        <v>10</v>
      </c>
      <c r="P2882" t="str">
        <f>LEFT(D2882,2)</f>
        <v>61</v>
      </c>
      <c r="R2882" t="str">
        <f>LEFT(C2882,4)</f>
        <v>6105</v>
      </c>
    </row>
    <row r="2883" spans="1:18">
      <c r="A2883" s="9">
        <v>267498</v>
      </c>
      <c r="B2883" s="9" t="s">
        <v>4155</v>
      </c>
      <c r="C2883" s="9" t="s">
        <v>4032</v>
      </c>
      <c r="D2883" s="9" t="s">
        <v>4037</v>
      </c>
      <c r="E2883" s="9" t="s">
        <v>46</v>
      </c>
      <c r="F2883" s="10">
        <v>1</v>
      </c>
      <c r="G2883" s="14">
        <v>27500</v>
      </c>
      <c r="H2883" s="9" t="s">
        <v>240</v>
      </c>
      <c r="I2883" s="9" t="s">
        <v>241</v>
      </c>
      <c r="J2883" s="9" t="s">
        <v>3863</v>
      </c>
      <c r="K2883" s="9" t="s">
        <v>4427</v>
      </c>
      <c r="L2883" s="9" t="s">
        <v>4032</v>
      </c>
      <c r="M2883" s="11">
        <v>40634</v>
      </c>
      <c r="N2883" s="11"/>
      <c r="O2883">
        <f>MONTH(M2883)</f>
        <v>4</v>
      </c>
      <c r="P2883" t="str">
        <f>LEFT(D2883,2)</f>
        <v>61</v>
      </c>
      <c r="R2883" t="str">
        <f>LEFT(C2883,4)</f>
        <v>6105</v>
      </c>
    </row>
    <row r="2884" spans="1:18">
      <c r="A2884" s="9">
        <v>666400</v>
      </c>
      <c r="B2884" s="9" t="s">
        <v>4165</v>
      </c>
      <c r="C2884" s="9" t="s">
        <v>4032</v>
      </c>
      <c r="D2884" s="9" t="s">
        <v>4033</v>
      </c>
      <c r="E2884" s="9" t="s">
        <v>41</v>
      </c>
      <c r="F2884" s="10">
        <v>1</v>
      </c>
      <c r="G2884" s="14">
        <v>45000</v>
      </c>
      <c r="H2884" s="9" t="s">
        <v>240</v>
      </c>
      <c r="I2884" s="9" t="s">
        <v>241</v>
      </c>
      <c r="J2884" s="9" t="s">
        <v>3863</v>
      </c>
      <c r="K2884" s="9" t="s">
        <v>4427</v>
      </c>
      <c r="L2884" s="9" t="s">
        <v>4032</v>
      </c>
      <c r="M2884" s="11">
        <v>38869</v>
      </c>
      <c r="N2884" s="11"/>
      <c r="O2884">
        <f>MONTH(M2884)</f>
        <v>6</v>
      </c>
      <c r="P2884" t="str">
        <f>LEFT(D2884,2)</f>
        <v>61</v>
      </c>
      <c r="R2884" t="str">
        <f>LEFT(C2884,4)</f>
        <v>6105</v>
      </c>
    </row>
    <row r="2885" spans="1:18">
      <c r="A2885" s="9">
        <v>267750</v>
      </c>
      <c r="B2885" s="9" t="s">
        <v>4061</v>
      </c>
      <c r="C2885" s="9" t="s">
        <v>4032</v>
      </c>
      <c r="D2885" s="9" t="s">
        <v>4036</v>
      </c>
      <c r="E2885" s="9" t="s">
        <v>46</v>
      </c>
      <c r="F2885" s="10">
        <v>1</v>
      </c>
      <c r="G2885" s="14">
        <v>27500</v>
      </c>
      <c r="H2885" s="9" t="s">
        <v>240</v>
      </c>
      <c r="I2885" s="9" t="s">
        <v>241</v>
      </c>
      <c r="J2885" s="9" t="s">
        <v>3863</v>
      </c>
      <c r="K2885" s="9" t="s">
        <v>4427</v>
      </c>
      <c r="L2885" s="9" t="s">
        <v>4032</v>
      </c>
      <c r="M2885" s="11">
        <v>40603</v>
      </c>
      <c r="N2885" s="11"/>
      <c r="O2885">
        <f>MONTH(M2885)</f>
        <v>3</v>
      </c>
      <c r="P2885" t="str">
        <f>LEFT(D2885,2)</f>
        <v>61</v>
      </c>
      <c r="R2885" t="str">
        <f>LEFT(C2885,4)</f>
        <v>6105</v>
      </c>
    </row>
    <row r="2886" spans="1:18">
      <c r="A2886" s="9">
        <v>164626</v>
      </c>
      <c r="B2886" s="9" t="s">
        <v>4286</v>
      </c>
      <c r="C2886" s="9" t="s">
        <v>4032</v>
      </c>
      <c r="D2886" s="9" t="s">
        <v>4034</v>
      </c>
      <c r="E2886" s="9" t="s">
        <v>14</v>
      </c>
      <c r="F2886" s="10">
        <v>1</v>
      </c>
      <c r="G2886" s="14">
        <v>24000</v>
      </c>
      <c r="H2886" s="9" t="s">
        <v>240</v>
      </c>
      <c r="I2886" s="9" t="s">
        <v>241</v>
      </c>
      <c r="J2886" s="9" t="s">
        <v>3863</v>
      </c>
      <c r="K2886" s="9" t="s">
        <v>4427</v>
      </c>
      <c r="L2886" s="9" t="s">
        <v>4032</v>
      </c>
      <c r="M2886" s="11">
        <v>34519</v>
      </c>
      <c r="N2886" s="11"/>
      <c r="O2886">
        <f>MONTH(M2886)</f>
        <v>7</v>
      </c>
      <c r="P2886" t="str">
        <f>LEFT(D2886,2)</f>
        <v>61</v>
      </c>
      <c r="R2886" t="str">
        <f>LEFT(C2886,4)</f>
        <v>6105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1113C-8FD1-4C91-8F77-B92D9A92B552}">
  <dimension ref="A2:Q300"/>
  <sheetViews>
    <sheetView topLeftCell="H5" workbookViewId="0">
      <selection activeCell="O37" sqref="O37"/>
    </sheetView>
  </sheetViews>
  <sheetFormatPr baseColWidth="10" defaultColWidth="8.7109375" defaultRowHeight="16"/>
  <cols>
    <col min="1" max="1" width="13.28515625" customWidth="1"/>
    <col min="2" max="2" width="14.140625" customWidth="1"/>
    <col min="3" max="3" width="15.42578125" customWidth="1"/>
    <col min="4" max="4" width="15.42578125" style="29" customWidth="1"/>
    <col min="6" max="6" width="13" customWidth="1"/>
    <col min="7" max="7" width="14.140625" customWidth="1"/>
    <col min="8" max="8" width="13.28515625" customWidth="1"/>
    <col min="9" max="9" width="14.85546875" customWidth="1"/>
    <col min="10" max="10" width="13.28515625" customWidth="1"/>
    <col min="11" max="11" width="15.42578125" customWidth="1"/>
    <col min="15" max="15" width="16.42578125" bestFit="1" customWidth="1"/>
    <col min="16" max="16" width="16.140625" bestFit="1" customWidth="1"/>
  </cols>
  <sheetData>
    <row r="2" spans="1:16">
      <c r="O2" t="s">
        <v>4496</v>
      </c>
      <c r="P2" t="s">
        <v>4497</v>
      </c>
    </row>
    <row r="3" spans="1:16">
      <c r="A3" s="18" t="s">
        <v>1</v>
      </c>
      <c r="B3" s="18" t="s">
        <v>4297</v>
      </c>
      <c r="C3" s="18" t="s">
        <v>10</v>
      </c>
      <c r="D3" s="39" t="s">
        <v>4491</v>
      </c>
      <c r="F3" t="s">
        <v>1</v>
      </c>
      <c r="G3" t="s">
        <v>4297</v>
      </c>
      <c r="H3" t="s">
        <v>4382</v>
      </c>
      <c r="I3" t="s">
        <v>4383</v>
      </c>
      <c r="J3" t="s">
        <v>4384</v>
      </c>
      <c r="K3" t="s">
        <v>9</v>
      </c>
      <c r="L3" t="s">
        <v>4494</v>
      </c>
      <c r="M3" t="s">
        <v>4495</v>
      </c>
      <c r="O3" cm="1">
        <f t="array" ref="O3:O35">_xlfn._xlws.FILTER(NÁSTUPY[[#All],[Osobní číslo]],NÁSTUPY[[#All],[Weekday]]=6)</f>
        <v>38678</v>
      </c>
      <c r="P3" cm="1">
        <f t="array" ref="P3:P36">_xlfn._xlws.FILTER(NÁSTUPY[[#All],[Osobní číslo]],NÁSTUPY[[#All],[Weekday]]=7)</f>
        <v>38464</v>
      </c>
    </row>
    <row r="4" spans="1:16">
      <c r="A4" s="18">
        <v>33733</v>
      </c>
      <c r="B4" s="18" t="s">
        <v>4069</v>
      </c>
      <c r="C4" s="38">
        <v>43830</v>
      </c>
      <c r="D4" s="39">
        <f>MONTH(VÝSTUPY[[#This Row],[Datum výstupu]])</f>
        <v>12</v>
      </c>
      <c r="F4">
        <v>38513</v>
      </c>
      <c r="G4" t="s">
        <v>4054</v>
      </c>
      <c r="H4">
        <v>23</v>
      </c>
      <c r="I4">
        <v>6</v>
      </c>
      <c r="J4">
        <v>2019</v>
      </c>
      <c r="K4" s="31">
        <f>DATE(NÁSTUPY[[#This Row],[Rok nástupu]],NÁSTUPY[[#This Row],[Měsíc nástupu]],NÁSTUPY[[#This Row],[Den nástupu]])</f>
        <v>43639</v>
      </c>
      <c r="L4">
        <f>WEEKDAY(NÁSTUPY[[#This Row],[Datum nástupu]])</f>
        <v>1</v>
      </c>
      <c r="O4">
        <v>38654</v>
      </c>
      <c r="P4">
        <v>38387</v>
      </c>
    </row>
    <row r="5" spans="1:16">
      <c r="A5" s="18">
        <v>33910</v>
      </c>
      <c r="B5" s="18" t="s">
        <v>4069</v>
      </c>
      <c r="C5" s="19">
        <v>43830</v>
      </c>
      <c r="D5" s="39">
        <f>MONTH(VÝSTUPY[[#This Row],[Datum výstupu]])</f>
        <v>12</v>
      </c>
      <c r="F5">
        <v>38617</v>
      </c>
      <c r="G5" t="s">
        <v>4136</v>
      </c>
      <c r="H5">
        <v>1</v>
      </c>
      <c r="I5">
        <v>10</v>
      </c>
      <c r="J5">
        <v>2019</v>
      </c>
      <c r="K5" s="31">
        <f>DATE(NÁSTUPY[[#This Row],[Rok nástupu]],NÁSTUPY[[#This Row],[Měsíc nástupu]],NÁSTUPY[[#This Row],[Den nástupu]])</f>
        <v>43739</v>
      </c>
      <c r="L5">
        <f>WEEKDAY(NÁSTUPY[[#This Row],[Datum nástupu]])</f>
        <v>3</v>
      </c>
      <c r="O5">
        <v>38666</v>
      </c>
      <c r="P5">
        <v>12324</v>
      </c>
    </row>
    <row r="6" spans="1:16">
      <c r="A6" s="18">
        <v>38270</v>
      </c>
      <c r="B6" s="18" t="s">
        <v>4111</v>
      </c>
      <c r="C6" s="19">
        <v>43830</v>
      </c>
      <c r="D6" s="39">
        <f>MONTH(VÝSTUPY[[#This Row],[Datum výstupu]])</f>
        <v>12</v>
      </c>
      <c r="F6">
        <v>38512</v>
      </c>
      <c r="G6" t="s">
        <v>4167</v>
      </c>
      <c r="H6">
        <v>1</v>
      </c>
      <c r="I6">
        <v>9</v>
      </c>
      <c r="J6">
        <v>2019</v>
      </c>
      <c r="K6" s="31">
        <f>DATE(NÁSTUPY[[#This Row],[Rok nástupu]],NÁSTUPY[[#This Row],[Měsíc nástupu]],NÁSTUPY[[#This Row],[Den nástupu]])</f>
        <v>43709</v>
      </c>
      <c r="L6">
        <f>WEEKDAY(NÁSTUPY[[#This Row],[Datum nástupu]])</f>
        <v>1</v>
      </c>
      <c r="O6">
        <v>12492</v>
      </c>
      <c r="P6">
        <v>38451</v>
      </c>
    </row>
    <row r="7" spans="1:16">
      <c r="A7" s="18">
        <v>10962</v>
      </c>
      <c r="B7" s="18" t="s">
        <v>4058</v>
      </c>
      <c r="C7" s="19">
        <v>43616</v>
      </c>
      <c r="D7" s="39">
        <f>MONTH(VÝSTUPY[[#This Row],[Datum výstupu]])</f>
        <v>5</v>
      </c>
      <c r="F7">
        <v>38640</v>
      </c>
      <c r="G7" t="s">
        <v>4099</v>
      </c>
      <c r="H7">
        <v>1</v>
      </c>
      <c r="I7">
        <v>12</v>
      </c>
      <c r="J7">
        <v>2019</v>
      </c>
      <c r="K7" s="31">
        <f>DATE(NÁSTUPY[[#This Row],[Rok nástupu]],NÁSTUPY[[#This Row],[Měsíc nástupu]],NÁSTUPY[[#This Row],[Den nástupu]])</f>
        <v>43800</v>
      </c>
      <c r="L7">
        <f>WEEKDAY(NÁSTUPY[[#This Row],[Datum nástupu]])</f>
        <v>1</v>
      </c>
      <c r="O7">
        <v>12500</v>
      </c>
      <c r="P7">
        <v>38452</v>
      </c>
    </row>
    <row r="8" spans="1:16">
      <c r="A8" s="18">
        <v>12552</v>
      </c>
      <c r="B8" s="18" t="s">
        <v>4081</v>
      </c>
      <c r="C8" s="19">
        <v>43616</v>
      </c>
      <c r="D8" s="39">
        <f>MONTH(VÝSTUPY[[#This Row],[Datum výstupu]])</f>
        <v>5</v>
      </c>
      <c r="F8">
        <v>38492</v>
      </c>
      <c r="G8" t="s">
        <v>4126</v>
      </c>
      <c r="H8">
        <v>1</v>
      </c>
      <c r="I8">
        <v>7</v>
      </c>
      <c r="J8">
        <v>2019</v>
      </c>
      <c r="K8" s="31">
        <f>DATE(NÁSTUPY[[#This Row],[Rok nástupu]],NÁSTUPY[[#This Row],[Měsíc nástupu]],NÁSTUPY[[#This Row],[Den nástupu]])</f>
        <v>43647</v>
      </c>
      <c r="L8">
        <f>WEEKDAY(NÁSTUPY[[#This Row],[Datum nástupu]])</f>
        <v>2</v>
      </c>
      <c r="O8">
        <v>12499</v>
      </c>
      <c r="P8">
        <v>38454</v>
      </c>
    </row>
    <row r="9" spans="1:16">
      <c r="A9" s="18">
        <v>10933</v>
      </c>
      <c r="B9" s="18" t="s">
        <v>4044</v>
      </c>
      <c r="C9" s="19">
        <v>43646</v>
      </c>
      <c r="D9" s="39">
        <f>MONTH(VÝSTUPY[[#This Row],[Datum výstupu]])</f>
        <v>6</v>
      </c>
      <c r="F9">
        <v>38529</v>
      </c>
      <c r="G9" t="s">
        <v>4097</v>
      </c>
      <c r="H9">
        <v>27</v>
      </c>
      <c r="I9">
        <v>6</v>
      </c>
      <c r="J9">
        <v>2019</v>
      </c>
      <c r="K9" s="31">
        <f>DATE(NÁSTUPY[[#This Row],[Rok nástupu]],NÁSTUPY[[#This Row],[Měsíc nástupu]],NÁSTUPY[[#This Row],[Den nástupu]])</f>
        <v>43643</v>
      </c>
      <c r="L9">
        <f>WEEKDAY(NÁSTUPY[[#This Row],[Datum nástupu]])</f>
        <v>5</v>
      </c>
      <c r="O9">
        <v>12483</v>
      </c>
      <c r="P9">
        <v>12323</v>
      </c>
    </row>
    <row r="10" spans="1:16">
      <c r="A10" s="18">
        <v>75205</v>
      </c>
      <c r="B10" s="18" t="s">
        <v>4097</v>
      </c>
      <c r="C10" s="19">
        <v>43646</v>
      </c>
      <c r="D10" s="39">
        <f>MONTH(VÝSTUPY[[#This Row],[Datum výstupu]])</f>
        <v>6</v>
      </c>
      <c r="F10">
        <v>38678</v>
      </c>
      <c r="G10" t="s">
        <v>4044</v>
      </c>
      <c r="H10">
        <v>15</v>
      </c>
      <c r="I10">
        <v>11</v>
      </c>
      <c r="J10">
        <v>2019</v>
      </c>
      <c r="K10" s="31">
        <f>DATE(NÁSTUPY[[#This Row],[Rok nástupu]],NÁSTUPY[[#This Row],[Měsíc nástupu]],NÁSTUPY[[#This Row],[Den nástupu]])</f>
        <v>43784</v>
      </c>
      <c r="L10">
        <f>WEEKDAY(NÁSTUPY[[#This Row],[Datum nástupu]])</f>
        <v>6</v>
      </c>
      <c r="O10">
        <v>12445</v>
      </c>
      <c r="P10">
        <v>12343</v>
      </c>
    </row>
    <row r="11" spans="1:16">
      <c r="A11" s="18">
        <v>23563</v>
      </c>
      <c r="B11" s="18" t="s">
        <v>4163</v>
      </c>
      <c r="C11" s="19">
        <v>43708</v>
      </c>
      <c r="D11" s="39">
        <f>MONTH(VÝSTUPY[[#This Row],[Datum výstupu]])</f>
        <v>8</v>
      </c>
      <c r="F11">
        <v>38576</v>
      </c>
      <c r="G11" t="s">
        <v>4214</v>
      </c>
      <c r="H11">
        <v>1</v>
      </c>
      <c r="I11">
        <v>9</v>
      </c>
      <c r="J11">
        <v>2019</v>
      </c>
      <c r="K11" s="31">
        <f>DATE(NÁSTUPY[[#This Row],[Rok nástupu]],NÁSTUPY[[#This Row],[Měsíc nástupu]],NÁSTUPY[[#This Row],[Den nástupu]])</f>
        <v>43709</v>
      </c>
      <c r="L11">
        <f>WEEKDAY(NÁSTUPY[[#This Row],[Datum nástupu]])</f>
        <v>1</v>
      </c>
      <c r="O11">
        <v>12490</v>
      </c>
      <c r="P11">
        <v>12344</v>
      </c>
    </row>
    <row r="12" spans="1:16">
      <c r="A12" s="18">
        <v>95195</v>
      </c>
      <c r="B12" s="18" t="s">
        <v>4138</v>
      </c>
      <c r="C12" s="19">
        <v>43616</v>
      </c>
      <c r="D12" s="39">
        <f>MONTH(VÝSTUPY[[#This Row],[Datum výstupu]])</f>
        <v>5</v>
      </c>
      <c r="F12">
        <v>38464</v>
      </c>
      <c r="G12" t="s">
        <v>4068</v>
      </c>
      <c r="H12">
        <v>1</v>
      </c>
      <c r="I12">
        <v>6</v>
      </c>
      <c r="J12">
        <v>2019</v>
      </c>
      <c r="K12" s="31">
        <f>DATE(NÁSTUPY[[#This Row],[Rok nástupu]],NÁSTUPY[[#This Row],[Měsíc nástupu]],NÁSTUPY[[#This Row],[Den nástupu]])</f>
        <v>43617</v>
      </c>
      <c r="L12">
        <f>WEEKDAY(NÁSTUPY[[#This Row],[Datum nástupu]])</f>
        <v>7</v>
      </c>
      <c r="O12">
        <v>12493</v>
      </c>
      <c r="P12">
        <v>13038</v>
      </c>
    </row>
    <row r="13" spans="1:16">
      <c r="A13" s="18">
        <v>37050</v>
      </c>
      <c r="B13" s="18" t="s">
        <v>4066</v>
      </c>
      <c r="C13" s="19">
        <v>43646</v>
      </c>
      <c r="D13" s="39">
        <f>MONTH(VÝSTUPY[[#This Row],[Datum výstupu]])</f>
        <v>6</v>
      </c>
      <c r="F13">
        <v>38599</v>
      </c>
      <c r="G13" t="s">
        <v>4070</v>
      </c>
      <c r="H13">
        <v>3</v>
      </c>
      <c r="I13">
        <v>10</v>
      </c>
      <c r="J13">
        <v>2019</v>
      </c>
      <c r="K13" s="31">
        <f>DATE(NÁSTUPY[[#This Row],[Rok nástupu]],NÁSTUPY[[#This Row],[Měsíc nástupu]],NÁSTUPY[[#This Row],[Den nástupu]])</f>
        <v>43741</v>
      </c>
      <c r="L13">
        <f>WEEKDAY(NÁSTUPY[[#This Row],[Datum nástupu]])</f>
        <v>5</v>
      </c>
      <c r="O13">
        <v>12497</v>
      </c>
      <c r="P13">
        <v>12331</v>
      </c>
    </row>
    <row r="14" spans="1:16">
      <c r="A14" s="18">
        <v>12275</v>
      </c>
      <c r="B14" s="18" t="s">
        <v>4060</v>
      </c>
      <c r="C14" s="19">
        <v>43646</v>
      </c>
      <c r="D14" s="39">
        <f>MONTH(VÝSTUPY[[#This Row],[Datum výstupu]])</f>
        <v>6</v>
      </c>
      <c r="F14">
        <v>38654</v>
      </c>
      <c r="G14" t="s">
        <v>4097</v>
      </c>
      <c r="H14">
        <v>1</v>
      </c>
      <c r="I14">
        <v>11</v>
      </c>
      <c r="J14">
        <v>2019</v>
      </c>
      <c r="K14" s="31">
        <f>DATE(NÁSTUPY[[#This Row],[Rok nástupu]],NÁSTUPY[[#This Row],[Měsíc nástupu]],NÁSTUPY[[#This Row],[Den nástupu]])</f>
        <v>43770</v>
      </c>
      <c r="L14">
        <f>WEEKDAY(NÁSTUPY[[#This Row],[Datum nástupu]])</f>
        <v>6</v>
      </c>
      <c r="O14">
        <v>12484</v>
      </c>
      <c r="P14">
        <v>12320</v>
      </c>
    </row>
    <row r="15" spans="1:16">
      <c r="A15" s="18">
        <v>12288</v>
      </c>
      <c r="B15" s="18" t="s">
        <v>4097</v>
      </c>
      <c r="C15" s="19">
        <v>43616</v>
      </c>
      <c r="D15" s="39">
        <f>MONTH(VÝSTUPY[[#This Row],[Datum výstupu]])</f>
        <v>5</v>
      </c>
      <c r="F15">
        <v>38387</v>
      </c>
      <c r="G15" t="s">
        <v>4061</v>
      </c>
      <c r="H15">
        <v>1</v>
      </c>
      <c r="I15">
        <v>6</v>
      </c>
      <c r="J15">
        <v>2019</v>
      </c>
      <c r="K15" s="31">
        <f>DATE(NÁSTUPY[[#This Row],[Rok nástupu]],NÁSTUPY[[#This Row],[Měsíc nástupu]],NÁSTUPY[[#This Row],[Den nástupu]])</f>
        <v>43617</v>
      </c>
      <c r="L15">
        <f>WEEKDAY(NÁSTUPY[[#This Row],[Datum nástupu]])</f>
        <v>7</v>
      </c>
      <c r="O15">
        <v>12450</v>
      </c>
      <c r="P15">
        <v>12321</v>
      </c>
    </row>
    <row r="16" spans="1:16">
      <c r="A16" s="18">
        <v>95690</v>
      </c>
      <c r="B16" s="18" t="s">
        <v>4093</v>
      </c>
      <c r="C16" s="19">
        <v>43830</v>
      </c>
      <c r="D16" s="39">
        <f>MONTH(VÝSTUPY[[#This Row],[Datum výstupu]])</f>
        <v>12</v>
      </c>
      <c r="F16">
        <v>38439</v>
      </c>
      <c r="G16" t="s">
        <v>4150</v>
      </c>
      <c r="H16">
        <v>1</v>
      </c>
      <c r="I16">
        <v>7</v>
      </c>
      <c r="J16">
        <v>2019</v>
      </c>
      <c r="K16" s="31">
        <f>DATE(NÁSTUPY[[#This Row],[Rok nástupu]],NÁSTUPY[[#This Row],[Měsíc nástupu]],NÁSTUPY[[#This Row],[Den nástupu]])</f>
        <v>43647</v>
      </c>
      <c r="L16">
        <f>WEEKDAY(NÁSTUPY[[#This Row],[Datum nástupu]])</f>
        <v>2</v>
      </c>
      <c r="O16">
        <v>12494</v>
      </c>
      <c r="P16">
        <v>12318</v>
      </c>
    </row>
    <row r="17" spans="1:16">
      <c r="A17" s="18">
        <v>95187</v>
      </c>
      <c r="B17" s="18" t="s">
        <v>4076</v>
      </c>
      <c r="C17" s="19">
        <v>43830</v>
      </c>
      <c r="D17" s="39">
        <f>MONTH(VÝSTUPY[[#This Row],[Datum výstupu]])</f>
        <v>12</v>
      </c>
      <c r="F17">
        <v>12324</v>
      </c>
      <c r="G17" t="s">
        <v>4109</v>
      </c>
      <c r="H17">
        <v>1</v>
      </c>
      <c r="I17">
        <v>6</v>
      </c>
      <c r="J17">
        <v>2019</v>
      </c>
      <c r="K17" s="31">
        <f>DATE(NÁSTUPY[[#This Row],[Rok nástupu]],NÁSTUPY[[#This Row],[Měsíc nástupu]],NÁSTUPY[[#This Row],[Den nástupu]])</f>
        <v>43617</v>
      </c>
      <c r="L17">
        <f>WEEKDAY(NÁSTUPY[[#This Row],[Datum nástupu]])</f>
        <v>7</v>
      </c>
      <c r="O17">
        <v>12491</v>
      </c>
      <c r="P17">
        <v>12288</v>
      </c>
    </row>
    <row r="18" spans="1:16">
      <c r="A18" s="18">
        <v>34936</v>
      </c>
      <c r="B18" s="18" t="s">
        <v>4180</v>
      </c>
      <c r="C18" s="19">
        <v>43708</v>
      </c>
      <c r="D18" s="39">
        <f>MONTH(VÝSTUPY[[#This Row],[Datum výstupu]])</f>
        <v>8</v>
      </c>
      <c r="F18">
        <v>38510</v>
      </c>
      <c r="G18" t="s">
        <v>4157</v>
      </c>
      <c r="H18">
        <v>1</v>
      </c>
      <c r="I18">
        <v>7</v>
      </c>
      <c r="J18">
        <v>2019</v>
      </c>
      <c r="K18" s="31">
        <f>DATE(NÁSTUPY[[#This Row],[Rok nástupu]],NÁSTUPY[[#This Row],[Měsíc nástupu]],NÁSTUPY[[#This Row],[Den nástupu]])</f>
        <v>43647</v>
      </c>
      <c r="L18">
        <f>WEEKDAY(NÁSTUPY[[#This Row],[Datum nástupu]])</f>
        <v>2</v>
      </c>
      <c r="O18">
        <v>12473</v>
      </c>
      <c r="P18">
        <v>13043</v>
      </c>
    </row>
    <row r="19" spans="1:16">
      <c r="A19" s="18">
        <v>38383</v>
      </c>
      <c r="B19" s="18" t="s">
        <v>4150</v>
      </c>
      <c r="C19" s="19">
        <v>43769</v>
      </c>
      <c r="D19" s="39">
        <f>MONTH(VÝSTUPY[[#This Row],[Datum výstupu]])</f>
        <v>10</v>
      </c>
      <c r="F19">
        <v>38522</v>
      </c>
      <c r="G19" t="s">
        <v>4048</v>
      </c>
      <c r="H19">
        <v>15</v>
      </c>
      <c r="I19">
        <v>8</v>
      </c>
      <c r="J19">
        <v>2019</v>
      </c>
      <c r="K19" s="31">
        <f>DATE(NÁSTUPY[[#This Row],[Rok nástupu]],NÁSTUPY[[#This Row],[Měsíc nástupu]],NÁSTUPY[[#This Row],[Den nástupu]])</f>
        <v>43692</v>
      </c>
      <c r="L19">
        <f>WEEKDAY(NÁSTUPY[[#This Row],[Datum nástupu]])</f>
        <v>5</v>
      </c>
      <c r="O19">
        <v>12487</v>
      </c>
      <c r="P19">
        <v>23597</v>
      </c>
    </row>
    <row r="20" spans="1:16">
      <c r="A20" s="18">
        <v>36699</v>
      </c>
      <c r="B20" s="18" t="s">
        <v>4061</v>
      </c>
      <c r="C20" s="19">
        <v>43708</v>
      </c>
      <c r="D20" s="39">
        <f>MONTH(VÝSTUPY[[#This Row],[Datum výstupu]])</f>
        <v>8</v>
      </c>
      <c r="F20">
        <v>38666</v>
      </c>
      <c r="G20" t="s">
        <v>4052</v>
      </c>
      <c r="H20">
        <v>1</v>
      </c>
      <c r="I20">
        <v>11</v>
      </c>
      <c r="J20">
        <v>2019</v>
      </c>
      <c r="K20" s="31">
        <f>DATE(NÁSTUPY[[#This Row],[Rok nástupu]],NÁSTUPY[[#This Row],[Měsíc nástupu]],NÁSTUPY[[#This Row],[Den nástupu]])</f>
        <v>43770</v>
      </c>
      <c r="L20">
        <f>WEEKDAY(NÁSTUPY[[#This Row],[Datum nástupu]])</f>
        <v>6</v>
      </c>
      <c r="O20">
        <v>12486</v>
      </c>
      <c r="P20">
        <v>12338</v>
      </c>
    </row>
    <row r="21" spans="1:16">
      <c r="A21" s="18">
        <v>95044</v>
      </c>
      <c r="B21" s="18" t="s">
        <v>4043</v>
      </c>
      <c r="C21" s="19">
        <v>43769</v>
      </c>
      <c r="D21" s="39">
        <f>MONTH(VÝSTUPY[[#This Row],[Datum výstupu]])</f>
        <v>10</v>
      </c>
      <c r="F21">
        <v>38431</v>
      </c>
      <c r="G21" t="s">
        <v>4258</v>
      </c>
      <c r="H21">
        <v>1</v>
      </c>
      <c r="I21">
        <v>7</v>
      </c>
      <c r="J21">
        <v>2019</v>
      </c>
      <c r="K21" s="31">
        <f>DATE(NÁSTUPY[[#This Row],[Rok nástupu]],NÁSTUPY[[#This Row],[Měsíc nástupu]],NÁSTUPY[[#This Row],[Den nástupu]])</f>
        <v>43647</v>
      </c>
      <c r="L21">
        <f>WEEKDAY(NÁSTUPY[[#This Row],[Datum nástupu]])</f>
        <v>2</v>
      </c>
      <c r="O21">
        <v>12489</v>
      </c>
      <c r="P21">
        <v>13040</v>
      </c>
    </row>
    <row r="22" spans="1:16">
      <c r="A22" s="18">
        <v>38199</v>
      </c>
      <c r="B22" s="18" t="s">
        <v>4111</v>
      </c>
      <c r="C22" s="19">
        <v>43769</v>
      </c>
      <c r="D22" s="39">
        <f>MONTH(VÝSTUPY[[#This Row],[Datum výstupu]])</f>
        <v>10</v>
      </c>
      <c r="F22">
        <v>12412</v>
      </c>
      <c r="G22" t="s">
        <v>4111</v>
      </c>
      <c r="H22">
        <v>22</v>
      </c>
      <c r="I22">
        <v>8</v>
      </c>
      <c r="J22">
        <v>2019</v>
      </c>
      <c r="K22" s="31">
        <f>DATE(NÁSTUPY[[#This Row],[Rok nástupu]],NÁSTUPY[[#This Row],[Měsíc nástupu]],NÁSTUPY[[#This Row],[Den nástupu]])</f>
        <v>43699</v>
      </c>
      <c r="L22">
        <f>WEEKDAY(NÁSTUPY[[#This Row],[Datum nástupu]])</f>
        <v>5</v>
      </c>
      <c r="O22">
        <v>12488</v>
      </c>
      <c r="P22">
        <v>12287</v>
      </c>
    </row>
    <row r="23" spans="1:16">
      <c r="A23" s="18">
        <v>38726</v>
      </c>
      <c r="B23" s="18" t="s">
        <v>4120</v>
      </c>
      <c r="C23" s="19">
        <v>43769</v>
      </c>
      <c r="D23" s="39">
        <f>MONTH(VÝSTUPY[[#This Row],[Datum výstupu]])</f>
        <v>10</v>
      </c>
      <c r="F23">
        <v>12492</v>
      </c>
      <c r="G23" t="s">
        <v>4048</v>
      </c>
      <c r="H23">
        <v>1</v>
      </c>
      <c r="I23">
        <v>11</v>
      </c>
      <c r="J23">
        <v>2019</v>
      </c>
      <c r="K23" s="31">
        <f>DATE(NÁSTUPY[[#This Row],[Rok nástupu]],NÁSTUPY[[#This Row],[Měsíc nástupu]],NÁSTUPY[[#This Row],[Den nástupu]])</f>
        <v>43770</v>
      </c>
      <c r="L23">
        <f>WEEKDAY(NÁSTUPY[[#This Row],[Datum nástupu]])</f>
        <v>6</v>
      </c>
      <c r="O23">
        <v>12426</v>
      </c>
      <c r="P23">
        <v>38453</v>
      </c>
    </row>
    <row r="24" spans="1:16">
      <c r="F24">
        <v>12375</v>
      </c>
      <c r="G24" t="s">
        <v>4141</v>
      </c>
      <c r="H24">
        <v>1</v>
      </c>
      <c r="I24">
        <v>9</v>
      </c>
      <c r="J24">
        <v>2019</v>
      </c>
      <c r="K24" s="31">
        <f>DATE(NÁSTUPY[[#This Row],[Rok nástupu]],NÁSTUPY[[#This Row],[Měsíc nástupu]],NÁSTUPY[[#This Row],[Den nástupu]])</f>
        <v>43709</v>
      </c>
      <c r="L24">
        <f>WEEKDAY(NÁSTUPY[[#This Row],[Datum nástupu]])</f>
        <v>1</v>
      </c>
      <c r="O24">
        <v>38616</v>
      </c>
      <c r="P24">
        <v>38674</v>
      </c>
    </row>
    <row r="25" spans="1:16">
      <c r="F25">
        <v>12353</v>
      </c>
      <c r="G25" t="s">
        <v>4095</v>
      </c>
      <c r="H25">
        <v>15</v>
      </c>
      <c r="I25">
        <v>7</v>
      </c>
      <c r="J25">
        <v>2019</v>
      </c>
      <c r="K25" s="31">
        <f>DATE(NÁSTUPY[[#This Row],[Rok nástupu]],NÁSTUPY[[#This Row],[Měsíc nástupu]],NÁSTUPY[[#This Row],[Den nástupu]])</f>
        <v>43661</v>
      </c>
      <c r="L25">
        <f>WEEKDAY(NÁSTUPY[[#This Row],[Datum nástupu]])</f>
        <v>2</v>
      </c>
      <c r="O25">
        <v>38633</v>
      </c>
      <c r="P25">
        <v>38348</v>
      </c>
    </row>
    <row r="26" spans="1:16">
      <c r="F26">
        <v>12439</v>
      </c>
      <c r="G26" t="s">
        <v>4091</v>
      </c>
      <c r="H26">
        <v>1</v>
      </c>
      <c r="I26">
        <v>9</v>
      </c>
      <c r="J26">
        <v>2019</v>
      </c>
      <c r="K26" s="31">
        <f>DATE(NÁSTUPY[[#This Row],[Rok nástupu]],NÁSTUPY[[#This Row],[Měsíc nástupu]],NÁSTUPY[[#This Row],[Den nástupu]])</f>
        <v>43709</v>
      </c>
      <c r="L26">
        <f>WEEKDAY(NÁSTUPY[[#This Row],[Datum nástupu]])</f>
        <v>1</v>
      </c>
      <c r="O26">
        <v>38608</v>
      </c>
      <c r="P26">
        <v>38501</v>
      </c>
    </row>
    <row r="27" spans="1:16">
      <c r="F27">
        <v>12404</v>
      </c>
      <c r="G27" t="s">
        <v>4146</v>
      </c>
      <c r="H27">
        <v>1</v>
      </c>
      <c r="I27">
        <v>8</v>
      </c>
      <c r="J27">
        <v>2019</v>
      </c>
      <c r="K27" s="31">
        <f>DATE(NÁSTUPY[[#This Row],[Rok nástupu]],NÁSTUPY[[#This Row],[Měsíc nástupu]],NÁSTUPY[[#This Row],[Den nástupu]])</f>
        <v>43678</v>
      </c>
      <c r="L27">
        <f>WEEKDAY(NÁSTUPY[[#This Row],[Datum nástupu]])</f>
        <v>5</v>
      </c>
      <c r="O27">
        <v>38667</v>
      </c>
      <c r="P27">
        <v>38446</v>
      </c>
    </row>
    <row r="28" spans="1:16">
      <c r="F28">
        <v>38609</v>
      </c>
      <c r="G28" t="s">
        <v>4069</v>
      </c>
      <c r="H28">
        <v>1</v>
      </c>
      <c r="I28">
        <v>9</v>
      </c>
      <c r="J28">
        <v>2019</v>
      </c>
      <c r="K28" s="31">
        <f>DATE(NÁSTUPY[[#This Row],[Rok nástupu]],NÁSTUPY[[#This Row],[Měsíc nástupu]],NÁSTUPY[[#This Row],[Den nástupu]])</f>
        <v>43709</v>
      </c>
      <c r="L28">
        <f>WEEKDAY(NÁSTUPY[[#This Row],[Datum nástupu]])</f>
        <v>1</v>
      </c>
      <c r="O28">
        <v>38632</v>
      </c>
      <c r="P28">
        <v>38295</v>
      </c>
    </row>
    <row r="29" spans="1:16">
      <c r="F29">
        <v>38468</v>
      </c>
      <c r="G29" t="s">
        <v>4061</v>
      </c>
      <c r="H29">
        <v>1</v>
      </c>
      <c r="I29">
        <v>7</v>
      </c>
      <c r="J29">
        <v>2019</v>
      </c>
      <c r="K29" s="31">
        <f>DATE(NÁSTUPY[[#This Row],[Rok nástupu]],NÁSTUPY[[#This Row],[Měsíc nástupu]],NÁSTUPY[[#This Row],[Den nástupu]])</f>
        <v>43647</v>
      </c>
      <c r="L29">
        <f>WEEKDAY(NÁSTUPY[[#This Row],[Datum nástupu]])</f>
        <v>2</v>
      </c>
      <c r="O29">
        <v>38670</v>
      </c>
      <c r="P29">
        <v>38413</v>
      </c>
    </row>
    <row r="30" spans="1:16">
      <c r="F30">
        <v>38644</v>
      </c>
      <c r="G30" t="s">
        <v>4135</v>
      </c>
      <c r="H30">
        <v>1</v>
      </c>
      <c r="I30">
        <v>12</v>
      </c>
      <c r="J30">
        <v>2019</v>
      </c>
      <c r="K30" s="31">
        <f>DATE(NÁSTUPY[[#This Row],[Rok nástupu]],NÁSTUPY[[#This Row],[Měsíc nástupu]],NÁSTUPY[[#This Row],[Den nástupu]])</f>
        <v>43800</v>
      </c>
      <c r="L30">
        <f>WEEKDAY(NÁSTUPY[[#This Row],[Datum nástupu]])</f>
        <v>1</v>
      </c>
      <c r="O30">
        <v>38614</v>
      </c>
      <c r="P30">
        <v>38408</v>
      </c>
    </row>
    <row r="31" spans="1:16">
      <c r="F31">
        <v>12347</v>
      </c>
      <c r="G31" t="s">
        <v>4061</v>
      </c>
      <c r="H31">
        <v>1</v>
      </c>
      <c r="I31">
        <v>7</v>
      </c>
      <c r="J31">
        <v>2019</v>
      </c>
      <c r="K31" s="31">
        <f>DATE(NÁSTUPY[[#This Row],[Rok nástupu]],NÁSTUPY[[#This Row],[Měsíc nástupu]],NÁSTUPY[[#This Row],[Den nástupu]])</f>
        <v>43647</v>
      </c>
      <c r="L31">
        <f>WEEKDAY(NÁSTUPY[[#This Row],[Datum nástupu]])</f>
        <v>2</v>
      </c>
      <c r="O31">
        <v>38658</v>
      </c>
      <c r="P31">
        <v>38329</v>
      </c>
    </row>
    <row r="32" spans="1:16">
      <c r="F32">
        <v>12500</v>
      </c>
      <c r="G32" t="s">
        <v>4177</v>
      </c>
      <c r="H32">
        <v>15</v>
      </c>
      <c r="I32">
        <v>11</v>
      </c>
      <c r="J32">
        <v>2019</v>
      </c>
      <c r="K32" s="31">
        <f>DATE(NÁSTUPY[[#This Row],[Rok nástupu]],NÁSTUPY[[#This Row],[Měsíc nástupu]],NÁSTUPY[[#This Row],[Den nástupu]])</f>
        <v>43784</v>
      </c>
      <c r="L32">
        <f>WEEKDAY(NÁSTUPY[[#This Row],[Datum nástupu]])</f>
        <v>6</v>
      </c>
      <c r="O32">
        <v>38659</v>
      </c>
      <c r="P32">
        <v>38313</v>
      </c>
    </row>
    <row r="33" spans="6:17">
      <c r="F33">
        <v>12444</v>
      </c>
      <c r="G33" t="s">
        <v>4090</v>
      </c>
      <c r="H33">
        <v>1</v>
      </c>
      <c r="I33">
        <v>9</v>
      </c>
      <c r="J33">
        <v>2019</v>
      </c>
      <c r="K33" s="31">
        <f>DATE(NÁSTUPY[[#This Row],[Rok nástupu]],NÁSTUPY[[#This Row],[Měsíc nástupu]],NÁSTUPY[[#This Row],[Den nástupu]])</f>
        <v>43709</v>
      </c>
      <c r="L33">
        <f>WEEKDAY(NÁSTUPY[[#This Row],[Datum nástupu]])</f>
        <v>1</v>
      </c>
      <c r="O33">
        <v>38669</v>
      </c>
      <c r="P33">
        <v>38430</v>
      </c>
    </row>
    <row r="34" spans="6:17">
      <c r="F34">
        <v>38530</v>
      </c>
      <c r="G34" t="s">
        <v>4257</v>
      </c>
      <c r="H34">
        <v>1</v>
      </c>
      <c r="I34">
        <v>7</v>
      </c>
      <c r="J34">
        <v>2019</v>
      </c>
      <c r="K34" s="31">
        <f>DATE(NÁSTUPY[[#This Row],[Rok nástupu]],NÁSTUPY[[#This Row],[Měsíc nástupu]],NÁSTUPY[[#This Row],[Den nástupu]])</f>
        <v>43647</v>
      </c>
      <c r="L34">
        <f>WEEKDAY(NÁSTUPY[[#This Row],[Datum nástupu]])</f>
        <v>2</v>
      </c>
      <c r="O34">
        <v>38668</v>
      </c>
      <c r="P34">
        <v>38447</v>
      </c>
    </row>
    <row r="35" spans="6:17">
      <c r="F35">
        <v>38451</v>
      </c>
      <c r="G35" t="s">
        <v>4091</v>
      </c>
      <c r="H35">
        <v>1</v>
      </c>
      <c r="I35">
        <v>6</v>
      </c>
      <c r="J35">
        <v>2019</v>
      </c>
      <c r="K35" s="31">
        <f>DATE(NÁSTUPY[[#This Row],[Rok nástupu]],NÁSTUPY[[#This Row],[Měsíc nástupu]],NÁSTUPY[[#This Row],[Den nástupu]])</f>
        <v>43617</v>
      </c>
      <c r="L35">
        <f>WEEKDAY(NÁSTUPY[[#This Row],[Datum nástupu]])</f>
        <v>7</v>
      </c>
      <c r="O35">
        <v>38656</v>
      </c>
      <c r="P35">
        <v>38508</v>
      </c>
    </row>
    <row r="36" spans="6:17">
      <c r="F36">
        <v>38452</v>
      </c>
      <c r="G36" t="s">
        <v>4066</v>
      </c>
      <c r="H36">
        <v>1</v>
      </c>
      <c r="I36">
        <v>6</v>
      </c>
      <c r="J36">
        <v>2019</v>
      </c>
      <c r="K36" s="31">
        <f>DATE(NÁSTUPY[[#This Row],[Rok nástupu]],NÁSTUPY[[#This Row],[Měsíc nástupu]],NÁSTUPY[[#This Row],[Den nástupu]])</f>
        <v>43617</v>
      </c>
      <c r="L36">
        <f>WEEKDAY(NÁSTUPY[[#This Row],[Datum nástupu]])</f>
        <v>7</v>
      </c>
      <c r="P36">
        <v>38489</v>
      </c>
    </row>
    <row r="37" spans="6:17">
      <c r="F37">
        <v>38691</v>
      </c>
      <c r="G37" t="s">
        <v>4127</v>
      </c>
      <c r="H37">
        <v>21</v>
      </c>
      <c r="I37">
        <v>11</v>
      </c>
      <c r="J37">
        <v>2019</v>
      </c>
      <c r="K37" s="31">
        <f>DATE(NÁSTUPY[[#This Row],[Rok nástupu]],NÁSTUPY[[#This Row],[Měsíc nástupu]],NÁSTUPY[[#This Row],[Den nástupu]])</f>
        <v>43790</v>
      </c>
      <c r="L37">
        <f>WEEKDAY(NÁSTUPY[[#This Row],[Datum nástupu]])</f>
        <v>5</v>
      </c>
      <c r="O37">
        <f>COUNT(_xlfn.ANCHORARRAY(O3))</f>
        <v>33</v>
      </c>
      <c r="P37">
        <f>COUNT(_xlfn.ANCHORARRAY(P3))</f>
        <v>34</v>
      </c>
      <c r="Q37" t="s">
        <v>4498</v>
      </c>
    </row>
    <row r="38" spans="6:17">
      <c r="F38">
        <v>38454</v>
      </c>
      <c r="G38" t="s">
        <v>4184</v>
      </c>
      <c r="H38">
        <v>1</v>
      </c>
      <c r="I38">
        <v>6</v>
      </c>
      <c r="J38">
        <v>2019</v>
      </c>
      <c r="K38" s="31">
        <f>DATE(NÁSTUPY[[#This Row],[Rok nástupu]],NÁSTUPY[[#This Row],[Měsíc nástupu]],NÁSTUPY[[#This Row],[Den nástupu]])</f>
        <v>43617</v>
      </c>
      <c r="L38">
        <f>WEEKDAY(NÁSTUPY[[#This Row],[Datum nástupu]])</f>
        <v>7</v>
      </c>
    </row>
    <row r="39" spans="6:17">
      <c r="F39">
        <v>12499</v>
      </c>
      <c r="G39" t="s">
        <v>4086</v>
      </c>
      <c r="H39">
        <v>15</v>
      </c>
      <c r="I39">
        <v>11</v>
      </c>
      <c r="J39">
        <v>2019</v>
      </c>
      <c r="K39" s="31">
        <f>DATE(NÁSTUPY[[#This Row],[Rok nástupu]],NÁSTUPY[[#This Row],[Měsíc nástupu]],NÁSTUPY[[#This Row],[Den nástupu]])</f>
        <v>43784</v>
      </c>
      <c r="L39">
        <f>WEEKDAY(NÁSTUPY[[#This Row],[Datum nástupu]])</f>
        <v>6</v>
      </c>
    </row>
    <row r="40" spans="6:17">
      <c r="F40">
        <v>12355</v>
      </c>
      <c r="G40" t="s">
        <v>4061</v>
      </c>
      <c r="H40">
        <v>1</v>
      </c>
      <c r="I40">
        <v>7</v>
      </c>
      <c r="J40">
        <v>2019</v>
      </c>
      <c r="K40" s="31">
        <f>DATE(NÁSTUPY[[#This Row],[Rok nástupu]],NÁSTUPY[[#This Row],[Měsíc nástupu]],NÁSTUPY[[#This Row],[Den nástupu]])</f>
        <v>43647</v>
      </c>
      <c r="L40">
        <f>WEEKDAY(NÁSTUPY[[#This Row],[Datum nástupu]])</f>
        <v>2</v>
      </c>
    </row>
    <row r="41" spans="6:17">
      <c r="F41">
        <v>12323</v>
      </c>
      <c r="G41" t="s">
        <v>4046</v>
      </c>
      <c r="H41">
        <v>1</v>
      </c>
      <c r="I41">
        <v>6</v>
      </c>
      <c r="J41">
        <v>2019</v>
      </c>
      <c r="K41" s="31">
        <f>DATE(NÁSTUPY[[#This Row],[Rok nástupu]],NÁSTUPY[[#This Row],[Měsíc nástupu]],NÁSTUPY[[#This Row],[Den nástupu]])</f>
        <v>43617</v>
      </c>
      <c r="L41">
        <f>WEEKDAY(NÁSTUPY[[#This Row],[Datum nástupu]])</f>
        <v>7</v>
      </c>
    </row>
    <row r="42" spans="6:17">
      <c r="F42">
        <v>12394</v>
      </c>
      <c r="G42" t="s">
        <v>4054</v>
      </c>
      <c r="H42">
        <v>1</v>
      </c>
      <c r="I42">
        <v>8</v>
      </c>
      <c r="J42">
        <v>2019</v>
      </c>
      <c r="K42" s="31">
        <f>DATE(NÁSTUPY[[#This Row],[Rok nástupu]],NÁSTUPY[[#This Row],[Měsíc nástupu]],NÁSTUPY[[#This Row],[Den nástupu]])</f>
        <v>43678</v>
      </c>
      <c r="L42">
        <f>WEEKDAY(NÁSTUPY[[#This Row],[Datum nástupu]])</f>
        <v>5</v>
      </c>
    </row>
    <row r="43" spans="6:17">
      <c r="F43">
        <v>13044</v>
      </c>
      <c r="G43" t="s">
        <v>4048</v>
      </c>
      <c r="H43">
        <v>1</v>
      </c>
      <c r="I43">
        <v>7</v>
      </c>
      <c r="J43">
        <v>2019</v>
      </c>
      <c r="K43" s="31">
        <f>DATE(NÁSTUPY[[#This Row],[Rok nástupu]],NÁSTUPY[[#This Row],[Měsíc nástupu]],NÁSTUPY[[#This Row],[Den nástupu]])</f>
        <v>43647</v>
      </c>
      <c r="L43">
        <f>WEEKDAY(NÁSTUPY[[#This Row],[Datum nástupu]])</f>
        <v>2</v>
      </c>
    </row>
    <row r="44" spans="6:17">
      <c r="F44">
        <v>12483</v>
      </c>
      <c r="G44" t="s">
        <v>4120</v>
      </c>
      <c r="H44">
        <v>1</v>
      </c>
      <c r="I44">
        <v>11</v>
      </c>
      <c r="J44">
        <v>2019</v>
      </c>
      <c r="K44" s="31">
        <f>DATE(NÁSTUPY[[#This Row],[Rok nástupu]],NÁSTUPY[[#This Row],[Měsíc nástupu]],NÁSTUPY[[#This Row],[Den nástupu]])</f>
        <v>43770</v>
      </c>
      <c r="L44">
        <f>WEEKDAY(NÁSTUPY[[#This Row],[Datum nástupu]])</f>
        <v>6</v>
      </c>
    </row>
    <row r="45" spans="6:17">
      <c r="F45">
        <v>12448</v>
      </c>
      <c r="G45" t="s">
        <v>4236</v>
      </c>
      <c r="H45">
        <v>1</v>
      </c>
      <c r="I45">
        <v>9</v>
      </c>
      <c r="J45">
        <v>2019</v>
      </c>
      <c r="K45" s="31">
        <f>DATE(NÁSTUPY[[#This Row],[Rok nástupu]],NÁSTUPY[[#This Row],[Měsíc nástupu]],NÁSTUPY[[#This Row],[Den nástupu]])</f>
        <v>43709</v>
      </c>
      <c r="L45">
        <f>WEEKDAY(NÁSTUPY[[#This Row],[Datum nástupu]])</f>
        <v>1</v>
      </c>
    </row>
    <row r="46" spans="6:17">
      <c r="F46">
        <v>12377</v>
      </c>
      <c r="G46" t="s">
        <v>4207</v>
      </c>
      <c r="H46">
        <v>1</v>
      </c>
      <c r="I46">
        <v>7</v>
      </c>
      <c r="J46">
        <v>2019</v>
      </c>
      <c r="K46" s="31">
        <f>DATE(NÁSTUPY[[#This Row],[Rok nástupu]],NÁSTUPY[[#This Row],[Měsíc nástupu]],NÁSTUPY[[#This Row],[Den nástupu]])</f>
        <v>43647</v>
      </c>
      <c r="L46">
        <f>WEEKDAY(NÁSTUPY[[#This Row],[Datum nástupu]])</f>
        <v>2</v>
      </c>
    </row>
    <row r="47" spans="6:17">
      <c r="F47">
        <v>12362</v>
      </c>
      <c r="G47" t="s">
        <v>4130</v>
      </c>
      <c r="H47">
        <v>1</v>
      </c>
      <c r="I47">
        <v>7</v>
      </c>
      <c r="J47">
        <v>2019</v>
      </c>
      <c r="K47" s="31">
        <f>DATE(NÁSTUPY[[#This Row],[Rok nástupu]],NÁSTUPY[[#This Row],[Měsíc nástupu]],NÁSTUPY[[#This Row],[Den nástupu]])</f>
        <v>43647</v>
      </c>
      <c r="L47">
        <f>WEEKDAY(NÁSTUPY[[#This Row],[Datum nástupu]])</f>
        <v>2</v>
      </c>
    </row>
    <row r="48" spans="6:17">
      <c r="F48">
        <v>12445</v>
      </c>
      <c r="G48" t="s">
        <v>4100</v>
      </c>
      <c r="H48">
        <v>1</v>
      </c>
      <c r="I48">
        <v>11</v>
      </c>
      <c r="J48">
        <v>2019</v>
      </c>
      <c r="K48" s="31">
        <f>DATE(NÁSTUPY[[#This Row],[Rok nástupu]],NÁSTUPY[[#This Row],[Měsíc nástupu]],NÁSTUPY[[#This Row],[Den nástupu]])</f>
        <v>43770</v>
      </c>
      <c r="L48">
        <f>WEEKDAY(NÁSTUPY[[#This Row],[Datum nástupu]])</f>
        <v>6</v>
      </c>
    </row>
    <row r="49" spans="6:12">
      <c r="F49">
        <v>12380</v>
      </c>
      <c r="G49" t="s">
        <v>4081</v>
      </c>
      <c r="H49">
        <v>1</v>
      </c>
      <c r="I49">
        <v>8</v>
      </c>
      <c r="J49">
        <v>2019</v>
      </c>
      <c r="K49" s="31">
        <f>DATE(NÁSTUPY[[#This Row],[Rok nástupu]],NÁSTUPY[[#This Row],[Měsíc nástupu]],NÁSTUPY[[#This Row],[Den nástupu]])</f>
        <v>43678</v>
      </c>
      <c r="L49">
        <f>WEEKDAY(NÁSTUPY[[#This Row],[Datum nástupu]])</f>
        <v>5</v>
      </c>
    </row>
    <row r="50" spans="6:12">
      <c r="F50">
        <v>12431</v>
      </c>
      <c r="G50" t="s">
        <v>4115</v>
      </c>
      <c r="H50">
        <v>3</v>
      </c>
      <c r="I50">
        <v>10</v>
      </c>
      <c r="J50">
        <v>2019</v>
      </c>
      <c r="K50" s="31">
        <f>DATE(NÁSTUPY[[#This Row],[Rok nástupu]],NÁSTUPY[[#This Row],[Měsíc nástupu]],NÁSTUPY[[#This Row],[Den nástupu]])</f>
        <v>43741</v>
      </c>
      <c r="L50">
        <f>WEEKDAY(NÁSTUPY[[#This Row],[Datum nástupu]])</f>
        <v>5</v>
      </c>
    </row>
    <row r="51" spans="6:12">
      <c r="F51">
        <v>12361</v>
      </c>
      <c r="G51" t="s">
        <v>4336</v>
      </c>
      <c r="H51">
        <v>1</v>
      </c>
      <c r="I51">
        <v>7</v>
      </c>
      <c r="J51">
        <v>2019</v>
      </c>
      <c r="K51" s="31">
        <f>DATE(NÁSTUPY[[#This Row],[Rok nástupu]],NÁSTUPY[[#This Row],[Měsíc nástupu]],NÁSTUPY[[#This Row],[Den nástupu]])</f>
        <v>43647</v>
      </c>
      <c r="L51">
        <f>WEEKDAY(NÁSTUPY[[#This Row],[Datum nástupu]])</f>
        <v>2</v>
      </c>
    </row>
    <row r="52" spans="6:12">
      <c r="F52">
        <v>12381</v>
      </c>
      <c r="G52" t="s">
        <v>4211</v>
      </c>
      <c r="H52">
        <v>1</v>
      </c>
      <c r="I52">
        <v>8</v>
      </c>
      <c r="J52">
        <v>2019</v>
      </c>
      <c r="K52" s="31">
        <f>DATE(NÁSTUPY[[#This Row],[Rok nástupu]],NÁSTUPY[[#This Row],[Měsíc nástupu]],NÁSTUPY[[#This Row],[Den nástupu]])</f>
        <v>43678</v>
      </c>
      <c r="L52">
        <f>WEEKDAY(NÁSTUPY[[#This Row],[Datum nástupu]])</f>
        <v>5</v>
      </c>
    </row>
    <row r="53" spans="6:12">
      <c r="F53">
        <v>12351</v>
      </c>
      <c r="G53" t="s">
        <v>4058</v>
      </c>
      <c r="H53">
        <v>20</v>
      </c>
      <c r="I53">
        <v>6</v>
      </c>
      <c r="J53">
        <v>2019</v>
      </c>
      <c r="K53" s="31">
        <f>DATE(NÁSTUPY[[#This Row],[Rok nástupu]],NÁSTUPY[[#This Row],[Měsíc nástupu]],NÁSTUPY[[#This Row],[Den nástupu]])</f>
        <v>43636</v>
      </c>
      <c r="L53">
        <f>WEEKDAY(NÁSTUPY[[#This Row],[Datum nástupu]])</f>
        <v>5</v>
      </c>
    </row>
    <row r="54" spans="6:12">
      <c r="F54">
        <v>12343</v>
      </c>
      <c r="G54" t="s">
        <v>4138</v>
      </c>
      <c r="H54">
        <v>15</v>
      </c>
      <c r="I54">
        <v>6</v>
      </c>
      <c r="J54">
        <v>2019</v>
      </c>
      <c r="K54" s="31">
        <f>DATE(NÁSTUPY[[#This Row],[Rok nástupu]],NÁSTUPY[[#This Row],[Měsíc nástupu]],NÁSTUPY[[#This Row],[Den nástupu]])</f>
        <v>43631</v>
      </c>
      <c r="L54">
        <f>WEEKDAY(NÁSTUPY[[#This Row],[Datum nástupu]])</f>
        <v>7</v>
      </c>
    </row>
    <row r="55" spans="6:12">
      <c r="F55">
        <v>12490</v>
      </c>
      <c r="G55" t="s">
        <v>4120</v>
      </c>
      <c r="H55">
        <v>1</v>
      </c>
      <c r="I55">
        <v>11</v>
      </c>
      <c r="J55">
        <v>2019</v>
      </c>
      <c r="K55" s="31">
        <f>DATE(NÁSTUPY[[#This Row],[Rok nástupu]],NÁSTUPY[[#This Row],[Měsíc nástupu]],NÁSTUPY[[#This Row],[Den nástupu]])</f>
        <v>43770</v>
      </c>
      <c r="L55">
        <f>WEEKDAY(NÁSTUPY[[#This Row],[Datum nástupu]])</f>
        <v>6</v>
      </c>
    </row>
    <row r="56" spans="6:12">
      <c r="F56">
        <v>12376</v>
      </c>
      <c r="G56" t="s">
        <v>4162</v>
      </c>
      <c r="H56">
        <v>1</v>
      </c>
      <c r="I56">
        <v>7</v>
      </c>
      <c r="J56">
        <v>2019</v>
      </c>
      <c r="K56" s="31">
        <f>DATE(NÁSTUPY[[#This Row],[Rok nástupu]],NÁSTUPY[[#This Row],[Měsíc nástupu]],NÁSTUPY[[#This Row],[Den nástupu]])</f>
        <v>43647</v>
      </c>
      <c r="L56">
        <f>WEEKDAY(NÁSTUPY[[#This Row],[Datum nástupu]])</f>
        <v>2</v>
      </c>
    </row>
    <row r="57" spans="6:12">
      <c r="F57">
        <v>12344</v>
      </c>
      <c r="G57" t="s">
        <v>4127</v>
      </c>
      <c r="H57">
        <v>15</v>
      </c>
      <c r="I57">
        <v>6</v>
      </c>
      <c r="J57">
        <v>2019</v>
      </c>
      <c r="K57" s="31">
        <f>DATE(NÁSTUPY[[#This Row],[Rok nástupu]],NÁSTUPY[[#This Row],[Měsíc nástupu]],NÁSTUPY[[#This Row],[Den nástupu]])</f>
        <v>43631</v>
      </c>
      <c r="L57">
        <f>WEEKDAY(NÁSTUPY[[#This Row],[Datum nástupu]])</f>
        <v>7</v>
      </c>
    </row>
    <row r="58" spans="6:12">
      <c r="F58">
        <v>12465</v>
      </c>
      <c r="G58" t="s">
        <v>4099</v>
      </c>
      <c r="H58">
        <v>3</v>
      </c>
      <c r="I58">
        <v>10</v>
      </c>
      <c r="J58">
        <v>2019</v>
      </c>
      <c r="K58" s="31">
        <f>DATE(NÁSTUPY[[#This Row],[Rok nástupu]],NÁSTUPY[[#This Row],[Měsíc nástupu]],NÁSTUPY[[#This Row],[Den nástupu]])</f>
        <v>43741</v>
      </c>
      <c r="L58">
        <f>WEEKDAY(NÁSTUPY[[#This Row],[Datum nástupu]])</f>
        <v>5</v>
      </c>
    </row>
    <row r="59" spans="6:12">
      <c r="F59">
        <v>12421</v>
      </c>
      <c r="G59" t="s">
        <v>4070</v>
      </c>
      <c r="H59">
        <v>15</v>
      </c>
      <c r="I59">
        <v>8</v>
      </c>
      <c r="J59">
        <v>2019</v>
      </c>
      <c r="K59" s="31">
        <f>DATE(NÁSTUPY[[#This Row],[Rok nástupu]],NÁSTUPY[[#This Row],[Měsíc nástupu]],NÁSTUPY[[#This Row],[Den nástupu]])</f>
        <v>43692</v>
      </c>
      <c r="L59">
        <f>WEEKDAY(NÁSTUPY[[#This Row],[Datum nástupu]])</f>
        <v>5</v>
      </c>
    </row>
    <row r="60" spans="6:12">
      <c r="F60">
        <v>12386</v>
      </c>
      <c r="G60" t="s">
        <v>4099</v>
      </c>
      <c r="H60">
        <v>15</v>
      </c>
      <c r="I60">
        <v>7</v>
      </c>
      <c r="J60">
        <v>2019</v>
      </c>
      <c r="K60" s="31">
        <f>DATE(NÁSTUPY[[#This Row],[Rok nástupu]],NÁSTUPY[[#This Row],[Měsíc nástupu]],NÁSTUPY[[#This Row],[Den nástupu]])</f>
        <v>43661</v>
      </c>
      <c r="L60">
        <f>WEEKDAY(NÁSTUPY[[#This Row],[Datum nástupu]])</f>
        <v>2</v>
      </c>
    </row>
    <row r="61" spans="6:12">
      <c r="F61">
        <v>12371</v>
      </c>
      <c r="G61" t="s">
        <v>4046</v>
      </c>
      <c r="H61">
        <v>1</v>
      </c>
      <c r="I61">
        <v>7</v>
      </c>
      <c r="J61">
        <v>2019</v>
      </c>
      <c r="K61" s="31">
        <f>DATE(NÁSTUPY[[#This Row],[Rok nástupu]],NÁSTUPY[[#This Row],[Měsíc nástupu]],NÁSTUPY[[#This Row],[Den nástupu]])</f>
        <v>43647</v>
      </c>
      <c r="L61">
        <f>WEEKDAY(NÁSTUPY[[#This Row],[Datum nástupu]])</f>
        <v>2</v>
      </c>
    </row>
    <row r="62" spans="6:12">
      <c r="F62">
        <v>12408</v>
      </c>
      <c r="G62" t="s">
        <v>4075</v>
      </c>
      <c r="H62">
        <v>5</v>
      </c>
      <c r="I62">
        <v>9</v>
      </c>
      <c r="J62">
        <v>2019</v>
      </c>
      <c r="K62" s="31">
        <f>DATE(NÁSTUPY[[#This Row],[Rok nástupu]],NÁSTUPY[[#This Row],[Měsíc nástupu]],NÁSTUPY[[#This Row],[Den nástupu]])</f>
        <v>43713</v>
      </c>
      <c r="L62">
        <f>WEEKDAY(NÁSTUPY[[#This Row],[Datum nástupu]])</f>
        <v>5</v>
      </c>
    </row>
    <row r="63" spans="6:12">
      <c r="F63">
        <v>12352</v>
      </c>
      <c r="G63" t="s">
        <v>4043</v>
      </c>
      <c r="H63">
        <v>1</v>
      </c>
      <c r="I63">
        <v>7</v>
      </c>
      <c r="J63">
        <v>2019</v>
      </c>
      <c r="K63" s="31">
        <f>DATE(NÁSTUPY[[#This Row],[Rok nástupu]],NÁSTUPY[[#This Row],[Měsíc nástupu]],NÁSTUPY[[#This Row],[Den nástupu]])</f>
        <v>43647</v>
      </c>
      <c r="L63">
        <f>WEEKDAY(NÁSTUPY[[#This Row],[Datum nástupu]])</f>
        <v>2</v>
      </c>
    </row>
    <row r="64" spans="6:12">
      <c r="F64">
        <v>13038</v>
      </c>
      <c r="G64" t="s">
        <v>4066</v>
      </c>
      <c r="H64">
        <v>1</v>
      </c>
      <c r="I64">
        <v>6</v>
      </c>
      <c r="J64">
        <v>2019</v>
      </c>
      <c r="K64" s="31">
        <f>DATE(NÁSTUPY[[#This Row],[Rok nástupu]],NÁSTUPY[[#This Row],[Měsíc nástupu]],NÁSTUPY[[#This Row],[Den nástupu]])</f>
        <v>43617</v>
      </c>
      <c r="L64">
        <f>WEEKDAY(NÁSTUPY[[#This Row],[Datum nástupu]])</f>
        <v>7</v>
      </c>
    </row>
    <row r="65" spans="6:12">
      <c r="F65">
        <v>12405</v>
      </c>
      <c r="G65" t="s">
        <v>4226</v>
      </c>
      <c r="H65">
        <v>1</v>
      </c>
      <c r="I65">
        <v>9</v>
      </c>
      <c r="J65">
        <v>2019</v>
      </c>
      <c r="K65" s="31">
        <f>DATE(NÁSTUPY[[#This Row],[Rok nástupu]],NÁSTUPY[[#This Row],[Měsíc nástupu]],NÁSTUPY[[#This Row],[Den nástupu]])</f>
        <v>43709</v>
      </c>
      <c r="L65">
        <f>WEEKDAY(NÁSTUPY[[#This Row],[Datum nástupu]])</f>
        <v>1</v>
      </c>
    </row>
    <row r="66" spans="6:12">
      <c r="F66">
        <v>12379</v>
      </c>
      <c r="G66" t="s">
        <v>4061</v>
      </c>
      <c r="H66">
        <v>15</v>
      </c>
      <c r="I66">
        <v>7</v>
      </c>
      <c r="J66">
        <v>2019</v>
      </c>
      <c r="K66" s="31">
        <f>DATE(NÁSTUPY[[#This Row],[Rok nástupu]],NÁSTUPY[[#This Row],[Měsíc nástupu]],NÁSTUPY[[#This Row],[Den nástupu]])</f>
        <v>43661</v>
      </c>
      <c r="L66">
        <f>WEEKDAY(NÁSTUPY[[#This Row],[Datum nástupu]])</f>
        <v>2</v>
      </c>
    </row>
    <row r="67" spans="6:12">
      <c r="F67">
        <v>12363</v>
      </c>
      <c r="G67" t="s">
        <v>4069</v>
      </c>
      <c r="H67">
        <v>15</v>
      </c>
      <c r="I67">
        <v>7</v>
      </c>
      <c r="J67">
        <v>2019</v>
      </c>
      <c r="K67" s="31">
        <f>DATE(NÁSTUPY[[#This Row],[Rok nástupu]],NÁSTUPY[[#This Row],[Měsíc nástupu]],NÁSTUPY[[#This Row],[Den nástupu]])</f>
        <v>43661</v>
      </c>
      <c r="L67">
        <f>WEEKDAY(NÁSTUPY[[#This Row],[Datum nástupu]])</f>
        <v>2</v>
      </c>
    </row>
    <row r="68" spans="6:12">
      <c r="F68">
        <v>12350</v>
      </c>
      <c r="G68" t="s">
        <v>4196</v>
      </c>
      <c r="H68">
        <v>1</v>
      </c>
      <c r="I68">
        <v>7</v>
      </c>
      <c r="J68">
        <v>2019</v>
      </c>
      <c r="K68" s="31">
        <f>DATE(NÁSTUPY[[#This Row],[Rok nástupu]],NÁSTUPY[[#This Row],[Měsíc nástupu]],NÁSTUPY[[#This Row],[Den nástupu]])</f>
        <v>43647</v>
      </c>
      <c r="L68">
        <f>WEEKDAY(NÁSTUPY[[#This Row],[Datum nástupu]])</f>
        <v>2</v>
      </c>
    </row>
    <row r="69" spans="6:12">
      <c r="F69">
        <v>12378</v>
      </c>
      <c r="G69" t="s">
        <v>4201</v>
      </c>
      <c r="H69">
        <v>1</v>
      </c>
      <c r="I69">
        <v>7</v>
      </c>
      <c r="J69">
        <v>2019</v>
      </c>
      <c r="K69" s="31">
        <f>DATE(NÁSTUPY[[#This Row],[Rok nástupu]],NÁSTUPY[[#This Row],[Měsíc nástupu]],NÁSTUPY[[#This Row],[Den nástupu]])</f>
        <v>43647</v>
      </c>
      <c r="L69">
        <f>WEEKDAY(NÁSTUPY[[#This Row],[Datum nástupu]])</f>
        <v>2</v>
      </c>
    </row>
    <row r="70" spans="6:12">
      <c r="F70">
        <v>12428</v>
      </c>
      <c r="G70" t="s">
        <v>4090</v>
      </c>
      <c r="H70">
        <v>15</v>
      </c>
      <c r="I70">
        <v>8</v>
      </c>
      <c r="J70">
        <v>2019</v>
      </c>
      <c r="K70" s="31">
        <f>DATE(NÁSTUPY[[#This Row],[Rok nástupu]],NÁSTUPY[[#This Row],[Měsíc nástupu]],NÁSTUPY[[#This Row],[Den nástupu]])</f>
        <v>43692</v>
      </c>
      <c r="L70">
        <f>WEEKDAY(NÁSTUPY[[#This Row],[Datum nástupu]])</f>
        <v>5</v>
      </c>
    </row>
    <row r="71" spans="6:12">
      <c r="F71">
        <v>12501</v>
      </c>
      <c r="G71" t="s">
        <v>4043</v>
      </c>
      <c r="H71">
        <v>21</v>
      </c>
      <c r="I71">
        <v>11</v>
      </c>
      <c r="J71">
        <v>2019</v>
      </c>
      <c r="K71" s="31">
        <f>DATE(NÁSTUPY[[#This Row],[Rok nástupu]],NÁSTUPY[[#This Row],[Měsíc nástupu]],NÁSTUPY[[#This Row],[Den nástupu]])</f>
        <v>43790</v>
      </c>
      <c r="L71">
        <f>WEEKDAY(NÁSTUPY[[#This Row],[Datum nástupu]])</f>
        <v>5</v>
      </c>
    </row>
    <row r="72" spans="6:12">
      <c r="F72">
        <v>12485</v>
      </c>
      <c r="G72" t="s">
        <v>4069</v>
      </c>
      <c r="H72">
        <v>1</v>
      </c>
      <c r="I72">
        <v>12</v>
      </c>
      <c r="J72">
        <v>2019</v>
      </c>
      <c r="K72" s="31">
        <f>DATE(NÁSTUPY[[#This Row],[Rok nástupu]],NÁSTUPY[[#This Row],[Měsíc nástupu]],NÁSTUPY[[#This Row],[Den nástupu]])</f>
        <v>43800</v>
      </c>
      <c r="L72">
        <f>WEEKDAY(NÁSTUPY[[#This Row],[Datum nástupu]])</f>
        <v>1</v>
      </c>
    </row>
    <row r="73" spans="6:12">
      <c r="F73">
        <v>12502</v>
      </c>
      <c r="G73" t="s">
        <v>4061</v>
      </c>
      <c r="H73">
        <v>1</v>
      </c>
      <c r="I73">
        <v>12</v>
      </c>
      <c r="J73">
        <v>2019</v>
      </c>
      <c r="K73" s="31">
        <f>DATE(NÁSTUPY[[#This Row],[Rok nástupu]],NÁSTUPY[[#This Row],[Měsíc nástupu]],NÁSTUPY[[#This Row],[Den nástupu]])</f>
        <v>43800</v>
      </c>
      <c r="L73">
        <f>WEEKDAY(NÁSTUPY[[#This Row],[Datum nástupu]])</f>
        <v>1</v>
      </c>
    </row>
    <row r="74" spans="6:12">
      <c r="F74">
        <v>12493</v>
      </c>
      <c r="G74" t="s">
        <v>4091</v>
      </c>
      <c r="H74">
        <v>15</v>
      </c>
      <c r="I74">
        <v>11</v>
      </c>
      <c r="J74">
        <v>2019</v>
      </c>
      <c r="K74" s="31">
        <f>DATE(NÁSTUPY[[#This Row],[Rok nástupu]],NÁSTUPY[[#This Row],[Měsíc nástupu]],NÁSTUPY[[#This Row],[Den nástupu]])</f>
        <v>43784</v>
      </c>
      <c r="L74">
        <f>WEEKDAY(NÁSTUPY[[#This Row],[Datum nástupu]])</f>
        <v>6</v>
      </c>
    </row>
    <row r="75" spans="6:12">
      <c r="F75">
        <v>12452</v>
      </c>
      <c r="G75" t="s">
        <v>4048</v>
      </c>
      <c r="H75">
        <v>1</v>
      </c>
      <c r="I75">
        <v>9</v>
      </c>
      <c r="J75">
        <v>2019</v>
      </c>
      <c r="K75" s="31">
        <f>DATE(NÁSTUPY[[#This Row],[Rok nástupu]],NÁSTUPY[[#This Row],[Měsíc nástupu]],NÁSTUPY[[#This Row],[Den nástupu]])</f>
        <v>43709</v>
      </c>
      <c r="L75">
        <f>WEEKDAY(NÁSTUPY[[#This Row],[Datum nástupu]])</f>
        <v>1</v>
      </c>
    </row>
    <row r="76" spans="6:12">
      <c r="F76">
        <v>12497</v>
      </c>
      <c r="G76" t="s">
        <v>4079</v>
      </c>
      <c r="H76">
        <v>15</v>
      </c>
      <c r="I76">
        <v>11</v>
      </c>
      <c r="J76">
        <v>2019</v>
      </c>
      <c r="K76" s="31">
        <f>DATE(NÁSTUPY[[#This Row],[Rok nástupu]],NÁSTUPY[[#This Row],[Měsíc nástupu]],NÁSTUPY[[#This Row],[Den nástupu]])</f>
        <v>43784</v>
      </c>
      <c r="L76">
        <f>WEEKDAY(NÁSTUPY[[#This Row],[Datum nástupu]])</f>
        <v>6</v>
      </c>
    </row>
    <row r="77" spans="6:12">
      <c r="F77">
        <v>12372</v>
      </c>
      <c r="G77" t="s">
        <v>4083</v>
      </c>
      <c r="H77">
        <v>1</v>
      </c>
      <c r="I77">
        <v>7</v>
      </c>
      <c r="J77">
        <v>2019</v>
      </c>
      <c r="K77" s="31">
        <f>DATE(NÁSTUPY[[#This Row],[Rok nástupu]],NÁSTUPY[[#This Row],[Měsíc nástupu]],NÁSTUPY[[#This Row],[Den nástupu]])</f>
        <v>43647</v>
      </c>
      <c r="L77">
        <f>WEEKDAY(NÁSTUPY[[#This Row],[Datum nástupu]])</f>
        <v>2</v>
      </c>
    </row>
    <row r="78" spans="6:12">
      <c r="F78">
        <v>12503</v>
      </c>
      <c r="G78" t="s">
        <v>4068</v>
      </c>
      <c r="H78">
        <v>1</v>
      </c>
      <c r="I78">
        <v>12</v>
      </c>
      <c r="J78">
        <v>2019</v>
      </c>
      <c r="K78" s="31">
        <f>DATE(NÁSTUPY[[#This Row],[Rok nástupu]],NÁSTUPY[[#This Row],[Měsíc nástupu]],NÁSTUPY[[#This Row],[Den nástupu]])</f>
        <v>43800</v>
      </c>
      <c r="L78">
        <f>WEEKDAY(NÁSTUPY[[#This Row],[Datum nástupu]])</f>
        <v>1</v>
      </c>
    </row>
    <row r="79" spans="6:12">
      <c r="F79">
        <v>12424</v>
      </c>
      <c r="G79" t="s">
        <v>4138</v>
      </c>
      <c r="H79">
        <v>3</v>
      </c>
      <c r="I79">
        <v>10</v>
      </c>
      <c r="J79">
        <v>2019</v>
      </c>
      <c r="K79" s="31">
        <f>DATE(NÁSTUPY[[#This Row],[Rok nástupu]],NÁSTUPY[[#This Row],[Měsíc nástupu]],NÁSTUPY[[#This Row],[Den nástupu]])</f>
        <v>43741</v>
      </c>
      <c r="L79">
        <f>WEEKDAY(NÁSTUPY[[#This Row],[Datum nástupu]])</f>
        <v>5</v>
      </c>
    </row>
    <row r="80" spans="6:12">
      <c r="F80">
        <v>12475</v>
      </c>
      <c r="G80" t="s">
        <v>4051</v>
      </c>
      <c r="H80">
        <v>3</v>
      </c>
      <c r="I80">
        <v>10</v>
      </c>
      <c r="J80">
        <v>2019</v>
      </c>
      <c r="K80" s="31">
        <f>DATE(NÁSTUPY[[#This Row],[Rok nástupu]],NÁSTUPY[[#This Row],[Měsíc nástupu]],NÁSTUPY[[#This Row],[Den nástupu]])</f>
        <v>43741</v>
      </c>
      <c r="L80">
        <f>WEEKDAY(NÁSTUPY[[#This Row],[Datum nástupu]])</f>
        <v>5</v>
      </c>
    </row>
    <row r="81" spans="6:12">
      <c r="F81">
        <v>12368</v>
      </c>
      <c r="G81" t="s">
        <v>4061</v>
      </c>
      <c r="H81">
        <v>1</v>
      </c>
      <c r="I81">
        <v>7</v>
      </c>
      <c r="J81">
        <v>2019</v>
      </c>
      <c r="K81" s="31">
        <f>DATE(NÁSTUPY[[#This Row],[Rok nástupu]],NÁSTUPY[[#This Row],[Měsíc nástupu]],NÁSTUPY[[#This Row],[Den nástupu]])</f>
        <v>43647</v>
      </c>
      <c r="L81">
        <f>WEEKDAY(NÁSTUPY[[#This Row],[Datum nástupu]])</f>
        <v>2</v>
      </c>
    </row>
    <row r="82" spans="6:12">
      <c r="F82">
        <v>12441</v>
      </c>
      <c r="G82" t="s">
        <v>4198</v>
      </c>
      <c r="H82">
        <v>1</v>
      </c>
      <c r="I82">
        <v>9</v>
      </c>
      <c r="J82">
        <v>2019</v>
      </c>
      <c r="K82" s="31">
        <f>DATE(NÁSTUPY[[#This Row],[Rok nástupu]],NÁSTUPY[[#This Row],[Měsíc nástupu]],NÁSTUPY[[#This Row],[Den nástupu]])</f>
        <v>43709</v>
      </c>
      <c r="L82">
        <f>WEEKDAY(NÁSTUPY[[#This Row],[Datum nástupu]])</f>
        <v>1</v>
      </c>
    </row>
    <row r="83" spans="6:12">
      <c r="F83">
        <v>12480</v>
      </c>
      <c r="G83" t="s">
        <v>4043</v>
      </c>
      <c r="H83">
        <v>3</v>
      </c>
      <c r="I83">
        <v>10</v>
      </c>
      <c r="J83">
        <v>2019</v>
      </c>
      <c r="K83" s="31">
        <f>DATE(NÁSTUPY[[#This Row],[Rok nástupu]],NÁSTUPY[[#This Row],[Měsíc nástupu]],NÁSTUPY[[#This Row],[Den nástupu]])</f>
        <v>43741</v>
      </c>
      <c r="L83">
        <f>WEEKDAY(NÁSTUPY[[#This Row],[Datum nástupu]])</f>
        <v>5</v>
      </c>
    </row>
    <row r="84" spans="6:12">
      <c r="F84">
        <v>12366</v>
      </c>
      <c r="G84" t="s">
        <v>4157</v>
      </c>
      <c r="H84">
        <v>1</v>
      </c>
      <c r="I84">
        <v>7</v>
      </c>
      <c r="J84">
        <v>2019</v>
      </c>
      <c r="K84" s="31">
        <f>DATE(NÁSTUPY[[#This Row],[Rok nástupu]],NÁSTUPY[[#This Row],[Měsíc nástupu]],NÁSTUPY[[#This Row],[Den nástupu]])</f>
        <v>43647</v>
      </c>
      <c r="L84">
        <f>WEEKDAY(NÁSTUPY[[#This Row],[Datum nástupu]])</f>
        <v>2</v>
      </c>
    </row>
    <row r="85" spans="6:12">
      <c r="F85">
        <v>12443</v>
      </c>
      <c r="G85" t="s">
        <v>4138</v>
      </c>
      <c r="H85">
        <v>1</v>
      </c>
      <c r="I85">
        <v>9</v>
      </c>
      <c r="J85">
        <v>2019</v>
      </c>
      <c r="K85" s="31">
        <f>DATE(NÁSTUPY[[#This Row],[Rok nástupu]],NÁSTUPY[[#This Row],[Měsíc nástupu]],NÁSTUPY[[#This Row],[Den nástupu]])</f>
        <v>43709</v>
      </c>
      <c r="L85">
        <f>WEEKDAY(NÁSTUPY[[#This Row],[Datum nástupu]])</f>
        <v>1</v>
      </c>
    </row>
    <row r="86" spans="6:12">
      <c r="F86">
        <v>12477</v>
      </c>
      <c r="G86" t="s">
        <v>4288</v>
      </c>
      <c r="H86">
        <v>3</v>
      </c>
      <c r="I86">
        <v>10</v>
      </c>
      <c r="J86">
        <v>2019</v>
      </c>
      <c r="K86" s="31">
        <f>DATE(NÁSTUPY[[#This Row],[Rok nástupu]],NÁSTUPY[[#This Row],[Měsíc nástupu]],NÁSTUPY[[#This Row],[Den nástupu]])</f>
        <v>43741</v>
      </c>
      <c r="L86">
        <f>WEEKDAY(NÁSTUPY[[#This Row],[Datum nástupu]])</f>
        <v>5</v>
      </c>
    </row>
    <row r="87" spans="6:12">
      <c r="F87">
        <v>13050</v>
      </c>
      <c r="G87" t="s">
        <v>4157</v>
      </c>
      <c r="H87">
        <v>1</v>
      </c>
      <c r="I87">
        <v>8</v>
      </c>
      <c r="J87">
        <v>2019</v>
      </c>
      <c r="K87" s="31">
        <f>DATE(NÁSTUPY[[#This Row],[Rok nástupu]],NÁSTUPY[[#This Row],[Měsíc nástupu]],NÁSTUPY[[#This Row],[Den nástupu]])</f>
        <v>43678</v>
      </c>
      <c r="L87">
        <f>WEEKDAY(NÁSTUPY[[#This Row],[Datum nástupu]])</f>
        <v>5</v>
      </c>
    </row>
    <row r="88" spans="6:12">
      <c r="F88">
        <v>12484</v>
      </c>
      <c r="G88" t="s">
        <v>4134</v>
      </c>
      <c r="H88">
        <v>1</v>
      </c>
      <c r="I88">
        <v>11</v>
      </c>
      <c r="J88">
        <v>2019</v>
      </c>
      <c r="K88" s="31">
        <f>DATE(NÁSTUPY[[#This Row],[Rok nástupu]],NÁSTUPY[[#This Row],[Měsíc nástupu]],NÁSTUPY[[#This Row],[Den nástupu]])</f>
        <v>43770</v>
      </c>
      <c r="L88">
        <f>WEEKDAY(NÁSTUPY[[#This Row],[Datum nástupu]])</f>
        <v>6</v>
      </c>
    </row>
    <row r="89" spans="6:12">
      <c r="F89">
        <v>12447</v>
      </c>
      <c r="G89" t="s">
        <v>4120</v>
      </c>
      <c r="H89">
        <v>1</v>
      </c>
      <c r="I89">
        <v>9</v>
      </c>
      <c r="J89">
        <v>2019</v>
      </c>
      <c r="K89" s="31">
        <f>DATE(NÁSTUPY[[#This Row],[Rok nástupu]],NÁSTUPY[[#This Row],[Měsíc nástupu]],NÁSTUPY[[#This Row],[Den nástupu]])</f>
        <v>43709</v>
      </c>
      <c r="L89">
        <f>WEEKDAY(NÁSTUPY[[#This Row],[Datum nástupu]])</f>
        <v>1</v>
      </c>
    </row>
    <row r="90" spans="6:12">
      <c r="F90">
        <v>12382</v>
      </c>
      <c r="G90" t="s">
        <v>4135</v>
      </c>
      <c r="H90">
        <v>18</v>
      </c>
      <c r="I90">
        <v>7</v>
      </c>
      <c r="J90">
        <v>2019</v>
      </c>
      <c r="K90" s="31">
        <f>DATE(NÁSTUPY[[#This Row],[Rok nástupu]],NÁSTUPY[[#This Row],[Měsíc nástupu]],NÁSTUPY[[#This Row],[Den nástupu]])</f>
        <v>43664</v>
      </c>
      <c r="L90">
        <f>WEEKDAY(NÁSTUPY[[#This Row],[Datum nástupu]])</f>
        <v>5</v>
      </c>
    </row>
    <row r="91" spans="6:12">
      <c r="F91">
        <v>12470</v>
      </c>
      <c r="G91" t="s">
        <v>4135</v>
      </c>
      <c r="H91">
        <v>15</v>
      </c>
      <c r="I91">
        <v>9</v>
      </c>
      <c r="J91">
        <v>2019</v>
      </c>
      <c r="K91" s="31">
        <f>DATE(NÁSTUPY[[#This Row],[Rok nástupu]],NÁSTUPY[[#This Row],[Měsíc nástupu]],NÁSTUPY[[#This Row],[Den nástupu]])</f>
        <v>43723</v>
      </c>
      <c r="L91">
        <f>WEEKDAY(NÁSTUPY[[#This Row],[Datum nástupu]])</f>
        <v>1</v>
      </c>
    </row>
    <row r="92" spans="6:12">
      <c r="F92">
        <v>12450</v>
      </c>
      <c r="G92" t="s">
        <v>4073</v>
      </c>
      <c r="H92">
        <v>1</v>
      </c>
      <c r="I92">
        <v>11</v>
      </c>
      <c r="J92">
        <v>2019</v>
      </c>
      <c r="K92" s="31">
        <f>DATE(NÁSTUPY[[#This Row],[Rok nástupu]],NÁSTUPY[[#This Row],[Měsíc nástupu]],NÁSTUPY[[#This Row],[Den nástupu]])</f>
        <v>43770</v>
      </c>
      <c r="L92">
        <f>WEEKDAY(NÁSTUPY[[#This Row],[Datum nástupu]])</f>
        <v>6</v>
      </c>
    </row>
    <row r="93" spans="6:12">
      <c r="F93">
        <v>12397</v>
      </c>
      <c r="G93" t="s">
        <v>4055</v>
      </c>
      <c r="H93">
        <v>1</v>
      </c>
      <c r="I93">
        <v>8</v>
      </c>
      <c r="J93">
        <v>2019</v>
      </c>
      <c r="K93" s="31">
        <f>DATE(NÁSTUPY[[#This Row],[Rok nástupu]],NÁSTUPY[[#This Row],[Měsíc nástupu]],NÁSTUPY[[#This Row],[Den nástupu]])</f>
        <v>43678</v>
      </c>
      <c r="L93">
        <f>WEEKDAY(NÁSTUPY[[#This Row],[Datum nástupu]])</f>
        <v>5</v>
      </c>
    </row>
    <row r="94" spans="6:12">
      <c r="F94">
        <v>12313</v>
      </c>
      <c r="G94" t="s">
        <v>4073</v>
      </c>
      <c r="H94">
        <v>1</v>
      </c>
      <c r="I94">
        <v>7</v>
      </c>
      <c r="J94">
        <v>2019</v>
      </c>
      <c r="K94" s="31">
        <f>DATE(NÁSTUPY[[#This Row],[Rok nástupu]],NÁSTUPY[[#This Row],[Měsíc nástupu]],NÁSTUPY[[#This Row],[Den nástupu]])</f>
        <v>43647</v>
      </c>
      <c r="L94">
        <f>WEEKDAY(NÁSTUPY[[#This Row],[Datum nástupu]])</f>
        <v>2</v>
      </c>
    </row>
    <row r="95" spans="6:12">
      <c r="F95">
        <v>12349</v>
      </c>
      <c r="G95" t="s">
        <v>4046</v>
      </c>
      <c r="H95">
        <v>1</v>
      </c>
      <c r="I95">
        <v>7</v>
      </c>
      <c r="J95">
        <v>2019</v>
      </c>
      <c r="K95" s="31">
        <f>DATE(NÁSTUPY[[#This Row],[Rok nástupu]],NÁSTUPY[[#This Row],[Měsíc nástupu]],NÁSTUPY[[#This Row],[Den nástupu]])</f>
        <v>43647</v>
      </c>
      <c r="L95">
        <f>WEEKDAY(NÁSTUPY[[#This Row],[Datum nástupu]])</f>
        <v>2</v>
      </c>
    </row>
    <row r="96" spans="6:12">
      <c r="F96">
        <v>12312</v>
      </c>
      <c r="G96" t="s">
        <v>4138</v>
      </c>
      <c r="H96">
        <v>1</v>
      </c>
      <c r="I96">
        <v>7</v>
      </c>
      <c r="J96">
        <v>2019</v>
      </c>
      <c r="K96" s="31">
        <f>DATE(NÁSTUPY[[#This Row],[Rok nástupu]],NÁSTUPY[[#This Row],[Měsíc nástupu]],NÁSTUPY[[#This Row],[Den nástupu]])</f>
        <v>43647</v>
      </c>
      <c r="L96">
        <f>WEEKDAY(NÁSTUPY[[#This Row],[Datum nástupu]])</f>
        <v>2</v>
      </c>
    </row>
    <row r="97" spans="6:12">
      <c r="F97">
        <v>12329</v>
      </c>
      <c r="G97" t="s">
        <v>4126</v>
      </c>
      <c r="H97">
        <v>1</v>
      </c>
      <c r="I97">
        <v>8</v>
      </c>
      <c r="J97">
        <v>2019</v>
      </c>
      <c r="K97" s="31">
        <f>DATE(NÁSTUPY[[#This Row],[Rok nástupu]],NÁSTUPY[[#This Row],[Měsíc nástupu]],NÁSTUPY[[#This Row],[Den nástupu]])</f>
        <v>43678</v>
      </c>
      <c r="L97">
        <f>WEEKDAY(NÁSTUPY[[#This Row],[Datum nástupu]])</f>
        <v>5</v>
      </c>
    </row>
    <row r="98" spans="6:12">
      <c r="F98">
        <v>12435</v>
      </c>
      <c r="G98" t="s">
        <v>4089</v>
      </c>
      <c r="H98">
        <v>3</v>
      </c>
      <c r="I98">
        <v>10</v>
      </c>
      <c r="J98">
        <v>2019</v>
      </c>
      <c r="K98" s="31">
        <f>DATE(NÁSTUPY[[#This Row],[Rok nástupu]],NÁSTUPY[[#This Row],[Měsíc nástupu]],NÁSTUPY[[#This Row],[Den nástupu]])</f>
        <v>43741</v>
      </c>
      <c r="L98">
        <f>WEEKDAY(NÁSTUPY[[#This Row],[Datum nástupu]])</f>
        <v>5</v>
      </c>
    </row>
    <row r="99" spans="6:12">
      <c r="F99">
        <v>12463</v>
      </c>
      <c r="G99" t="s">
        <v>4115</v>
      </c>
      <c r="H99">
        <v>15</v>
      </c>
      <c r="I99">
        <v>9</v>
      </c>
      <c r="J99">
        <v>2019</v>
      </c>
      <c r="K99" s="31">
        <f>DATE(NÁSTUPY[[#This Row],[Rok nástupu]],NÁSTUPY[[#This Row],[Měsíc nástupu]],NÁSTUPY[[#This Row],[Den nástupu]])</f>
        <v>43723</v>
      </c>
      <c r="L99">
        <f>WEEKDAY(NÁSTUPY[[#This Row],[Datum nástupu]])</f>
        <v>1</v>
      </c>
    </row>
    <row r="100" spans="6:12">
      <c r="F100">
        <v>12331</v>
      </c>
      <c r="G100" t="s">
        <v>4072</v>
      </c>
      <c r="H100">
        <v>15</v>
      </c>
      <c r="I100">
        <v>6</v>
      </c>
      <c r="J100">
        <v>2019</v>
      </c>
      <c r="K100" s="31">
        <f>DATE(NÁSTUPY[[#This Row],[Rok nástupu]],NÁSTUPY[[#This Row],[Měsíc nástupu]],NÁSTUPY[[#This Row],[Den nástupu]])</f>
        <v>43631</v>
      </c>
      <c r="L100">
        <f>WEEKDAY(NÁSTUPY[[#This Row],[Datum nástupu]])</f>
        <v>7</v>
      </c>
    </row>
    <row r="101" spans="6:12">
      <c r="F101">
        <v>12467</v>
      </c>
      <c r="G101" t="s">
        <v>4100</v>
      </c>
      <c r="H101">
        <v>15</v>
      </c>
      <c r="I101">
        <v>9</v>
      </c>
      <c r="J101">
        <v>2019</v>
      </c>
      <c r="K101" s="31">
        <f>DATE(NÁSTUPY[[#This Row],[Rok nástupu]],NÁSTUPY[[#This Row],[Měsíc nástupu]],NÁSTUPY[[#This Row],[Den nástupu]])</f>
        <v>43723</v>
      </c>
      <c r="L101">
        <f>WEEKDAY(NÁSTUPY[[#This Row],[Datum nástupu]])</f>
        <v>1</v>
      </c>
    </row>
    <row r="102" spans="6:12">
      <c r="F102">
        <v>12523</v>
      </c>
      <c r="G102" t="s">
        <v>4060</v>
      </c>
      <c r="H102">
        <v>12</v>
      </c>
      <c r="I102">
        <v>12</v>
      </c>
      <c r="J102">
        <v>2019</v>
      </c>
      <c r="K102" s="31">
        <f>DATE(NÁSTUPY[[#This Row],[Rok nástupu]],NÁSTUPY[[#This Row],[Měsíc nástupu]],NÁSTUPY[[#This Row],[Den nástupu]])</f>
        <v>43811</v>
      </c>
      <c r="L102">
        <f>WEEKDAY(NÁSTUPY[[#This Row],[Datum nástupu]])</f>
        <v>5</v>
      </c>
    </row>
    <row r="103" spans="6:12">
      <c r="F103">
        <v>12510</v>
      </c>
      <c r="G103" t="s">
        <v>4207</v>
      </c>
      <c r="H103">
        <v>1</v>
      </c>
      <c r="I103">
        <v>12</v>
      </c>
      <c r="J103">
        <v>2019</v>
      </c>
      <c r="K103" s="31">
        <f>DATE(NÁSTUPY[[#This Row],[Rok nástupu]],NÁSTUPY[[#This Row],[Měsíc nástupu]],NÁSTUPY[[#This Row],[Den nástupu]])</f>
        <v>43800</v>
      </c>
      <c r="L103">
        <f>WEEKDAY(NÁSTUPY[[#This Row],[Datum nástupu]])</f>
        <v>1</v>
      </c>
    </row>
    <row r="104" spans="6:12">
      <c r="F104">
        <v>12387</v>
      </c>
      <c r="G104" t="s">
        <v>4056</v>
      </c>
      <c r="H104">
        <v>15</v>
      </c>
      <c r="I104">
        <v>7</v>
      </c>
      <c r="J104">
        <v>2019</v>
      </c>
      <c r="K104" s="31">
        <f>DATE(NÁSTUPY[[#This Row],[Rok nástupu]],NÁSTUPY[[#This Row],[Měsíc nástupu]],NÁSTUPY[[#This Row],[Den nástupu]])</f>
        <v>43661</v>
      </c>
      <c r="L104">
        <f>WEEKDAY(NÁSTUPY[[#This Row],[Datum nástupu]])</f>
        <v>2</v>
      </c>
    </row>
    <row r="105" spans="6:12">
      <c r="F105">
        <v>12460</v>
      </c>
      <c r="G105" t="s">
        <v>4262</v>
      </c>
      <c r="H105">
        <v>15</v>
      </c>
      <c r="I105">
        <v>9</v>
      </c>
      <c r="J105">
        <v>2019</v>
      </c>
      <c r="K105" s="31">
        <f>DATE(NÁSTUPY[[#This Row],[Rok nástupu]],NÁSTUPY[[#This Row],[Měsíc nástupu]],NÁSTUPY[[#This Row],[Den nástupu]])</f>
        <v>43723</v>
      </c>
      <c r="L105">
        <f>WEEKDAY(NÁSTUPY[[#This Row],[Datum nástupu]])</f>
        <v>1</v>
      </c>
    </row>
    <row r="106" spans="6:12">
      <c r="F106">
        <v>13046</v>
      </c>
      <c r="G106" t="s">
        <v>4115</v>
      </c>
      <c r="H106">
        <v>1</v>
      </c>
      <c r="I106">
        <v>7</v>
      </c>
      <c r="J106">
        <v>2019</v>
      </c>
      <c r="K106" s="31">
        <f>DATE(NÁSTUPY[[#This Row],[Rok nástupu]],NÁSTUPY[[#This Row],[Měsíc nástupu]],NÁSTUPY[[#This Row],[Den nástupu]])</f>
        <v>43647</v>
      </c>
      <c r="L106">
        <f>WEEKDAY(NÁSTUPY[[#This Row],[Datum nástupu]])</f>
        <v>2</v>
      </c>
    </row>
    <row r="107" spans="6:12">
      <c r="F107">
        <v>12449</v>
      </c>
      <c r="G107" t="s">
        <v>4125</v>
      </c>
      <c r="H107">
        <v>19</v>
      </c>
      <c r="I107">
        <v>9</v>
      </c>
      <c r="J107">
        <v>2019</v>
      </c>
      <c r="K107" s="31">
        <f>DATE(NÁSTUPY[[#This Row],[Rok nástupu]],NÁSTUPY[[#This Row],[Měsíc nástupu]],NÁSTUPY[[#This Row],[Den nástupu]])</f>
        <v>43727</v>
      </c>
      <c r="L107">
        <f>WEEKDAY(NÁSTUPY[[#This Row],[Datum nástupu]])</f>
        <v>5</v>
      </c>
    </row>
    <row r="108" spans="6:12">
      <c r="F108">
        <v>12410</v>
      </c>
      <c r="G108" t="s">
        <v>4090</v>
      </c>
      <c r="H108">
        <v>1</v>
      </c>
      <c r="I108">
        <v>8</v>
      </c>
      <c r="J108">
        <v>2019</v>
      </c>
      <c r="K108" s="31">
        <f>DATE(NÁSTUPY[[#This Row],[Rok nástupu]],NÁSTUPY[[#This Row],[Měsíc nástupu]],NÁSTUPY[[#This Row],[Den nástupu]])</f>
        <v>43678</v>
      </c>
      <c r="L108">
        <f>WEEKDAY(NÁSTUPY[[#This Row],[Datum nástupu]])</f>
        <v>5</v>
      </c>
    </row>
    <row r="109" spans="6:12">
      <c r="F109">
        <v>12422</v>
      </c>
      <c r="G109" t="s">
        <v>4098</v>
      </c>
      <c r="H109">
        <v>15</v>
      </c>
      <c r="I109">
        <v>8</v>
      </c>
      <c r="J109">
        <v>2019</v>
      </c>
      <c r="K109" s="31">
        <f>DATE(NÁSTUPY[[#This Row],[Rok nástupu]],NÁSTUPY[[#This Row],[Měsíc nástupu]],NÁSTUPY[[#This Row],[Den nástupu]])</f>
        <v>43692</v>
      </c>
      <c r="L109">
        <f>WEEKDAY(NÁSTUPY[[#This Row],[Datum nástupu]])</f>
        <v>5</v>
      </c>
    </row>
    <row r="110" spans="6:12">
      <c r="F110">
        <v>12373</v>
      </c>
      <c r="G110" t="s">
        <v>4112</v>
      </c>
      <c r="H110">
        <v>1</v>
      </c>
      <c r="I110">
        <v>7</v>
      </c>
      <c r="J110">
        <v>2019</v>
      </c>
      <c r="K110" s="31">
        <f>DATE(NÁSTUPY[[#This Row],[Rok nástupu]],NÁSTUPY[[#This Row],[Měsíc nástupu]],NÁSTUPY[[#This Row],[Den nástupu]])</f>
        <v>43647</v>
      </c>
      <c r="L110">
        <f>WEEKDAY(NÁSTUPY[[#This Row],[Datum nástupu]])</f>
        <v>2</v>
      </c>
    </row>
    <row r="111" spans="6:12">
      <c r="F111">
        <v>12423</v>
      </c>
      <c r="G111" t="s">
        <v>4054</v>
      </c>
      <c r="H111">
        <v>15</v>
      </c>
      <c r="I111">
        <v>8</v>
      </c>
      <c r="J111">
        <v>2019</v>
      </c>
      <c r="K111" s="31">
        <f>DATE(NÁSTUPY[[#This Row],[Rok nástupu]],NÁSTUPY[[#This Row],[Měsíc nástupu]],NÁSTUPY[[#This Row],[Den nástupu]])</f>
        <v>43692</v>
      </c>
      <c r="L111">
        <f>WEEKDAY(NÁSTUPY[[#This Row],[Datum nástupu]])</f>
        <v>5</v>
      </c>
    </row>
    <row r="112" spans="6:12">
      <c r="F112">
        <v>12453</v>
      </c>
      <c r="G112" t="s">
        <v>4138</v>
      </c>
      <c r="H112">
        <v>1</v>
      </c>
      <c r="I112">
        <v>9</v>
      </c>
      <c r="J112">
        <v>2019</v>
      </c>
      <c r="K112" s="31">
        <f>DATE(NÁSTUPY[[#This Row],[Rok nástupu]],NÁSTUPY[[#This Row],[Měsíc nástupu]],NÁSTUPY[[#This Row],[Den nástupu]])</f>
        <v>43709</v>
      </c>
      <c r="L112">
        <f>WEEKDAY(NÁSTUPY[[#This Row],[Datum nástupu]])</f>
        <v>1</v>
      </c>
    </row>
    <row r="113" spans="6:12">
      <c r="F113">
        <v>12413</v>
      </c>
      <c r="G113" t="s">
        <v>4091</v>
      </c>
      <c r="H113">
        <v>1</v>
      </c>
      <c r="I113">
        <v>8</v>
      </c>
      <c r="J113">
        <v>2019</v>
      </c>
      <c r="K113" s="31">
        <f>DATE(NÁSTUPY[[#This Row],[Rok nástupu]],NÁSTUPY[[#This Row],[Měsíc nástupu]],NÁSTUPY[[#This Row],[Den nástupu]])</f>
        <v>43678</v>
      </c>
      <c r="L113">
        <f>WEEKDAY(NÁSTUPY[[#This Row],[Datum nástupu]])</f>
        <v>5</v>
      </c>
    </row>
    <row r="114" spans="6:12">
      <c r="F114">
        <v>12409</v>
      </c>
      <c r="G114" t="s">
        <v>4134</v>
      </c>
      <c r="H114">
        <v>1</v>
      </c>
      <c r="I114">
        <v>8</v>
      </c>
      <c r="J114">
        <v>2019</v>
      </c>
      <c r="K114" s="31">
        <f>DATE(NÁSTUPY[[#This Row],[Rok nástupu]],NÁSTUPY[[#This Row],[Měsíc nástupu]],NÁSTUPY[[#This Row],[Den nástupu]])</f>
        <v>43678</v>
      </c>
      <c r="L114">
        <f>WEEKDAY(NÁSTUPY[[#This Row],[Datum nástupu]])</f>
        <v>5</v>
      </c>
    </row>
    <row r="115" spans="6:12">
      <c r="F115">
        <v>12396</v>
      </c>
      <c r="G115" t="s">
        <v>4115</v>
      </c>
      <c r="H115">
        <v>1</v>
      </c>
      <c r="I115">
        <v>8</v>
      </c>
      <c r="J115">
        <v>2019</v>
      </c>
      <c r="K115" s="31">
        <f>DATE(NÁSTUPY[[#This Row],[Rok nástupu]],NÁSTUPY[[#This Row],[Měsíc nástupu]],NÁSTUPY[[#This Row],[Den nástupu]])</f>
        <v>43678</v>
      </c>
      <c r="L115">
        <f>WEEKDAY(NÁSTUPY[[#This Row],[Datum nástupu]])</f>
        <v>5</v>
      </c>
    </row>
    <row r="116" spans="6:12">
      <c r="F116">
        <v>12494</v>
      </c>
      <c r="G116" t="s">
        <v>4048</v>
      </c>
      <c r="H116">
        <v>15</v>
      </c>
      <c r="I116">
        <v>11</v>
      </c>
      <c r="J116">
        <v>2019</v>
      </c>
      <c r="K116" s="31">
        <f>DATE(NÁSTUPY[[#This Row],[Rok nástupu]],NÁSTUPY[[#This Row],[Měsíc nástupu]],NÁSTUPY[[#This Row],[Den nástupu]])</f>
        <v>43784</v>
      </c>
      <c r="L116">
        <f>WEEKDAY(NÁSTUPY[[#This Row],[Datum nástupu]])</f>
        <v>6</v>
      </c>
    </row>
    <row r="117" spans="6:12">
      <c r="F117">
        <v>12454</v>
      </c>
      <c r="G117" t="s">
        <v>4126</v>
      </c>
      <c r="H117">
        <v>1</v>
      </c>
      <c r="I117">
        <v>9</v>
      </c>
      <c r="J117">
        <v>2019</v>
      </c>
      <c r="K117" s="31">
        <f>DATE(NÁSTUPY[[#This Row],[Rok nástupu]],NÁSTUPY[[#This Row],[Měsíc nástupu]],NÁSTUPY[[#This Row],[Den nástupu]])</f>
        <v>43709</v>
      </c>
      <c r="L117">
        <f>WEEKDAY(NÁSTUPY[[#This Row],[Datum nástupu]])</f>
        <v>1</v>
      </c>
    </row>
    <row r="118" spans="6:12">
      <c r="F118">
        <v>12491</v>
      </c>
      <c r="G118" t="s">
        <v>4069</v>
      </c>
      <c r="H118">
        <v>1</v>
      </c>
      <c r="I118">
        <v>11</v>
      </c>
      <c r="J118">
        <v>2019</v>
      </c>
      <c r="K118" s="31">
        <f>DATE(NÁSTUPY[[#This Row],[Rok nástupu]],NÁSTUPY[[#This Row],[Měsíc nástupu]],NÁSTUPY[[#This Row],[Den nástupu]])</f>
        <v>43770</v>
      </c>
      <c r="L118">
        <f>WEEKDAY(NÁSTUPY[[#This Row],[Datum nástupu]])</f>
        <v>6</v>
      </c>
    </row>
    <row r="119" spans="6:12">
      <c r="F119">
        <v>12456</v>
      </c>
      <c r="G119" t="s">
        <v>4134</v>
      </c>
      <c r="H119">
        <v>3</v>
      </c>
      <c r="I119">
        <v>10</v>
      </c>
      <c r="J119">
        <v>2019</v>
      </c>
      <c r="K119" s="31">
        <f>DATE(NÁSTUPY[[#This Row],[Rok nástupu]],NÁSTUPY[[#This Row],[Měsíc nástupu]],NÁSTUPY[[#This Row],[Den nástupu]])</f>
        <v>43741</v>
      </c>
      <c r="L119">
        <f>WEEKDAY(NÁSTUPY[[#This Row],[Datum nástupu]])</f>
        <v>5</v>
      </c>
    </row>
    <row r="120" spans="6:12">
      <c r="F120">
        <v>12462</v>
      </c>
      <c r="G120" t="s">
        <v>4141</v>
      </c>
      <c r="H120">
        <v>3</v>
      </c>
      <c r="I120">
        <v>10</v>
      </c>
      <c r="J120">
        <v>2019</v>
      </c>
      <c r="K120" s="31">
        <f>DATE(NÁSTUPY[[#This Row],[Rok nástupu]],NÁSTUPY[[#This Row],[Měsíc nástupu]],NÁSTUPY[[#This Row],[Den nástupu]])</f>
        <v>43741</v>
      </c>
      <c r="L120">
        <f>WEEKDAY(NÁSTUPY[[#This Row],[Datum nástupu]])</f>
        <v>5</v>
      </c>
    </row>
    <row r="121" spans="6:12">
      <c r="F121">
        <v>12345</v>
      </c>
      <c r="G121" t="s">
        <v>4048</v>
      </c>
      <c r="H121">
        <v>1</v>
      </c>
      <c r="I121">
        <v>7</v>
      </c>
      <c r="J121">
        <v>2019</v>
      </c>
      <c r="K121" s="31">
        <f>DATE(NÁSTUPY[[#This Row],[Rok nástupu]],NÁSTUPY[[#This Row],[Měsíc nástupu]],NÁSTUPY[[#This Row],[Den nástupu]])</f>
        <v>43647</v>
      </c>
      <c r="L121">
        <f>WEEKDAY(NÁSTUPY[[#This Row],[Datum nástupu]])</f>
        <v>2</v>
      </c>
    </row>
    <row r="122" spans="6:12">
      <c r="F122">
        <v>12461</v>
      </c>
      <c r="G122" t="s">
        <v>4269</v>
      </c>
      <c r="H122">
        <v>1</v>
      </c>
      <c r="I122">
        <v>9</v>
      </c>
      <c r="J122">
        <v>2019</v>
      </c>
      <c r="K122" s="31">
        <f>DATE(NÁSTUPY[[#This Row],[Rok nástupu]],NÁSTUPY[[#This Row],[Měsíc nástupu]],NÁSTUPY[[#This Row],[Den nástupu]])</f>
        <v>43709</v>
      </c>
      <c r="L122">
        <f>WEEKDAY(NÁSTUPY[[#This Row],[Datum nástupu]])</f>
        <v>1</v>
      </c>
    </row>
    <row r="123" spans="6:12">
      <c r="F123">
        <v>12354</v>
      </c>
      <c r="G123" t="s">
        <v>4120</v>
      </c>
      <c r="H123">
        <v>1</v>
      </c>
      <c r="I123">
        <v>7</v>
      </c>
      <c r="J123">
        <v>2019</v>
      </c>
      <c r="K123" s="31">
        <f>DATE(NÁSTUPY[[#This Row],[Rok nástupu]],NÁSTUPY[[#This Row],[Měsíc nástupu]],NÁSTUPY[[#This Row],[Den nástupu]])</f>
        <v>43647</v>
      </c>
      <c r="L123">
        <f>WEEKDAY(NÁSTUPY[[#This Row],[Datum nástupu]])</f>
        <v>2</v>
      </c>
    </row>
    <row r="124" spans="6:12">
      <c r="F124">
        <v>12511</v>
      </c>
      <c r="G124" t="s">
        <v>4165</v>
      </c>
      <c r="H124">
        <v>1</v>
      </c>
      <c r="I124">
        <v>12</v>
      </c>
      <c r="J124">
        <v>2019</v>
      </c>
      <c r="K124" s="31">
        <f>DATE(NÁSTUPY[[#This Row],[Rok nástupu]],NÁSTUPY[[#This Row],[Měsíc nástupu]],NÁSTUPY[[#This Row],[Den nástupu]])</f>
        <v>43800</v>
      </c>
      <c r="L124">
        <f>WEEKDAY(NÁSTUPY[[#This Row],[Datum nástupu]])</f>
        <v>1</v>
      </c>
    </row>
    <row r="125" spans="6:12">
      <c r="F125">
        <v>12514</v>
      </c>
      <c r="G125" t="s">
        <v>4078</v>
      </c>
      <c r="H125">
        <v>1</v>
      </c>
      <c r="I125">
        <v>12</v>
      </c>
      <c r="J125">
        <v>2019</v>
      </c>
      <c r="K125" s="31">
        <f>DATE(NÁSTUPY[[#This Row],[Rok nástupu]],NÁSTUPY[[#This Row],[Měsíc nástupu]],NÁSTUPY[[#This Row],[Den nástupu]])</f>
        <v>43800</v>
      </c>
      <c r="L125">
        <f>WEEKDAY(NÁSTUPY[[#This Row],[Datum nástupu]])</f>
        <v>1</v>
      </c>
    </row>
    <row r="126" spans="6:12">
      <c r="F126">
        <v>12508</v>
      </c>
      <c r="G126" t="s">
        <v>4110</v>
      </c>
      <c r="H126">
        <v>1</v>
      </c>
      <c r="I126">
        <v>12</v>
      </c>
      <c r="J126">
        <v>2019</v>
      </c>
      <c r="K126" s="31">
        <f>DATE(NÁSTUPY[[#This Row],[Rok nástupu]],NÁSTUPY[[#This Row],[Měsíc nástupu]],NÁSTUPY[[#This Row],[Den nástupu]])</f>
        <v>43800</v>
      </c>
      <c r="L126">
        <f>WEEKDAY(NÁSTUPY[[#This Row],[Datum nástupu]])</f>
        <v>1</v>
      </c>
    </row>
    <row r="127" spans="6:12">
      <c r="F127">
        <v>12469</v>
      </c>
      <c r="G127" t="s">
        <v>4117</v>
      </c>
      <c r="H127">
        <v>15</v>
      </c>
      <c r="I127">
        <v>9</v>
      </c>
      <c r="J127">
        <v>2019</v>
      </c>
      <c r="K127" s="31">
        <f>DATE(NÁSTUPY[[#This Row],[Rok nástupu]],NÁSTUPY[[#This Row],[Měsíc nástupu]],NÁSTUPY[[#This Row],[Den nástupu]])</f>
        <v>43723</v>
      </c>
      <c r="L127">
        <f>WEEKDAY(NÁSTUPY[[#This Row],[Datum nástupu]])</f>
        <v>1</v>
      </c>
    </row>
    <row r="128" spans="6:12">
      <c r="F128">
        <v>12515</v>
      </c>
      <c r="G128" t="s">
        <v>4278</v>
      </c>
      <c r="H128">
        <v>1</v>
      </c>
      <c r="I128">
        <v>12</v>
      </c>
      <c r="J128">
        <v>2019</v>
      </c>
      <c r="K128" s="31">
        <f>DATE(NÁSTUPY[[#This Row],[Rok nástupu]],NÁSTUPY[[#This Row],[Měsíc nástupu]],NÁSTUPY[[#This Row],[Den nástupu]])</f>
        <v>43800</v>
      </c>
      <c r="L128">
        <f>WEEKDAY(NÁSTUPY[[#This Row],[Datum nástupu]])</f>
        <v>1</v>
      </c>
    </row>
    <row r="129" spans="6:12">
      <c r="F129">
        <v>12472</v>
      </c>
      <c r="G129" t="s">
        <v>4043</v>
      </c>
      <c r="H129">
        <v>3</v>
      </c>
      <c r="I129">
        <v>10</v>
      </c>
      <c r="J129">
        <v>2019</v>
      </c>
      <c r="K129" s="31">
        <f>DATE(NÁSTUPY[[#This Row],[Rok nástupu]],NÁSTUPY[[#This Row],[Měsíc nástupu]],NÁSTUPY[[#This Row],[Den nástupu]])</f>
        <v>43741</v>
      </c>
      <c r="L129">
        <f>WEEKDAY(NÁSTUPY[[#This Row],[Datum nástupu]])</f>
        <v>5</v>
      </c>
    </row>
    <row r="130" spans="6:12">
      <c r="F130">
        <v>12406</v>
      </c>
      <c r="G130" t="s">
        <v>4322</v>
      </c>
      <c r="H130">
        <v>1</v>
      </c>
      <c r="I130">
        <v>8</v>
      </c>
      <c r="J130">
        <v>2019</v>
      </c>
      <c r="K130" s="31">
        <f>DATE(NÁSTUPY[[#This Row],[Rok nástupu]],NÁSTUPY[[#This Row],[Měsíc nástupu]],NÁSTUPY[[#This Row],[Den nástupu]])</f>
        <v>43678</v>
      </c>
      <c r="L130">
        <f>WEEKDAY(NÁSTUPY[[#This Row],[Datum nástupu]])</f>
        <v>5</v>
      </c>
    </row>
    <row r="131" spans="6:12">
      <c r="F131">
        <v>12474</v>
      </c>
      <c r="G131" t="s">
        <v>4051</v>
      </c>
      <c r="H131">
        <v>3</v>
      </c>
      <c r="I131">
        <v>10</v>
      </c>
      <c r="J131">
        <v>2019</v>
      </c>
      <c r="K131" s="31">
        <f>DATE(NÁSTUPY[[#This Row],[Rok nástupu]],NÁSTUPY[[#This Row],[Měsíc nástupu]],NÁSTUPY[[#This Row],[Den nástupu]])</f>
        <v>43741</v>
      </c>
      <c r="L131">
        <f>WEEKDAY(NÁSTUPY[[#This Row],[Datum nástupu]])</f>
        <v>5</v>
      </c>
    </row>
    <row r="132" spans="6:12">
      <c r="F132">
        <v>12348</v>
      </c>
      <c r="G132" t="s">
        <v>4068</v>
      </c>
      <c r="H132">
        <v>1</v>
      </c>
      <c r="I132">
        <v>8</v>
      </c>
      <c r="J132">
        <v>2019</v>
      </c>
      <c r="K132" s="31">
        <f>DATE(NÁSTUPY[[#This Row],[Rok nástupu]],NÁSTUPY[[#This Row],[Měsíc nástupu]],NÁSTUPY[[#This Row],[Den nástupu]])</f>
        <v>43678</v>
      </c>
      <c r="L132">
        <f>WEEKDAY(NÁSTUPY[[#This Row],[Datum nástupu]])</f>
        <v>5</v>
      </c>
    </row>
    <row r="133" spans="6:12">
      <c r="F133">
        <v>12330</v>
      </c>
      <c r="G133" t="s">
        <v>4191</v>
      </c>
      <c r="H133">
        <v>1</v>
      </c>
      <c r="I133">
        <v>8</v>
      </c>
      <c r="J133">
        <v>2019</v>
      </c>
      <c r="K133" s="31">
        <f>DATE(NÁSTUPY[[#This Row],[Rok nástupu]],NÁSTUPY[[#This Row],[Měsíc nástupu]],NÁSTUPY[[#This Row],[Den nástupu]])</f>
        <v>43678</v>
      </c>
      <c r="L133">
        <f>WEEKDAY(NÁSTUPY[[#This Row],[Datum nástupu]])</f>
        <v>5</v>
      </c>
    </row>
    <row r="134" spans="6:12">
      <c r="F134">
        <v>12479</v>
      </c>
      <c r="G134" t="s">
        <v>4058</v>
      </c>
      <c r="H134">
        <v>3</v>
      </c>
      <c r="I134">
        <v>10</v>
      </c>
      <c r="J134">
        <v>2019</v>
      </c>
      <c r="K134" s="31">
        <f>DATE(NÁSTUPY[[#This Row],[Rok nástupu]],NÁSTUPY[[#This Row],[Měsíc nástupu]],NÁSTUPY[[#This Row],[Den nástupu]])</f>
        <v>43741</v>
      </c>
      <c r="L134">
        <f>WEEKDAY(NÁSTUPY[[#This Row],[Datum nástupu]])</f>
        <v>5</v>
      </c>
    </row>
    <row r="135" spans="6:12">
      <c r="F135">
        <v>12513</v>
      </c>
      <c r="G135" t="s">
        <v>4106</v>
      </c>
      <c r="H135">
        <v>1</v>
      </c>
      <c r="I135">
        <v>12</v>
      </c>
      <c r="J135">
        <v>2019</v>
      </c>
      <c r="K135" s="31">
        <f>DATE(NÁSTUPY[[#This Row],[Rok nástupu]],NÁSTUPY[[#This Row],[Měsíc nástupu]],NÁSTUPY[[#This Row],[Den nástupu]])</f>
        <v>43800</v>
      </c>
      <c r="L135">
        <f>WEEKDAY(NÁSTUPY[[#This Row],[Datum nástupu]])</f>
        <v>1</v>
      </c>
    </row>
    <row r="136" spans="6:12">
      <c r="F136">
        <v>12521</v>
      </c>
      <c r="G136" t="s">
        <v>4043</v>
      </c>
      <c r="H136">
        <v>15</v>
      </c>
      <c r="I136">
        <v>12</v>
      </c>
      <c r="J136">
        <v>2019</v>
      </c>
      <c r="K136" s="31">
        <f>DATE(NÁSTUPY[[#This Row],[Rok nástupu]],NÁSTUPY[[#This Row],[Měsíc nástupu]],NÁSTUPY[[#This Row],[Den nástupu]])</f>
        <v>43814</v>
      </c>
      <c r="L136">
        <f>WEEKDAY(NÁSTUPY[[#This Row],[Datum nástupu]])</f>
        <v>1</v>
      </c>
    </row>
    <row r="137" spans="6:12">
      <c r="F137">
        <v>12346</v>
      </c>
      <c r="G137" t="s">
        <v>4139</v>
      </c>
      <c r="H137">
        <v>1</v>
      </c>
      <c r="I137">
        <v>8</v>
      </c>
      <c r="J137">
        <v>2019</v>
      </c>
      <c r="K137" s="31">
        <f>DATE(NÁSTUPY[[#This Row],[Rok nástupu]],NÁSTUPY[[#This Row],[Měsíc nástupu]],NÁSTUPY[[#This Row],[Den nástupu]])</f>
        <v>43678</v>
      </c>
      <c r="L137">
        <f>WEEKDAY(NÁSTUPY[[#This Row],[Datum nástupu]])</f>
        <v>5</v>
      </c>
    </row>
    <row r="138" spans="6:12">
      <c r="F138">
        <v>12403</v>
      </c>
      <c r="G138" t="s">
        <v>4307</v>
      </c>
      <c r="H138">
        <v>1</v>
      </c>
      <c r="I138">
        <v>8</v>
      </c>
      <c r="J138">
        <v>2019</v>
      </c>
      <c r="K138" s="31">
        <f>DATE(NÁSTUPY[[#This Row],[Rok nástupu]],NÁSTUPY[[#This Row],[Měsíc nástupu]],NÁSTUPY[[#This Row],[Den nástupu]])</f>
        <v>43678</v>
      </c>
      <c r="L138">
        <f>WEEKDAY(NÁSTUPY[[#This Row],[Datum nástupu]])</f>
        <v>5</v>
      </c>
    </row>
    <row r="139" spans="6:12">
      <c r="F139">
        <v>12473</v>
      </c>
      <c r="G139" t="s">
        <v>4054</v>
      </c>
      <c r="H139">
        <v>1</v>
      </c>
      <c r="I139">
        <v>11</v>
      </c>
      <c r="J139">
        <v>2019</v>
      </c>
      <c r="K139" s="31">
        <f>DATE(NÁSTUPY[[#This Row],[Rok nástupu]],NÁSTUPY[[#This Row],[Měsíc nástupu]],NÁSTUPY[[#This Row],[Den nástupu]])</f>
        <v>43770</v>
      </c>
      <c r="L139">
        <f>WEEKDAY(NÁSTUPY[[#This Row],[Datum nástupu]])</f>
        <v>6</v>
      </c>
    </row>
    <row r="140" spans="6:12">
      <c r="F140">
        <v>12320</v>
      </c>
      <c r="G140" t="s">
        <v>4205</v>
      </c>
      <c r="H140">
        <v>1</v>
      </c>
      <c r="I140">
        <v>6</v>
      </c>
      <c r="J140">
        <v>2019</v>
      </c>
      <c r="K140" s="31">
        <f>DATE(NÁSTUPY[[#This Row],[Rok nástupu]],NÁSTUPY[[#This Row],[Měsíc nástupu]],NÁSTUPY[[#This Row],[Den nástupu]])</f>
        <v>43617</v>
      </c>
      <c r="L140">
        <f>WEEKDAY(NÁSTUPY[[#This Row],[Datum nástupu]])</f>
        <v>7</v>
      </c>
    </row>
    <row r="141" spans="6:12">
      <c r="F141">
        <v>13047</v>
      </c>
      <c r="G141" t="s">
        <v>4058</v>
      </c>
      <c r="H141">
        <v>1</v>
      </c>
      <c r="I141">
        <v>7</v>
      </c>
      <c r="J141">
        <v>2019</v>
      </c>
      <c r="K141" s="31">
        <f>DATE(NÁSTUPY[[#This Row],[Rok nástupu]],NÁSTUPY[[#This Row],[Měsíc nástupu]],NÁSTUPY[[#This Row],[Den nástupu]])</f>
        <v>43647</v>
      </c>
      <c r="L141">
        <f>WEEKDAY(NÁSTUPY[[#This Row],[Datum nástupu]])</f>
        <v>2</v>
      </c>
    </row>
    <row r="142" spans="6:12">
      <c r="F142">
        <v>12360</v>
      </c>
      <c r="G142" t="s">
        <v>4061</v>
      </c>
      <c r="H142">
        <v>1</v>
      </c>
      <c r="I142">
        <v>7</v>
      </c>
      <c r="J142">
        <v>2019</v>
      </c>
      <c r="K142" s="31">
        <f>DATE(NÁSTUPY[[#This Row],[Rok nástupu]],NÁSTUPY[[#This Row],[Měsíc nástupu]],NÁSTUPY[[#This Row],[Den nástupu]])</f>
        <v>43647</v>
      </c>
      <c r="L142">
        <f>WEEKDAY(NÁSTUPY[[#This Row],[Datum nástupu]])</f>
        <v>2</v>
      </c>
    </row>
    <row r="143" spans="6:12">
      <c r="F143">
        <v>12326</v>
      </c>
      <c r="G143" t="s">
        <v>4097</v>
      </c>
      <c r="H143">
        <v>1</v>
      </c>
      <c r="I143">
        <v>7</v>
      </c>
      <c r="J143">
        <v>2019</v>
      </c>
      <c r="K143" s="31">
        <f>DATE(NÁSTUPY[[#This Row],[Rok nástupu]],NÁSTUPY[[#This Row],[Měsíc nástupu]],NÁSTUPY[[#This Row],[Den nástupu]])</f>
        <v>43647</v>
      </c>
      <c r="L143">
        <f>WEEKDAY(NÁSTUPY[[#This Row],[Datum nástupu]])</f>
        <v>2</v>
      </c>
    </row>
    <row r="144" spans="6:12">
      <c r="F144">
        <v>12446</v>
      </c>
      <c r="G144" t="s">
        <v>4099</v>
      </c>
      <c r="H144">
        <v>3</v>
      </c>
      <c r="I144">
        <v>10</v>
      </c>
      <c r="J144">
        <v>2019</v>
      </c>
      <c r="K144" s="31">
        <f>DATE(NÁSTUPY[[#This Row],[Rok nástupu]],NÁSTUPY[[#This Row],[Měsíc nástupu]],NÁSTUPY[[#This Row],[Den nástupu]])</f>
        <v>43741</v>
      </c>
      <c r="L144">
        <f>WEEKDAY(NÁSTUPY[[#This Row],[Datum nástupu]])</f>
        <v>5</v>
      </c>
    </row>
    <row r="145" spans="6:12">
      <c r="F145">
        <v>12417</v>
      </c>
      <c r="G145" t="s">
        <v>4056</v>
      </c>
      <c r="H145">
        <v>22</v>
      </c>
      <c r="I145">
        <v>8</v>
      </c>
      <c r="J145">
        <v>2019</v>
      </c>
      <c r="K145" s="31">
        <f>DATE(NÁSTUPY[[#This Row],[Rok nástupu]],NÁSTUPY[[#This Row],[Měsíc nástupu]],NÁSTUPY[[#This Row],[Den nástupu]])</f>
        <v>43699</v>
      </c>
      <c r="L145">
        <f>WEEKDAY(NÁSTUPY[[#This Row],[Datum nástupu]])</f>
        <v>5</v>
      </c>
    </row>
    <row r="146" spans="6:12">
      <c r="F146">
        <v>12398</v>
      </c>
      <c r="G146" t="s">
        <v>4115</v>
      </c>
      <c r="H146">
        <v>1</v>
      </c>
      <c r="I146">
        <v>8</v>
      </c>
      <c r="J146">
        <v>2019</v>
      </c>
      <c r="K146" s="31">
        <f>DATE(NÁSTUPY[[#This Row],[Rok nástupu]],NÁSTUPY[[#This Row],[Měsíc nástupu]],NÁSTUPY[[#This Row],[Den nástupu]])</f>
        <v>43678</v>
      </c>
      <c r="L146">
        <f>WEEKDAY(NÁSTUPY[[#This Row],[Datum nástupu]])</f>
        <v>5</v>
      </c>
    </row>
    <row r="147" spans="6:12">
      <c r="F147">
        <v>12321</v>
      </c>
      <c r="G147" t="s">
        <v>4134</v>
      </c>
      <c r="H147">
        <v>1</v>
      </c>
      <c r="I147">
        <v>6</v>
      </c>
      <c r="J147">
        <v>2019</v>
      </c>
      <c r="K147" s="31">
        <f>DATE(NÁSTUPY[[#This Row],[Rok nástupu]],NÁSTUPY[[#This Row],[Měsíc nástupu]],NÁSTUPY[[#This Row],[Den nástupu]])</f>
        <v>43617</v>
      </c>
      <c r="L147">
        <f>WEEKDAY(NÁSTUPY[[#This Row],[Datum nástupu]])</f>
        <v>7</v>
      </c>
    </row>
    <row r="148" spans="6:12">
      <c r="F148">
        <v>12319</v>
      </c>
      <c r="G148" t="s">
        <v>4066</v>
      </c>
      <c r="H148">
        <v>1</v>
      </c>
      <c r="I148">
        <v>7</v>
      </c>
      <c r="J148">
        <v>2019</v>
      </c>
      <c r="K148" s="31">
        <f>DATE(NÁSTUPY[[#This Row],[Rok nástupu]],NÁSTUPY[[#This Row],[Měsíc nástupu]],NÁSTUPY[[#This Row],[Den nástupu]])</f>
        <v>43647</v>
      </c>
      <c r="L148">
        <f>WEEKDAY(NÁSTUPY[[#This Row],[Datum nástupu]])</f>
        <v>2</v>
      </c>
    </row>
    <row r="149" spans="6:12">
      <c r="F149">
        <v>12318</v>
      </c>
      <c r="G149" t="s">
        <v>4097</v>
      </c>
      <c r="H149">
        <v>1</v>
      </c>
      <c r="I149">
        <v>6</v>
      </c>
      <c r="J149">
        <v>2019</v>
      </c>
      <c r="K149" s="31">
        <f>DATE(NÁSTUPY[[#This Row],[Rok nástupu]],NÁSTUPY[[#This Row],[Měsíc nástupu]],NÁSTUPY[[#This Row],[Den nástupu]])</f>
        <v>43617</v>
      </c>
      <c r="L149">
        <f>WEEKDAY(NÁSTUPY[[#This Row],[Datum nástupu]])</f>
        <v>7</v>
      </c>
    </row>
    <row r="150" spans="6:12">
      <c r="F150">
        <v>12432</v>
      </c>
      <c r="G150" t="s">
        <v>4176</v>
      </c>
      <c r="H150">
        <v>1</v>
      </c>
      <c r="I150">
        <v>9</v>
      </c>
      <c r="J150">
        <v>2019</v>
      </c>
      <c r="K150" s="31">
        <f>DATE(NÁSTUPY[[#This Row],[Rok nástupu]],NÁSTUPY[[#This Row],[Měsíc nástupu]],NÁSTUPY[[#This Row],[Den nástupu]])</f>
        <v>43709</v>
      </c>
      <c r="L150">
        <f>WEEKDAY(NÁSTUPY[[#This Row],[Datum nástupu]])</f>
        <v>1</v>
      </c>
    </row>
    <row r="151" spans="6:12">
      <c r="F151">
        <v>12328</v>
      </c>
      <c r="G151" t="s">
        <v>4104</v>
      </c>
      <c r="H151">
        <v>1</v>
      </c>
      <c r="I151">
        <v>8</v>
      </c>
      <c r="J151">
        <v>2019</v>
      </c>
      <c r="K151" s="31">
        <f>DATE(NÁSTUPY[[#This Row],[Rok nástupu]],NÁSTUPY[[#This Row],[Měsíc nástupu]],NÁSTUPY[[#This Row],[Den nástupu]])</f>
        <v>43678</v>
      </c>
      <c r="L151">
        <f>WEEKDAY(NÁSTUPY[[#This Row],[Datum nástupu]])</f>
        <v>5</v>
      </c>
    </row>
    <row r="152" spans="6:12">
      <c r="F152">
        <v>12356</v>
      </c>
      <c r="G152" t="s">
        <v>4107</v>
      </c>
      <c r="H152">
        <v>1</v>
      </c>
      <c r="I152">
        <v>7</v>
      </c>
      <c r="J152">
        <v>2019</v>
      </c>
      <c r="K152" s="31">
        <f>DATE(NÁSTUPY[[#This Row],[Rok nástupu]],NÁSTUPY[[#This Row],[Měsíc nástupu]],NÁSTUPY[[#This Row],[Den nástupu]])</f>
        <v>43647</v>
      </c>
      <c r="L152">
        <f>WEEKDAY(NÁSTUPY[[#This Row],[Datum nástupu]])</f>
        <v>2</v>
      </c>
    </row>
    <row r="153" spans="6:12">
      <c r="F153">
        <v>13041</v>
      </c>
      <c r="G153" t="s">
        <v>4115</v>
      </c>
      <c r="H153">
        <v>15</v>
      </c>
      <c r="I153">
        <v>7</v>
      </c>
      <c r="J153">
        <v>2019</v>
      </c>
      <c r="K153" s="31">
        <f>DATE(NÁSTUPY[[#This Row],[Rok nástupu]],NÁSTUPY[[#This Row],[Měsíc nástupu]],NÁSTUPY[[#This Row],[Den nástupu]])</f>
        <v>43661</v>
      </c>
      <c r="L153">
        <f>WEEKDAY(NÁSTUPY[[#This Row],[Datum nástupu]])</f>
        <v>2</v>
      </c>
    </row>
    <row r="154" spans="6:12">
      <c r="F154">
        <v>12333</v>
      </c>
      <c r="G154" t="s">
        <v>4079</v>
      </c>
      <c r="H154">
        <v>1</v>
      </c>
      <c r="I154">
        <v>8</v>
      </c>
      <c r="J154">
        <v>2019</v>
      </c>
      <c r="K154" s="31">
        <f>DATE(NÁSTUPY[[#This Row],[Rok nástupu]],NÁSTUPY[[#This Row],[Měsíc nástupu]],NÁSTUPY[[#This Row],[Den nástupu]])</f>
        <v>43678</v>
      </c>
      <c r="L154">
        <f>WEEKDAY(NÁSTUPY[[#This Row],[Datum nástupu]])</f>
        <v>5</v>
      </c>
    </row>
    <row r="155" spans="6:12">
      <c r="F155">
        <v>12288</v>
      </c>
      <c r="G155" t="s">
        <v>4097</v>
      </c>
      <c r="H155">
        <v>1</v>
      </c>
      <c r="I155">
        <v>6</v>
      </c>
      <c r="J155">
        <v>2019</v>
      </c>
      <c r="K155" s="31">
        <f>DATE(NÁSTUPY[[#This Row],[Rok nástupu]],NÁSTUPY[[#This Row],[Měsíc nástupu]],NÁSTUPY[[#This Row],[Den nástupu]])</f>
        <v>43617</v>
      </c>
      <c r="L155">
        <f>WEEKDAY(NÁSTUPY[[#This Row],[Datum nástupu]])</f>
        <v>7</v>
      </c>
    </row>
    <row r="156" spans="6:12">
      <c r="F156">
        <v>12433</v>
      </c>
      <c r="G156" t="s">
        <v>4135</v>
      </c>
      <c r="H156">
        <v>1</v>
      </c>
      <c r="I156">
        <v>9</v>
      </c>
      <c r="J156">
        <v>2019</v>
      </c>
      <c r="K156" s="31">
        <f>DATE(NÁSTUPY[[#This Row],[Rok nástupu]],NÁSTUPY[[#This Row],[Měsíc nástupu]],NÁSTUPY[[#This Row],[Den nástupu]])</f>
        <v>43709</v>
      </c>
      <c r="L156">
        <f>WEEKDAY(NÁSTUPY[[#This Row],[Datum nástupu]])</f>
        <v>1</v>
      </c>
    </row>
    <row r="157" spans="6:12">
      <c r="F157">
        <v>13043</v>
      </c>
      <c r="G157" t="s">
        <v>4061</v>
      </c>
      <c r="H157">
        <v>1</v>
      </c>
      <c r="I157">
        <v>6</v>
      </c>
      <c r="J157">
        <v>2019</v>
      </c>
      <c r="K157" s="31">
        <f>DATE(NÁSTUPY[[#This Row],[Rok nástupu]],NÁSTUPY[[#This Row],[Měsíc nástupu]],NÁSTUPY[[#This Row],[Den nástupu]])</f>
        <v>43617</v>
      </c>
      <c r="L157">
        <f>WEEKDAY(NÁSTUPY[[#This Row],[Datum nástupu]])</f>
        <v>7</v>
      </c>
    </row>
    <row r="158" spans="6:12">
      <c r="F158">
        <v>12340</v>
      </c>
      <c r="G158" t="s">
        <v>4175</v>
      </c>
      <c r="H158">
        <v>1</v>
      </c>
      <c r="I158">
        <v>7</v>
      </c>
      <c r="J158">
        <v>2019</v>
      </c>
      <c r="K158" s="31">
        <f>DATE(NÁSTUPY[[#This Row],[Rok nástupu]],NÁSTUPY[[#This Row],[Měsíc nástupu]],NÁSTUPY[[#This Row],[Den nástupu]])</f>
        <v>43647</v>
      </c>
      <c r="L158">
        <f>WEEKDAY(NÁSTUPY[[#This Row],[Datum nástupu]])</f>
        <v>2</v>
      </c>
    </row>
    <row r="159" spans="6:12">
      <c r="F159">
        <v>12425</v>
      </c>
      <c r="G159" t="s">
        <v>4150</v>
      </c>
      <c r="H159">
        <v>15</v>
      </c>
      <c r="I159">
        <v>8</v>
      </c>
      <c r="J159">
        <v>2019</v>
      </c>
      <c r="K159" s="31">
        <f>DATE(NÁSTUPY[[#This Row],[Rok nástupu]],NÁSTUPY[[#This Row],[Měsíc nástupu]],NÁSTUPY[[#This Row],[Den nástupu]])</f>
        <v>43692</v>
      </c>
      <c r="L159">
        <f>WEEKDAY(NÁSTUPY[[#This Row],[Datum nástupu]])</f>
        <v>5</v>
      </c>
    </row>
    <row r="160" spans="6:12">
      <c r="F160">
        <v>12506</v>
      </c>
      <c r="G160" t="s">
        <v>4146</v>
      </c>
      <c r="H160">
        <v>1</v>
      </c>
      <c r="I160">
        <v>12</v>
      </c>
      <c r="J160">
        <v>2019</v>
      </c>
      <c r="K160" s="31">
        <f>DATE(NÁSTUPY[[#This Row],[Rok nástupu]],NÁSTUPY[[#This Row],[Měsíc nástupu]],NÁSTUPY[[#This Row],[Den nástupu]])</f>
        <v>43800</v>
      </c>
      <c r="L160">
        <f>WEEKDAY(NÁSTUPY[[#This Row],[Datum nástupu]])</f>
        <v>1</v>
      </c>
    </row>
    <row r="161" spans="6:12">
      <c r="F161">
        <v>12332</v>
      </c>
      <c r="G161" t="s">
        <v>4051</v>
      </c>
      <c r="H161">
        <v>1</v>
      </c>
      <c r="I161">
        <v>7</v>
      </c>
      <c r="J161">
        <v>2019</v>
      </c>
      <c r="K161" s="31">
        <f>DATE(NÁSTUPY[[#This Row],[Rok nástupu]],NÁSTUPY[[#This Row],[Měsíc nástupu]],NÁSTUPY[[#This Row],[Den nástupu]])</f>
        <v>43647</v>
      </c>
      <c r="L161">
        <f>WEEKDAY(NÁSTUPY[[#This Row],[Datum nástupu]])</f>
        <v>2</v>
      </c>
    </row>
    <row r="162" spans="6:12">
      <c r="F162">
        <v>12365</v>
      </c>
      <c r="G162" t="s">
        <v>4247</v>
      </c>
      <c r="H162">
        <v>1</v>
      </c>
      <c r="I162">
        <v>7</v>
      </c>
      <c r="J162">
        <v>2019</v>
      </c>
      <c r="K162" s="31">
        <f>DATE(NÁSTUPY[[#This Row],[Rok nástupu]],NÁSTUPY[[#This Row],[Měsíc nástupu]],NÁSTUPY[[#This Row],[Den nástupu]])</f>
        <v>43647</v>
      </c>
      <c r="L162">
        <f>WEEKDAY(NÁSTUPY[[#This Row],[Datum nástupu]])</f>
        <v>2</v>
      </c>
    </row>
    <row r="163" spans="6:12">
      <c r="F163">
        <v>12478</v>
      </c>
      <c r="G163" t="s">
        <v>4097</v>
      </c>
      <c r="H163">
        <v>3</v>
      </c>
      <c r="I163">
        <v>10</v>
      </c>
      <c r="J163">
        <v>2019</v>
      </c>
      <c r="K163" s="31">
        <f>DATE(NÁSTUPY[[#This Row],[Rok nástupu]],NÁSTUPY[[#This Row],[Měsíc nástupu]],NÁSTUPY[[#This Row],[Den nástupu]])</f>
        <v>43741</v>
      </c>
      <c r="L163">
        <f>WEEKDAY(NÁSTUPY[[#This Row],[Datum nástupu]])</f>
        <v>5</v>
      </c>
    </row>
    <row r="164" spans="6:12">
      <c r="F164">
        <v>23597</v>
      </c>
      <c r="G164" t="s">
        <v>4144</v>
      </c>
      <c r="H164">
        <v>1</v>
      </c>
      <c r="I164">
        <v>6</v>
      </c>
      <c r="J164">
        <v>2019</v>
      </c>
      <c r="K164" s="31">
        <f>DATE(NÁSTUPY[[#This Row],[Rok nástupu]],NÁSTUPY[[#This Row],[Měsíc nástupu]],NÁSTUPY[[#This Row],[Den nástupu]])</f>
        <v>43617</v>
      </c>
      <c r="L164">
        <f>WEEKDAY(NÁSTUPY[[#This Row],[Datum nástupu]])</f>
        <v>7</v>
      </c>
    </row>
    <row r="165" spans="6:12">
      <c r="F165">
        <v>12367</v>
      </c>
      <c r="G165" t="s">
        <v>4046</v>
      </c>
      <c r="H165">
        <v>1</v>
      </c>
      <c r="I165">
        <v>7</v>
      </c>
      <c r="J165">
        <v>2019</v>
      </c>
      <c r="K165" s="31">
        <f>DATE(NÁSTUPY[[#This Row],[Rok nástupu]],NÁSTUPY[[#This Row],[Měsíc nástupu]],NÁSTUPY[[#This Row],[Den nástupu]])</f>
        <v>43647</v>
      </c>
      <c r="L165">
        <f>WEEKDAY(NÁSTUPY[[#This Row],[Datum nástupu]])</f>
        <v>2</v>
      </c>
    </row>
    <row r="166" spans="6:12">
      <c r="F166">
        <v>12399</v>
      </c>
      <c r="G166" t="s">
        <v>4175</v>
      </c>
      <c r="H166">
        <v>1</v>
      </c>
      <c r="I166">
        <v>8</v>
      </c>
      <c r="J166">
        <v>2019</v>
      </c>
      <c r="K166" s="31">
        <f>DATE(NÁSTUPY[[#This Row],[Rok nástupu]],NÁSTUPY[[#This Row],[Měsíc nástupu]],NÁSTUPY[[#This Row],[Den nástupu]])</f>
        <v>43678</v>
      </c>
      <c r="L166">
        <f>WEEKDAY(NÁSTUPY[[#This Row],[Datum nástupu]])</f>
        <v>5</v>
      </c>
    </row>
    <row r="167" spans="6:12">
      <c r="F167">
        <v>12339</v>
      </c>
      <c r="G167" t="s">
        <v>4087</v>
      </c>
      <c r="H167">
        <v>1</v>
      </c>
      <c r="I167">
        <v>7</v>
      </c>
      <c r="J167">
        <v>2019</v>
      </c>
      <c r="K167" s="31">
        <f>DATE(NÁSTUPY[[#This Row],[Rok nástupu]],NÁSTUPY[[#This Row],[Měsíc nástupu]],NÁSTUPY[[#This Row],[Den nástupu]])</f>
        <v>43647</v>
      </c>
      <c r="L167">
        <f>WEEKDAY(NÁSTUPY[[#This Row],[Datum nástupu]])</f>
        <v>2</v>
      </c>
    </row>
    <row r="168" spans="6:12">
      <c r="F168">
        <v>12338</v>
      </c>
      <c r="G168" t="s">
        <v>4076</v>
      </c>
      <c r="H168">
        <v>15</v>
      </c>
      <c r="I168">
        <v>6</v>
      </c>
      <c r="J168">
        <v>2019</v>
      </c>
      <c r="K168" s="31">
        <f>DATE(NÁSTUPY[[#This Row],[Rok nástupu]],NÁSTUPY[[#This Row],[Měsíc nástupu]],NÁSTUPY[[#This Row],[Den nástupu]])</f>
        <v>43631</v>
      </c>
      <c r="L168">
        <f>WEEKDAY(NÁSTUPY[[#This Row],[Datum nástupu]])</f>
        <v>7</v>
      </c>
    </row>
    <row r="169" spans="6:12">
      <c r="F169">
        <v>13040</v>
      </c>
      <c r="G169" t="s">
        <v>4110</v>
      </c>
      <c r="H169">
        <v>1</v>
      </c>
      <c r="I169">
        <v>6</v>
      </c>
      <c r="J169">
        <v>2019</v>
      </c>
      <c r="K169" s="31">
        <f>DATE(NÁSTUPY[[#This Row],[Rok nástupu]],NÁSTUPY[[#This Row],[Měsíc nástupu]],NÁSTUPY[[#This Row],[Den nástupu]])</f>
        <v>43617</v>
      </c>
      <c r="L169">
        <f>WEEKDAY(NÁSTUPY[[#This Row],[Datum nástupu]])</f>
        <v>7</v>
      </c>
    </row>
    <row r="170" spans="6:12">
      <c r="F170">
        <v>12383</v>
      </c>
      <c r="G170" t="s">
        <v>4128</v>
      </c>
      <c r="H170">
        <v>15</v>
      </c>
      <c r="I170">
        <v>7</v>
      </c>
      <c r="J170">
        <v>2019</v>
      </c>
      <c r="K170" s="31">
        <f>DATE(NÁSTUPY[[#This Row],[Rok nástupu]],NÁSTUPY[[#This Row],[Měsíc nástupu]],NÁSTUPY[[#This Row],[Den nástupu]])</f>
        <v>43661</v>
      </c>
      <c r="L170">
        <f>WEEKDAY(NÁSTUPY[[#This Row],[Datum nástupu]])</f>
        <v>2</v>
      </c>
    </row>
    <row r="171" spans="6:12">
      <c r="F171">
        <v>12390</v>
      </c>
      <c r="G171" t="s">
        <v>4044</v>
      </c>
      <c r="H171">
        <v>18</v>
      </c>
      <c r="I171">
        <v>7</v>
      </c>
      <c r="J171">
        <v>2019</v>
      </c>
      <c r="K171" s="31">
        <f>DATE(NÁSTUPY[[#This Row],[Rok nástupu]],NÁSTUPY[[#This Row],[Měsíc nástupu]],NÁSTUPY[[#This Row],[Den nástupu]])</f>
        <v>43664</v>
      </c>
      <c r="L171">
        <f>WEEKDAY(NÁSTUPY[[#This Row],[Datum nástupu]])</f>
        <v>5</v>
      </c>
    </row>
    <row r="172" spans="6:12">
      <c r="F172">
        <v>38591</v>
      </c>
      <c r="G172" t="s">
        <v>4104</v>
      </c>
      <c r="H172">
        <v>1</v>
      </c>
      <c r="I172">
        <v>8</v>
      </c>
      <c r="J172">
        <v>2019</v>
      </c>
      <c r="K172" s="31">
        <f>DATE(NÁSTUPY[[#This Row],[Rok nástupu]],NÁSTUPY[[#This Row],[Měsíc nástupu]],NÁSTUPY[[#This Row],[Den nástupu]])</f>
        <v>43678</v>
      </c>
      <c r="L172">
        <f>WEEKDAY(NÁSTUPY[[#This Row],[Datum nástupu]])</f>
        <v>5</v>
      </c>
    </row>
    <row r="173" spans="6:12">
      <c r="F173">
        <v>12437</v>
      </c>
      <c r="G173" t="s">
        <v>4097</v>
      </c>
      <c r="H173">
        <v>1</v>
      </c>
      <c r="I173">
        <v>9</v>
      </c>
      <c r="J173">
        <v>2019</v>
      </c>
      <c r="K173" s="31">
        <f>DATE(NÁSTUPY[[#This Row],[Rok nástupu]],NÁSTUPY[[#This Row],[Měsíc nástupu]],NÁSTUPY[[#This Row],[Den nástupu]])</f>
        <v>43709</v>
      </c>
      <c r="L173">
        <f>WEEKDAY(NÁSTUPY[[#This Row],[Datum nástupu]])</f>
        <v>1</v>
      </c>
    </row>
    <row r="174" spans="6:12">
      <c r="F174">
        <v>12342</v>
      </c>
      <c r="G174" t="s">
        <v>4126</v>
      </c>
      <c r="H174">
        <v>1</v>
      </c>
      <c r="I174">
        <v>7</v>
      </c>
      <c r="J174">
        <v>2019</v>
      </c>
      <c r="K174" s="31">
        <f>DATE(NÁSTUPY[[#This Row],[Rok nástupu]],NÁSTUPY[[#This Row],[Měsíc nástupu]],NÁSTUPY[[#This Row],[Den nástupu]])</f>
        <v>43647</v>
      </c>
      <c r="L174">
        <f>WEEKDAY(NÁSTUPY[[#This Row],[Datum nástupu]])</f>
        <v>2</v>
      </c>
    </row>
    <row r="175" spans="6:12">
      <c r="F175">
        <v>12476</v>
      </c>
      <c r="G175" t="s">
        <v>4081</v>
      </c>
      <c r="H175">
        <v>3</v>
      </c>
      <c r="I175">
        <v>10</v>
      </c>
      <c r="J175">
        <v>2019</v>
      </c>
      <c r="K175" s="31">
        <f>DATE(NÁSTUPY[[#This Row],[Rok nástupu]],NÁSTUPY[[#This Row],[Měsíc nástupu]],NÁSTUPY[[#This Row],[Den nástupu]])</f>
        <v>43741</v>
      </c>
      <c r="L175">
        <f>WEEKDAY(NÁSTUPY[[#This Row],[Datum nástupu]])</f>
        <v>5</v>
      </c>
    </row>
    <row r="176" spans="6:12">
      <c r="F176">
        <v>13051</v>
      </c>
      <c r="G176" t="s">
        <v>4124</v>
      </c>
      <c r="H176">
        <v>1</v>
      </c>
      <c r="I176">
        <v>7</v>
      </c>
      <c r="J176">
        <v>2019</v>
      </c>
      <c r="K176" s="31">
        <f>DATE(NÁSTUPY[[#This Row],[Rok nástupu]],NÁSTUPY[[#This Row],[Měsíc nástupu]],NÁSTUPY[[#This Row],[Den nástupu]])</f>
        <v>43647</v>
      </c>
      <c r="L176">
        <f>WEEKDAY(NÁSTUPY[[#This Row],[Datum nástupu]])</f>
        <v>2</v>
      </c>
    </row>
    <row r="177" spans="6:12">
      <c r="F177">
        <v>12287</v>
      </c>
      <c r="G177" t="s">
        <v>4236</v>
      </c>
      <c r="H177">
        <v>1</v>
      </c>
      <c r="I177">
        <v>6</v>
      </c>
      <c r="J177">
        <v>2019</v>
      </c>
      <c r="K177" s="31">
        <f>DATE(NÁSTUPY[[#This Row],[Rok nástupu]],NÁSTUPY[[#This Row],[Měsíc nástupu]],NÁSTUPY[[#This Row],[Den nástupu]])</f>
        <v>43617</v>
      </c>
      <c r="L177">
        <f>WEEKDAY(NÁSTUPY[[#This Row],[Datum nástupu]])</f>
        <v>7</v>
      </c>
    </row>
    <row r="178" spans="6:12">
      <c r="F178">
        <v>12391</v>
      </c>
      <c r="G178" t="s">
        <v>4117</v>
      </c>
      <c r="H178">
        <v>1</v>
      </c>
      <c r="I178">
        <v>8</v>
      </c>
      <c r="J178">
        <v>2019</v>
      </c>
      <c r="K178" s="31">
        <f>DATE(NÁSTUPY[[#This Row],[Rok nástupu]],NÁSTUPY[[#This Row],[Měsíc nástupu]],NÁSTUPY[[#This Row],[Den nástupu]])</f>
        <v>43678</v>
      </c>
      <c r="L178">
        <f>WEEKDAY(NÁSTUPY[[#This Row],[Datum nástupu]])</f>
        <v>5</v>
      </c>
    </row>
    <row r="179" spans="6:12">
      <c r="F179">
        <v>12434</v>
      </c>
      <c r="G179" t="s">
        <v>4125</v>
      </c>
      <c r="H179">
        <v>3</v>
      </c>
      <c r="I179">
        <v>10</v>
      </c>
      <c r="J179">
        <v>2019</v>
      </c>
      <c r="K179" s="31">
        <f>DATE(NÁSTUPY[[#This Row],[Rok nástupu]],NÁSTUPY[[#This Row],[Měsíc nástupu]],NÁSTUPY[[#This Row],[Den nástupu]])</f>
        <v>43741</v>
      </c>
      <c r="L179">
        <f>WEEKDAY(NÁSTUPY[[#This Row],[Datum nástupu]])</f>
        <v>5</v>
      </c>
    </row>
    <row r="180" spans="6:12">
      <c r="F180">
        <v>12487</v>
      </c>
      <c r="G180" t="s">
        <v>4104</v>
      </c>
      <c r="H180">
        <v>1</v>
      </c>
      <c r="I180">
        <v>11</v>
      </c>
      <c r="J180">
        <v>2019</v>
      </c>
      <c r="K180" s="31">
        <f>DATE(NÁSTUPY[[#This Row],[Rok nástupu]],NÁSTUPY[[#This Row],[Měsíc nástupu]],NÁSTUPY[[#This Row],[Den nástupu]])</f>
        <v>43770</v>
      </c>
      <c r="L180">
        <f>WEEKDAY(NÁSTUPY[[#This Row],[Datum nástupu]])</f>
        <v>6</v>
      </c>
    </row>
    <row r="181" spans="6:12">
      <c r="F181">
        <v>12512</v>
      </c>
      <c r="G181" t="s">
        <v>4090</v>
      </c>
      <c r="H181">
        <v>1</v>
      </c>
      <c r="I181">
        <v>12</v>
      </c>
      <c r="J181">
        <v>2019</v>
      </c>
      <c r="K181" s="31">
        <f>DATE(NÁSTUPY[[#This Row],[Rok nástupu]],NÁSTUPY[[#This Row],[Měsíc nástupu]],NÁSTUPY[[#This Row],[Den nástupu]])</f>
        <v>43800</v>
      </c>
      <c r="L181">
        <f>WEEKDAY(NÁSTUPY[[#This Row],[Datum nástupu]])</f>
        <v>1</v>
      </c>
    </row>
    <row r="182" spans="6:12">
      <c r="F182">
        <v>12337</v>
      </c>
      <c r="G182" t="s">
        <v>4299</v>
      </c>
      <c r="H182">
        <v>1</v>
      </c>
      <c r="I182">
        <v>7</v>
      </c>
      <c r="J182">
        <v>2019</v>
      </c>
      <c r="K182" s="31">
        <f>DATE(NÁSTUPY[[#This Row],[Rok nástupu]],NÁSTUPY[[#This Row],[Měsíc nástupu]],NÁSTUPY[[#This Row],[Den nástupu]])</f>
        <v>43647</v>
      </c>
      <c r="L182">
        <f>WEEKDAY(NÁSTUPY[[#This Row],[Datum nástupu]])</f>
        <v>2</v>
      </c>
    </row>
    <row r="183" spans="6:12">
      <c r="F183">
        <v>12486</v>
      </c>
      <c r="G183" t="s">
        <v>4061</v>
      </c>
      <c r="H183">
        <v>1</v>
      </c>
      <c r="I183">
        <v>11</v>
      </c>
      <c r="J183">
        <v>2019</v>
      </c>
      <c r="K183" s="31">
        <f>DATE(NÁSTUPY[[#This Row],[Rok nástupu]],NÁSTUPY[[#This Row],[Měsíc nástupu]],NÁSTUPY[[#This Row],[Den nástupu]])</f>
        <v>43770</v>
      </c>
      <c r="L183">
        <f>WEEKDAY(NÁSTUPY[[#This Row],[Datum nástupu]])</f>
        <v>6</v>
      </c>
    </row>
    <row r="184" spans="6:12">
      <c r="F184">
        <v>12418</v>
      </c>
      <c r="G184" t="s">
        <v>4090</v>
      </c>
      <c r="H184">
        <v>1</v>
      </c>
      <c r="I184">
        <v>9</v>
      </c>
      <c r="J184">
        <v>2019</v>
      </c>
      <c r="K184" s="31">
        <f>DATE(NÁSTUPY[[#This Row],[Rok nástupu]],NÁSTUPY[[#This Row],[Měsíc nástupu]],NÁSTUPY[[#This Row],[Den nástupu]])</f>
        <v>43709</v>
      </c>
      <c r="L184">
        <f>WEEKDAY(NÁSTUPY[[#This Row],[Datum nástupu]])</f>
        <v>1</v>
      </c>
    </row>
    <row r="185" spans="6:12">
      <c r="F185">
        <v>12429</v>
      </c>
      <c r="G185" t="s">
        <v>4091</v>
      </c>
      <c r="H185">
        <v>15</v>
      </c>
      <c r="I185">
        <v>8</v>
      </c>
      <c r="J185">
        <v>2019</v>
      </c>
      <c r="K185" s="31">
        <f>DATE(NÁSTUPY[[#This Row],[Rok nástupu]],NÁSTUPY[[#This Row],[Měsíc nástupu]],NÁSTUPY[[#This Row],[Den nástupu]])</f>
        <v>43692</v>
      </c>
      <c r="L185">
        <f>WEEKDAY(NÁSTUPY[[#This Row],[Datum nástupu]])</f>
        <v>5</v>
      </c>
    </row>
    <row r="186" spans="6:12">
      <c r="F186">
        <v>12489</v>
      </c>
      <c r="G186" t="s">
        <v>4111</v>
      </c>
      <c r="H186">
        <v>1</v>
      </c>
      <c r="I186">
        <v>11</v>
      </c>
      <c r="J186">
        <v>2019</v>
      </c>
      <c r="K186" s="31">
        <f>DATE(NÁSTUPY[[#This Row],[Rok nástupu]],NÁSTUPY[[#This Row],[Měsíc nástupu]],NÁSTUPY[[#This Row],[Den nástupu]])</f>
        <v>43770</v>
      </c>
      <c r="L186">
        <f>WEEKDAY(NÁSTUPY[[#This Row],[Datum nástupu]])</f>
        <v>6</v>
      </c>
    </row>
    <row r="187" spans="6:12">
      <c r="F187">
        <v>13052</v>
      </c>
      <c r="G187" t="s">
        <v>4104</v>
      </c>
      <c r="H187">
        <v>3</v>
      </c>
      <c r="I187">
        <v>10</v>
      </c>
      <c r="J187">
        <v>2019</v>
      </c>
      <c r="K187" s="31">
        <f>DATE(NÁSTUPY[[#This Row],[Rok nástupu]],NÁSTUPY[[#This Row],[Měsíc nástupu]],NÁSTUPY[[#This Row],[Den nástupu]])</f>
        <v>43741</v>
      </c>
      <c r="L187">
        <f>WEEKDAY(NÁSTUPY[[#This Row],[Datum nástupu]])</f>
        <v>5</v>
      </c>
    </row>
    <row r="188" spans="6:12">
      <c r="F188">
        <v>12488</v>
      </c>
      <c r="G188" t="s">
        <v>4043</v>
      </c>
      <c r="H188">
        <v>1</v>
      </c>
      <c r="I188">
        <v>11</v>
      </c>
      <c r="J188">
        <v>2019</v>
      </c>
      <c r="K188" s="31">
        <f>DATE(NÁSTUPY[[#This Row],[Rok nástupu]],NÁSTUPY[[#This Row],[Měsíc nástupu]],NÁSTUPY[[#This Row],[Den nástupu]])</f>
        <v>43770</v>
      </c>
      <c r="L188">
        <f>WEEKDAY(NÁSTUPY[[#This Row],[Datum nástupu]])</f>
        <v>6</v>
      </c>
    </row>
    <row r="189" spans="6:12">
      <c r="F189">
        <v>12411</v>
      </c>
      <c r="G189" t="s">
        <v>4048</v>
      </c>
      <c r="H189">
        <v>15</v>
      </c>
      <c r="I189">
        <v>8</v>
      </c>
      <c r="J189">
        <v>2019</v>
      </c>
      <c r="K189" s="31">
        <f>DATE(NÁSTUPY[[#This Row],[Rok nástupu]],NÁSTUPY[[#This Row],[Měsíc nástupu]],NÁSTUPY[[#This Row],[Den nástupu]])</f>
        <v>43692</v>
      </c>
      <c r="L189">
        <f>WEEKDAY(NÁSTUPY[[#This Row],[Datum nástupu]])</f>
        <v>5</v>
      </c>
    </row>
    <row r="190" spans="6:12">
      <c r="F190">
        <v>12436</v>
      </c>
      <c r="G190" t="s">
        <v>4131</v>
      </c>
      <c r="H190">
        <v>1</v>
      </c>
      <c r="I190">
        <v>9</v>
      </c>
      <c r="J190">
        <v>2019</v>
      </c>
      <c r="K190" s="31">
        <f>DATE(NÁSTUPY[[#This Row],[Rok nástupu]],NÁSTUPY[[#This Row],[Měsíc nástupu]],NÁSTUPY[[#This Row],[Den nástupu]])</f>
        <v>43709</v>
      </c>
      <c r="L190">
        <f>WEEKDAY(NÁSTUPY[[#This Row],[Datum nástupu]])</f>
        <v>1</v>
      </c>
    </row>
    <row r="191" spans="6:12">
      <c r="F191">
        <v>12426</v>
      </c>
      <c r="G191" t="s">
        <v>4087</v>
      </c>
      <c r="H191">
        <v>1</v>
      </c>
      <c r="I191">
        <v>11</v>
      </c>
      <c r="J191">
        <v>2019</v>
      </c>
      <c r="K191" s="31">
        <f>DATE(NÁSTUPY[[#This Row],[Rok nástupu]],NÁSTUPY[[#This Row],[Měsíc nástupu]],NÁSTUPY[[#This Row],[Den nástupu]])</f>
        <v>43770</v>
      </c>
      <c r="L191">
        <f>WEEKDAY(NÁSTUPY[[#This Row],[Datum nástupu]])</f>
        <v>6</v>
      </c>
    </row>
    <row r="192" spans="6:12">
      <c r="F192">
        <v>12359</v>
      </c>
      <c r="G192" t="s">
        <v>4071</v>
      </c>
      <c r="H192">
        <v>1</v>
      </c>
      <c r="I192">
        <v>7</v>
      </c>
      <c r="J192">
        <v>2019</v>
      </c>
      <c r="K192" s="31">
        <f>DATE(NÁSTUPY[[#This Row],[Rok nástupu]],NÁSTUPY[[#This Row],[Měsíc nástupu]],NÁSTUPY[[#This Row],[Den nástupu]])</f>
        <v>43647</v>
      </c>
      <c r="L192">
        <f>WEEKDAY(NÁSTUPY[[#This Row],[Datum nástupu]])</f>
        <v>2</v>
      </c>
    </row>
    <row r="193" spans="6:12">
      <c r="F193">
        <v>12505</v>
      </c>
      <c r="G193" t="s">
        <v>4046</v>
      </c>
      <c r="H193">
        <v>1</v>
      </c>
      <c r="I193">
        <v>12</v>
      </c>
      <c r="J193">
        <v>2019</v>
      </c>
      <c r="K193" s="31">
        <f>DATE(NÁSTUPY[[#This Row],[Rok nástupu]],NÁSTUPY[[#This Row],[Měsíc nástupu]],NÁSTUPY[[#This Row],[Den nástupu]])</f>
        <v>43800</v>
      </c>
      <c r="L193">
        <f>WEEKDAY(NÁSTUPY[[#This Row],[Datum nástupu]])</f>
        <v>1</v>
      </c>
    </row>
    <row r="194" spans="6:12">
      <c r="F194">
        <v>12507</v>
      </c>
      <c r="G194" t="s">
        <v>4101</v>
      </c>
      <c r="H194">
        <v>1</v>
      </c>
      <c r="I194">
        <v>12</v>
      </c>
      <c r="J194">
        <v>2019</v>
      </c>
      <c r="K194" s="31">
        <f>DATE(NÁSTUPY[[#This Row],[Rok nástupu]],NÁSTUPY[[#This Row],[Měsíc nástupu]],NÁSTUPY[[#This Row],[Den nástupu]])</f>
        <v>43800</v>
      </c>
      <c r="L194">
        <f>WEEKDAY(NÁSTUPY[[#This Row],[Datum nástupu]])</f>
        <v>1</v>
      </c>
    </row>
    <row r="195" spans="6:12">
      <c r="F195">
        <v>12496</v>
      </c>
      <c r="G195" t="s">
        <v>4122</v>
      </c>
      <c r="H195">
        <v>1</v>
      </c>
      <c r="I195">
        <v>12</v>
      </c>
      <c r="J195">
        <v>2019</v>
      </c>
      <c r="K195" s="31">
        <f>DATE(NÁSTUPY[[#This Row],[Rok nástupu]],NÁSTUPY[[#This Row],[Měsíc nástupu]],NÁSTUPY[[#This Row],[Den nástupu]])</f>
        <v>43800</v>
      </c>
      <c r="L195">
        <f>WEEKDAY(NÁSTUPY[[#This Row],[Datum nástupu]])</f>
        <v>1</v>
      </c>
    </row>
    <row r="196" spans="6:12">
      <c r="F196">
        <v>12495</v>
      </c>
      <c r="G196" t="s">
        <v>4201</v>
      </c>
      <c r="H196">
        <v>1</v>
      </c>
      <c r="I196">
        <v>12</v>
      </c>
      <c r="J196">
        <v>2019</v>
      </c>
      <c r="K196" s="31">
        <f>DATE(NÁSTUPY[[#This Row],[Rok nástupu]],NÁSTUPY[[#This Row],[Měsíc nástupu]],NÁSTUPY[[#This Row],[Den nástupu]])</f>
        <v>43800</v>
      </c>
      <c r="L196">
        <f>WEEKDAY(NÁSTUPY[[#This Row],[Datum nástupu]])</f>
        <v>1</v>
      </c>
    </row>
    <row r="197" spans="6:12">
      <c r="F197">
        <v>38453</v>
      </c>
      <c r="G197" t="s">
        <v>4090</v>
      </c>
      <c r="H197">
        <v>1</v>
      </c>
      <c r="I197">
        <v>6</v>
      </c>
      <c r="J197">
        <v>2019</v>
      </c>
      <c r="K197" s="31">
        <f>DATE(NÁSTUPY[[#This Row],[Rok nástupu]],NÁSTUPY[[#This Row],[Měsíc nástupu]],NÁSTUPY[[#This Row],[Den nástupu]])</f>
        <v>43617</v>
      </c>
      <c r="L197">
        <f>WEEKDAY(NÁSTUPY[[#This Row],[Datum nástupu]])</f>
        <v>7</v>
      </c>
    </row>
    <row r="198" spans="6:12">
      <c r="F198">
        <v>38682</v>
      </c>
      <c r="G198" t="s">
        <v>4088</v>
      </c>
      <c r="H198">
        <v>21</v>
      </c>
      <c r="I198">
        <v>11</v>
      </c>
      <c r="J198">
        <v>2019</v>
      </c>
      <c r="K198" s="31">
        <f>DATE(NÁSTUPY[[#This Row],[Rok nástupu]],NÁSTUPY[[#This Row],[Měsíc nástupu]],NÁSTUPY[[#This Row],[Den nástupu]])</f>
        <v>43790</v>
      </c>
      <c r="L198">
        <f>WEEKDAY(NÁSTUPY[[#This Row],[Datum nástupu]])</f>
        <v>5</v>
      </c>
    </row>
    <row r="199" spans="6:12">
      <c r="F199">
        <v>38663</v>
      </c>
      <c r="G199" t="s">
        <v>4113</v>
      </c>
      <c r="H199">
        <v>17</v>
      </c>
      <c r="I199">
        <v>10</v>
      </c>
      <c r="J199">
        <v>2019</v>
      </c>
      <c r="K199" s="31">
        <f>DATE(NÁSTUPY[[#This Row],[Rok nástupu]],NÁSTUPY[[#This Row],[Měsíc nástupu]],NÁSTUPY[[#This Row],[Den nástupu]])</f>
        <v>43755</v>
      </c>
      <c r="L199">
        <f>WEEKDAY(NÁSTUPY[[#This Row],[Datum nástupu]])</f>
        <v>5</v>
      </c>
    </row>
    <row r="200" spans="6:12">
      <c r="F200">
        <v>38683</v>
      </c>
      <c r="G200" t="s">
        <v>4250</v>
      </c>
      <c r="H200">
        <v>21</v>
      </c>
      <c r="I200">
        <v>11</v>
      </c>
      <c r="J200">
        <v>2019</v>
      </c>
      <c r="K200" s="31">
        <f>DATE(NÁSTUPY[[#This Row],[Rok nástupu]],NÁSTUPY[[#This Row],[Měsíc nástupu]],NÁSTUPY[[#This Row],[Den nástupu]])</f>
        <v>43790</v>
      </c>
      <c r="L200">
        <f>WEEKDAY(NÁSTUPY[[#This Row],[Datum nástupu]])</f>
        <v>5</v>
      </c>
    </row>
    <row r="201" spans="6:12">
      <c r="F201">
        <v>38686</v>
      </c>
      <c r="G201" t="s">
        <v>4064</v>
      </c>
      <c r="H201">
        <v>21</v>
      </c>
      <c r="I201">
        <v>11</v>
      </c>
      <c r="J201">
        <v>2019</v>
      </c>
      <c r="K201" s="31">
        <f>DATE(NÁSTUPY[[#This Row],[Rok nástupu]],NÁSTUPY[[#This Row],[Měsíc nástupu]],NÁSTUPY[[#This Row],[Den nástupu]])</f>
        <v>43790</v>
      </c>
      <c r="L201">
        <f>WEEKDAY(NÁSTUPY[[#This Row],[Datum nástupu]])</f>
        <v>5</v>
      </c>
    </row>
    <row r="202" spans="6:12">
      <c r="F202">
        <v>38664</v>
      </c>
      <c r="G202" t="s">
        <v>4076</v>
      </c>
      <c r="H202">
        <v>17</v>
      </c>
      <c r="I202">
        <v>10</v>
      </c>
      <c r="J202">
        <v>2019</v>
      </c>
      <c r="K202" s="31">
        <f>DATE(NÁSTUPY[[#This Row],[Rok nástupu]],NÁSTUPY[[#This Row],[Měsíc nástupu]],NÁSTUPY[[#This Row],[Den nástupu]])</f>
        <v>43755</v>
      </c>
      <c r="L202">
        <f>WEEKDAY(NÁSTUPY[[#This Row],[Datum nástupu]])</f>
        <v>5</v>
      </c>
    </row>
    <row r="203" spans="6:12">
      <c r="F203">
        <v>38574</v>
      </c>
      <c r="G203" t="s">
        <v>4115</v>
      </c>
      <c r="H203">
        <v>1</v>
      </c>
      <c r="I203">
        <v>8</v>
      </c>
      <c r="J203">
        <v>2019</v>
      </c>
      <c r="K203" s="31">
        <f>DATE(NÁSTUPY[[#This Row],[Rok nástupu]],NÁSTUPY[[#This Row],[Měsíc nástupu]],NÁSTUPY[[#This Row],[Den nástupu]])</f>
        <v>43678</v>
      </c>
      <c r="L203">
        <f>WEEKDAY(NÁSTUPY[[#This Row],[Datum nástupu]])</f>
        <v>5</v>
      </c>
    </row>
    <row r="204" spans="6:12">
      <c r="F204">
        <v>38674</v>
      </c>
      <c r="G204" t="s">
        <v>4138</v>
      </c>
      <c r="H204">
        <v>9</v>
      </c>
      <c r="I204">
        <v>11</v>
      </c>
      <c r="J204">
        <v>2019</v>
      </c>
      <c r="K204" s="31">
        <f>DATE(NÁSTUPY[[#This Row],[Rok nástupu]],NÁSTUPY[[#This Row],[Měsíc nástupu]],NÁSTUPY[[#This Row],[Den nástupu]])</f>
        <v>43778</v>
      </c>
      <c r="L204">
        <f>WEEKDAY(NÁSTUPY[[#This Row],[Datum nástupu]])</f>
        <v>7</v>
      </c>
    </row>
    <row r="205" spans="6:12">
      <c r="F205">
        <v>38709</v>
      </c>
      <c r="G205" t="s">
        <v>4109</v>
      </c>
      <c r="H205">
        <v>5</v>
      </c>
      <c r="I205">
        <v>12</v>
      </c>
      <c r="J205">
        <v>2019</v>
      </c>
      <c r="K205" s="31">
        <f>DATE(NÁSTUPY[[#This Row],[Rok nástupu]],NÁSTUPY[[#This Row],[Měsíc nástupu]],NÁSTUPY[[#This Row],[Den nástupu]])</f>
        <v>43804</v>
      </c>
      <c r="L205">
        <f>WEEKDAY(NÁSTUPY[[#This Row],[Datum nástupu]])</f>
        <v>5</v>
      </c>
    </row>
    <row r="206" spans="6:12">
      <c r="F206">
        <v>38616</v>
      </c>
      <c r="G206" t="s">
        <v>4079</v>
      </c>
      <c r="H206">
        <v>13</v>
      </c>
      <c r="I206">
        <v>9</v>
      </c>
      <c r="J206">
        <v>2019</v>
      </c>
      <c r="K206" s="31">
        <f>DATE(NÁSTUPY[[#This Row],[Rok nástupu]],NÁSTUPY[[#This Row],[Měsíc nástupu]],NÁSTUPY[[#This Row],[Den nástupu]])</f>
        <v>43721</v>
      </c>
      <c r="L206">
        <f>WEEKDAY(NÁSTUPY[[#This Row],[Datum nástupu]])</f>
        <v>6</v>
      </c>
    </row>
    <row r="207" spans="6:12">
      <c r="F207">
        <v>38557</v>
      </c>
      <c r="G207" t="s">
        <v>4058</v>
      </c>
      <c r="H207">
        <v>11</v>
      </c>
      <c r="I207">
        <v>7</v>
      </c>
      <c r="J207">
        <v>2019</v>
      </c>
      <c r="K207" s="31">
        <f>DATE(NÁSTUPY[[#This Row],[Rok nástupu]],NÁSTUPY[[#This Row],[Měsíc nástupu]],NÁSTUPY[[#This Row],[Den nástupu]])</f>
        <v>43657</v>
      </c>
      <c r="L207">
        <f>WEEKDAY(NÁSTUPY[[#This Row],[Datum nástupu]])</f>
        <v>5</v>
      </c>
    </row>
    <row r="208" spans="6:12">
      <c r="F208">
        <v>38463</v>
      </c>
      <c r="G208" t="s">
        <v>4139</v>
      </c>
      <c r="H208">
        <v>1</v>
      </c>
      <c r="I208">
        <v>7</v>
      </c>
      <c r="J208">
        <v>2019</v>
      </c>
      <c r="K208" s="31">
        <f>DATE(NÁSTUPY[[#This Row],[Rok nástupu]],NÁSTUPY[[#This Row],[Měsíc nástupu]],NÁSTUPY[[#This Row],[Den nástupu]])</f>
        <v>43647</v>
      </c>
      <c r="L208">
        <f>WEEKDAY(NÁSTUPY[[#This Row],[Datum nástupu]])</f>
        <v>2</v>
      </c>
    </row>
    <row r="209" spans="6:12">
      <c r="F209">
        <v>38348</v>
      </c>
      <c r="G209" t="s">
        <v>4162</v>
      </c>
      <c r="H209">
        <v>15</v>
      </c>
      <c r="I209">
        <v>6</v>
      </c>
      <c r="J209">
        <v>2019</v>
      </c>
      <c r="K209" s="31">
        <f>DATE(NÁSTUPY[[#This Row],[Rok nástupu]],NÁSTUPY[[#This Row],[Měsíc nástupu]],NÁSTUPY[[#This Row],[Den nástupu]])</f>
        <v>43631</v>
      </c>
      <c r="L209">
        <f>WEEKDAY(NÁSTUPY[[#This Row],[Datum nástupu]])</f>
        <v>7</v>
      </c>
    </row>
    <row r="210" spans="6:12">
      <c r="F210">
        <v>38633</v>
      </c>
      <c r="G210" t="s">
        <v>4061</v>
      </c>
      <c r="H210">
        <v>6</v>
      </c>
      <c r="I210">
        <v>9</v>
      </c>
      <c r="J210">
        <v>2019</v>
      </c>
      <c r="K210" s="31">
        <f>DATE(NÁSTUPY[[#This Row],[Rok nástupu]],NÁSTUPY[[#This Row],[Měsíc nástupu]],NÁSTUPY[[#This Row],[Den nástupu]])</f>
        <v>43714</v>
      </c>
      <c r="L210">
        <f>WEEKDAY(NÁSTUPY[[#This Row],[Datum nástupu]])</f>
        <v>6</v>
      </c>
    </row>
    <row r="211" spans="6:12">
      <c r="F211">
        <v>38608</v>
      </c>
      <c r="G211" t="s">
        <v>4099</v>
      </c>
      <c r="H211">
        <v>1</v>
      </c>
      <c r="I211">
        <v>11</v>
      </c>
      <c r="J211">
        <v>2019</v>
      </c>
      <c r="K211" s="31">
        <f>DATE(NÁSTUPY[[#This Row],[Rok nástupu]],NÁSTUPY[[#This Row],[Měsíc nástupu]],NÁSTUPY[[#This Row],[Den nástupu]])</f>
        <v>43770</v>
      </c>
      <c r="L211">
        <f>WEEKDAY(NÁSTUPY[[#This Row],[Datum nástupu]])</f>
        <v>6</v>
      </c>
    </row>
    <row r="212" spans="6:12">
      <c r="F212">
        <v>38634</v>
      </c>
      <c r="G212" t="s">
        <v>4175</v>
      </c>
      <c r="H212">
        <v>26</v>
      </c>
      <c r="I212">
        <v>9</v>
      </c>
      <c r="J212">
        <v>2019</v>
      </c>
      <c r="K212" s="31">
        <f>DATE(NÁSTUPY[[#This Row],[Rok nástupu]],NÁSTUPY[[#This Row],[Měsíc nástupu]],NÁSTUPY[[#This Row],[Den nástupu]])</f>
        <v>43734</v>
      </c>
      <c r="L212">
        <f>WEEKDAY(NÁSTUPY[[#This Row],[Datum nástupu]])</f>
        <v>5</v>
      </c>
    </row>
    <row r="213" spans="6:12">
      <c r="F213">
        <v>33857</v>
      </c>
      <c r="G213" t="s">
        <v>4081</v>
      </c>
      <c r="H213">
        <v>1</v>
      </c>
      <c r="I213">
        <v>10</v>
      </c>
      <c r="J213">
        <v>2019</v>
      </c>
      <c r="K213" s="31">
        <f>DATE(NÁSTUPY[[#This Row],[Rok nástupu]],NÁSTUPY[[#This Row],[Měsíc nástupu]],NÁSTUPY[[#This Row],[Den nástupu]])</f>
        <v>43739</v>
      </c>
      <c r="L213">
        <f>WEEKDAY(NÁSTUPY[[#This Row],[Datum nástupu]])</f>
        <v>3</v>
      </c>
    </row>
    <row r="214" spans="6:12">
      <c r="F214">
        <v>38679</v>
      </c>
      <c r="G214" t="s">
        <v>4061</v>
      </c>
      <c r="H214">
        <v>14</v>
      </c>
      <c r="I214">
        <v>11</v>
      </c>
      <c r="J214">
        <v>2019</v>
      </c>
      <c r="K214" s="31">
        <f>DATE(NÁSTUPY[[#This Row],[Rok nástupu]],NÁSTUPY[[#This Row],[Měsíc nástupu]],NÁSTUPY[[#This Row],[Den nástupu]])</f>
        <v>43783</v>
      </c>
      <c r="L214">
        <f>WEEKDAY(NÁSTUPY[[#This Row],[Datum nástupu]])</f>
        <v>5</v>
      </c>
    </row>
    <row r="215" spans="6:12">
      <c r="F215">
        <v>38642</v>
      </c>
      <c r="G215" t="s">
        <v>4127</v>
      </c>
      <c r="H215">
        <v>3</v>
      </c>
      <c r="I215">
        <v>10</v>
      </c>
      <c r="J215">
        <v>2019</v>
      </c>
      <c r="K215" s="31">
        <f>DATE(NÁSTUPY[[#This Row],[Rok nástupu]],NÁSTUPY[[#This Row],[Měsíc nástupu]],NÁSTUPY[[#This Row],[Den nástupu]])</f>
        <v>43741</v>
      </c>
      <c r="L215">
        <f>WEEKDAY(NÁSTUPY[[#This Row],[Datum nástupu]])</f>
        <v>5</v>
      </c>
    </row>
    <row r="216" spans="6:12">
      <c r="F216">
        <v>38667</v>
      </c>
      <c r="G216" t="s">
        <v>4236</v>
      </c>
      <c r="H216">
        <v>1</v>
      </c>
      <c r="I216">
        <v>11</v>
      </c>
      <c r="J216">
        <v>2019</v>
      </c>
      <c r="K216" s="31">
        <f>DATE(NÁSTUPY[[#This Row],[Rok nástupu]],NÁSTUPY[[#This Row],[Měsíc nástupu]],NÁSTUPY[[#This Row],[Den nástupu]])</f>
        <v>43770</v>
      </c>
      <c r="L216">
        <f>WEEKDAY(NÁSTUPY[[#This Row],[Datum nástupu]])</f>
        <v>6</v>
      </c>
    </row>
    <row r="217" spans="6:12">
      <c r="F217">
        <v>38534</v>
      </c>
      <c r="G217" t="s">
        <v>4146</v>
      </c>
      <c r="H217">
        <v>1</v>
      </c>
      <c r="I217">
        <v>7</v>
      </c>
      <c r="J217">
        <v>2019</v>
      </c>
      <c r="K217" s="31">
        <f>DATE(NÁSTUPY[[#This Row],[Rok nástupu]],NÁSTUPY[[#This Row],[Měsíc nástupu]],NÁSTUPY[[#This Row],[Den nástupu]])</f>
        <v>43647</v>
      </c>
      <c r="L217">
        <f>WEEKDAY(NÁSTUPY[[#This Row],[Datum nástupu]])</f>
        <v>2</v>
      </c>
    </row>
    <row r="218" spans="6:12">
      <c r="F218">
        <v>38671</v>
      </c>
      <c r="G218" t="s">
        <v>4071</v>
      </c>
      <c r="H218">
        <v>1</v>
      </c>
      <c r="I218">
        <v>12</v>
      </c>
      <c r="J218">
        <v>2019</v>
      </c>
      <c r="K218" s="31">
        <f>DATE(NÁSTUPY[[#This Row],[Rok nástupu]],NÁSTUPY[[#This Row],[Měsíc nástupu]],NÁSTUPY[[#This Row],[Den nástupu]])</f>
        <v>43800</v>
      </c>
      <c r="L218">
        <f>WEEKDAY(NÁSTUPY[[#This Row],[Datum nástupu]])</f>
        <v>1</v>
      </c>
    </row>
    <row r="219" spans="6:12">
      <c r="F219">
        <v>38475</v>
      </c>
      <c r="G219" t="s">
        <v>4056</v>
      </c>
      <c r="H219">
        <v>1</v>
      </c>
      <c r="I219">
        <v>7</v>
      </c>
      <c r="J219">
        <v>2019</v>
      </c>
      <c r="K219" s="31">
        <f>DATE(NÁSTUPY[[#This Row],[Rok nástupu]],NÁSTUPY[[#This Row],[Měsíc nástupu]],NÁSTUPY[[#This Row],[Den nástupu]])</f>
        <v>43647</v>
      </c>
      <c r="L219">
        <f>WEEKDAY(NÁSTUPY[[#This Row],[Datum nástupu]])</f>
        <v>2</v>
      </c>
    </row>
    <row r="220" spans="6:12">
      <c r="F220">
        <v>38653</v>
      </c>
      <c r="G220" t="s">
        <v>4183</v>
      </c>
      <c r="H220">
        <v>1</v>
      </c>
      <c r="I220">
        <v>12</v>
      </c>
      <c r="J220">
        <v>2019</v>
      </c>
      <c r="K220" s="31">
        <f>DATE(NÁSTUPY[[#This Row],[Rok nástupu]],NÁSTUPY[[#This Row],[Měsíc nástupu]],NÁSTUPY[[#This Row],[Den nástupu]])</f>
        <v>43800</v>
      </c>
      <c r="L220">
        <f>WEEKDAY(NÁSTUPY[[#This Row],[Datum nástupu]])</f>
        <v>1</v>
      </c>
    </row>
    <row r="221" spans="6:12">
      <c r="F221">
        <v>38465</v>
      </c>
      <c r="G221" t="s">
        <v>4047</v>
      </c>
      <c r="H221">
        <v>1</v>
      </c>
      <c r="I221">
        <v>7</v>
      </c>
      <c r="J221">
        <v>2019</v>
      </c>
      <c r="K221" s="31">
        <f>DATE(NÁSTUPY[[#This Row],[Rok nástupu]],NÁSTUPY[[#This Row],[Měsíc nástupu]],NÁSTUPY[[#This Row],[Den nástupu]])</f>
        <v>43647</v>
      </c>
      <c r="L221">
        <f>WEEKDAY(NÁSTUPY[[#This Row],[Datum nástupu]])</f>
        <v>2</v>
      </c>
    </row>
    <row r="222" spans="6:12">
      <c r="F222">
        <v>38592</v>
      </c>
      <c r="G222" t="s">
        <v>4288</v>
      </c>
      <c r="H222">
        <v>1</v>
      </c>
      <c r="I222">
        <v>8</v>
      </c>
      <c r="J222">
        <v>2019</v>
      </c>
      <c r="K222" s="31">
        <f>DATE(NÁSTUPY[[#This Row],[Rok nástupu]],NÁSTUPY[[#This Row],[Měsíc nástupu]],NÁSTUPY[[#This Row],[Den nástupu]])</f>
        <v>43678</v>
      </c>
      <c r="L222">
        <f>WEEKDAY(NÁSTUPY[[#This Row],[Datum nástupu]])</f>
        <v>5</v>
      </c>
    </row>
    <row r="223" spans="6:12">
      <c r="F223">
        <v>38556</v>
      </c>
      <c r="G223" t="s">
        <v>4067</v>
      </c>
      <c r="H223">
        <v>11</v>
      </c>
      <c r="I223">
        <v>7</v>
      </c>
      <c r="J223">
        <v>2019</v>
      </c>
      <c r="K223" s="31">
        <f>DATE(NÁSTUPY[[#This Row],[Rok nástupu]],NÁSTUPY[[#This Row],[Měsíc nástupu]],NÁSTUPY[[#This Row],[Den nástupu]])</f>
        <v>43657</v>
      </c>
      <c r="L223">
        <f>WEEKDAY(NÁSTUPY[[#This Row],[Datum nástupu]])</f>
        <v>5</v>
      </c>
    </row>
    <row r="224" spans="6:12">
      <c r="F224">
        <v>38618</v>
      </c>
      <c r="G224" t="s">
        <v>4043</v>
      </c>
      <c r="H224">
        <v>1</v>
      </c>
      <c r="I224">
        <v>9</v>
      </c>
      <c r="J224">
        <v>2019</v>
      </c>
      <c r="K224" s="31">
        <f>DATE(NÁSTUPY[[#This Row],[Rok nástupu]],NÁSTUPY[[#This Row],[Měsíc nástupu]],NÁSTUPY[[#This Row],[Den nástupu]])</f>
        <v>43709</v>
      </c>
      <c r="L224">
        <f>WEEKDAY(NÁSTUPY[[#This Row],[Datum nástupu]])</f>
        <v>1</v>
      </c>
    </row>
    <row r="225" spans="6:12">
      <c r="F225">
        <v>38632</v>
      </c>
      <c r="G225" t="s">
        <v>4043</v>
      </c>
      <c r="H225">
        <v>1</v>
      </c>
      <c r="I225">
        <v>11</v>
      </c>
      <c r="J225">
        <v>2019</v>
      </c>
      <c r="K225" s="31">
        <f>DATE(NÁSTUPY[[#This Row],[Rok nástupu]],NÁSTUPY[[#This Row],[Měsíc nástupu]],NÁSTUPY[[#This Row],[Den nástupu]])</f>
        <v>43770</v>
      </c>
      <c r="L225">
        <f>WEEKDAY(NÁSTUPY[[#This Row],[Datum nástupu]])</f>
        <v>6</v>
      </c>
    </row>
    <row r="226" spans="6:12">
      <c r="F226">
        <v>38501</v>
      </c>
      <c r="G226" t="s">
        <v>4340</v>
      </c>
      <c r="H226">
        <v>15</v>
      </c>
      <c r="I226">
        <v>6</v>
      </c>
      <c r="J226">
        <v>2019</v>
      </c>
      <c r="K226" s="31">
        <f>DATE(NÁSTUPY[[#This Row],[Rok nástupu]],NÁSTUPY[[#This Row],[Měsíc nástupu]],NÁSTUPY[[#This Row],[Den nástupu]])</f>
        <v>43631</v>
      </c>
      <c r="L226">
        <f>WEEKDAY(NÁSTUPY[[#This Row],[Datum nástupu]])</f>
        <v>7</v>
      </c>
    </row>
    <row r="227" spans="6:12">
      <c r="F227">
        <v>38520</v>
      </c>
      <c r="G227" t="s">
        <v>4079</v>
      </c>
      <c r="H227">
        <v>1</v>
      </c>
      <c r="I227">
        <v>7</v>
      </c>
      <c r="J227">
        <v>2019</v>
      </c>
      <c r="K227" s="31">
        <f>DATE(NÁSTUPY[[#This Row],[Rok nástupu]],NÁSTUPY[[#This Row],[Měsíc nástupu]],NÁSTUPY[[#This Row],[Den nástupu]])</f>
        <v>43647</v>
      </c>
      <c r="L227">
        <f>WEEKDAY(NÁSTUPY[[#This Row],[Datum nástupu]])</f>
        <v>2</v>
      </c>
    </row>
    <row r="228" spans="6:12">
      <c r="F228">
        <v>38515</v>
      </c>
      <c r="G228" t="s">
        <v>4230</v>
      </c>
      <c r="H228">
        <v>1</v>
      </c>
      <c r="I228">
        <v>8</v>
      </c>
      <c r="J228">
        <v>2019</v>
      </c>
      <c r="K228" s="31">
        <f>DATE(NÁSTUPY[[#This Row],[Rok nástupu]],NÁSTUPY[[#This Row],[Měsíc nástupu]],NÁSTUPY[[#This Row],[Den nástupu]])</f>
        <v>43678</v>
      </c>
      <c r="L228">
        <f>WEEKDAY(NÁSTUPY[[#This Row],[Datum nástupu]])</f>
        <v>5</v>
      </c>
    </row>
    <row r="229" spans="6:12">
      <c r="F229">
        <v>38514</v>
      </c>
      <c r="G229" t="s">
        <v>4044</v>
      </c>
      <c r="H229">
        <v>15</v>
      </c>
      <c r="I229">
        <v>7</v>
      </c>
      <c r="J229">
        <v>2019</v>
      </c>
      <c r="K229" s="31">
        <f>DATE(NÁSTUPY[[#This Row],[Rok nástupu]],NÁSTUPY[[#This Row],[Měsíc nástupu]],NÁSTUPY[[#This Row],[Den nástupu]])</f>
        <v>43661</v>
      </c>
      <c r="L229">
        <f>WEEKDAY(NÁSTUPY[[#This Row],[Datum nástupu]])</f>
        <v>2</v>
      </c>
    </row>
    <row r="230" spans="6:12">
      <c r="F230">
        <v>38519</v>
      </c>
      <c r="G230" t="s">
        <v>4065</v>
      </c>
      <c r="H230">
        <v>1</v>
      </c>
      <c r="I230">
        <v>7</v>
      </c>
      <c r="J230">
        <v>2019</v>
      </c>
      <c r="K230" s="31">
        <f>DATE(NÁSTUPY[[#This Row],[Rok nástupu]],NÁSTUPY[[#This Row],[Měsíc nástupu]],NÁSTUPY[[#This Row],[Den nástupu]])</f>
        <v>43647</v>
      </c>
      <c r="L230">
        <f>WEEKDAY(NÁSTUPY[[#This Row],[Datum nástupu]])</f>
        <v>2</v>
      </c>
    </row>
    <row r="231" spans="6:12">
      <c r="F231">
        <v>38516</v>
      </c>
      <c r="G231" t="s">
        <v>4284</v>
      </c>
      <c r="H231">
        <v>1</v>
      </c>
      <c r="I231">
        <v>7</v>
      </c>
      <c r="J231">
        <v>2019</v>
      </c>
      <c r="K231" s="31">
        <f>DATE(NÁSTUPY[[#This Row],[Rok nástupu]],NÁSTUPY[[#This Row],[Měsíc nástupu]],NÁSTUPY[[#This Row],[Den nástupu]])</f>
        <v>43647</v>
      </c>
      <c r="L231">
        <f>WEEKDAY(NÁSTUPY[[#This Row],[Datum nástupu]])</f>
        <v>2</v>
      </c>
    </row>
    <row r="232" spans="6:12">
      <c r="F232">
        <v>38517</v>
      </c>
      <c r="G232" t="s">
        <v>4048</v>
      </c>
      <c r="H232">
        <v>1</v>
      </c>
      <c r="I232">
        <v>7</v>
      </c>
      <c r="J232">
        <v>2019</v>
      </c>
      <c r="K232" s="31">
        <f>DATE(NÁSTUPY[[#This Row],[Rok nástupu]],NÁSTUPY[[#This Row],[Měsíc nástupu]],NÁSTUPY[[#This Row],[Den nástupu]])</f>
        <v>43647</v>
      </c>
      <c r="L232">
        <f>WEEKDAY(NÁSTUPY[[#This Row],[Datum nástupu]])</f>
        <v>2</v>
      </c>
    </row>
    <row r="233" spans="6:12">
      <c r="F233">
        <v>38505</v>
      </c>
      <c r="G233" t="s">
        <v>4199</v>
      </c>
      <c r="H233">
        <v>1</v>
      </c>
      <c r="I233">
        <v>7</v>
      </c>
      <c r="J233">
        <v>2019</v>
      </c>
      <c r="K233" s="31">
        <f>DATE(NÁSTUPY[[#This Row],[Rok nástupu]],NÁSTUPY[[#This Row],[Měsíc nástupu]],NÁSTUPY[[#This Row],[Den nástupu]])</f>
        <v>43647</v>
      </c>
      <c r="L233">
        <f>WEEKDAY(NÁSTUPY[[#This Row],[Datum nástupu]])</f>
        <v>2</v>
      </c>
    </row>
    <row r="234" spans="6:12">
      <c r="F234">
        <v>38703</v>
      </c>
      <c r="G234" t="s">
        <v>4064</v>
      </c>
      <c r="H234">
        <v>1</v>
      </c>
      <c r="I234">
        <v>12</v>
      </c>
      <c r="J234">
        <v>2019</v>
      </c>
      <c r="K234" s="31">
        <f>DATE(NÁSTUPY[[#This Row],[Rok nástupu]],NÁSTUPY[[#This Row],[Měsíc nástupu]],NÁSTUPY[[#This Row],[Den nástupu]])</f>
        <v>43800</v>
      </c>
      <c r="L234">
        <f>WEEKDAY(NÁSTUPY[[#This Row],[Datum nástupu]])</f>
        <v>1</v>
      </c>
    </row>
    <row r="235" spans="6:12">
      <c r="F235">
        <v>38527</v>
      </c>
      <c r="G235" t="s">
        <v>4109</v>
      </c>
      <c r="H235">
        <v>1</v>
      </c>
      <c r="I235">
        <v>7</v>
      </c>
      <c r="J235">
        <v>2019</v>
      </c>
      <c r="K235" s="31">
        <f>DATE(NÁSTUPY[[#This Row],[Rok nástupu]],NÁSTUPY[[#This Row],[Měsíc nástupu]],NÁSTUPY[[#This Row],[Den nástupu]])</f>
        <v>43647</v>
      </c>
      <c r="L235">
        <f>WEEKDAY(NÁSTUPY[[#This Row],[Datum nástupu]])</f>
        <v>2</v>
      </c>
    </row>
    <row r="236" spans="6:12">
      <c r="F236">
        <v>38619</v>
      </c>
      <c r="G236" t="s">
        <v>4044</v>
      </c>
      <c r="H236">
        <v>15</v>
      </c>
      <c r="I236">
        <v>9</v>
      </c>
      <c r="J236">
        <v>2019</v>
      </c>
      <c r="K236" s="31">
        <f>DATE(NÁSTUPY[[#This Row],[Rok nástupu]],NÁSTUPY[[#This Row],[Měsíc nástupu]],NÁSTUPY[[#This Row],[Den nástupu]])</f>
        <v>43723</v>
      </c>
      <c r="L236">
        <f>WEEKDAY(NÁSTUPY[[#This Row],[Datum nástupu]])</f>
        <v>1</v>
      </c>
    </row>
    <row r="237" spans="6:12">
      <c r="F237">
        <v>38708</v>
      </c>
      <c r="G237" t="s">
        <v>4305</v>
      </c>
      <c r="H237">
        <v>1</v>
      </c>
      <c r="I237">
        <v>12</v>
      </c>
      <c r="J237">
        <v>2019</v>
      </c>
      <c r="K237" s="31">
        <f>DATE(NÁSTUPY[[#This Row],[Rok nástupu]],NÁSTUPY[[#This Row],[Měsíc nástupu]],NÁSTUPY[[#This Row],[Den nástupu]])</f>
        <v>43800</v>
      </c>
      <c r="L237">
        <f>WEEKDAY(NÁSTUPY[[#This Row],[Datum nástupu]])</f>
        <v>1</v>
      </c>
    </row>
    <row r="238" spans="6:12">
      <c r="F238">
        <v>38466</v>
      </c>
      <c r="G238" t="s">
        <v>4162</v>
      </c>
      <c r="H238">
        <v>1</v>
      </c>
      <c r="I238">
        <v>7</v>
      </c>
      <c r="J238">
        <v>2019</v>
      </c>
      <c r="K238" s="31">
        <f>DATE(NÁSTUPY[[#This Row],[Rok nástupu]],NÁSTUPY[[#This Row],[Měsíc nástupu]],NÁSTUPY[[#This Row],[Den nástupu]])</f>
        <v>43647</v>
      </c>
      <c r="L238">
        <f>WEEKDAY(NÁSTUPY[[#This Row],[Datum nástupu]])</f>
        <v>2</v>
      </c>
    </row>
    <row r="239" spans="6:12">
      <c r="F239">
        <v>38446</v>
      </c>
      <c r="G239" t="s">
        <v>4043</v>
      </c>
      <c r="H239">
        <v>1</v>
      </c>
      <c r="I239">
        <v>6</v>
      </c>
      <c r="J239">
        <v>2019</v>
      </c>
      <c r="K239" s="31">
        <f>DATE(NÁSTUPY[[#This Row],[Rok nástupu]],NÁSTUPY[[#This Row],[Měsíc nástupu]],NÁSTUPY[[#This Row],[Den nástupu]])</f>
        <v>43617</v>
      </c>
      <c r="L239">
        <f>WEEKDAY(NÁSTUPY[[#This Row],[Datum nástupu]])</f>
        <v>7</v>
      </c>
    </row>
    <row r="240" spans="6:12">
      <c r="F240">
        <v>38407</v>
      </c>
      <c r="G240" t="s">
        <v>4100</v>
      </c>
      <c r="H240">
        <v>1</v>
      </c>
      <c r="I240">
        <v>7</v>
      </c>
      <c r="J240">
        <v>2019</v>
      </c>
      <c r="K240" s="31">
        <f>DATE(NÁSTUPY[[#This Row],[Rok nástupu]],NÁSTUPY[[#This Row],[Měsíc nástupu]],NÁSTUPY[[#This Row],[Den nástupu]])</f>
        <v>43647</v>
      </c>
      <c r="L240">
        <f>WEEKDAY(NÁSTUPY[[#This Row],[Datum nástupu]])</f>
        <v>2</v>
      </c>
    </row>
    <row r="241" spans="6:12">
      <c r="F241">
        <v>38584</v>
      </c>
      <c r="G241" t="s">
        <v>4178</v>
      </c>
      <c r="H241">
        <v>1</v>
      </c>
      <c r="I241">
        <v>8</v>
      </c>
      <c r="J241">
        <v>2019</v>
      </c>
      <c r="K241" s="31">
        <f>DATE(NÁSTUPY[[#This Row],[Rok nástupu]],NÁSTUPY[[#This Row],[Měsíc nástupu]],NÁSTUPY[[#This Row],[Den nástupu]])</f>
        <v>43678</v>
      </c>
      <c r="L241">
        <f>WEEKDAY(NÁSTUPY[[#This Row],[Datum nástupu]])</f>
        <v>5</v>
      </c>
    </row>
    <row r="242" spans="6:12">
      <c r="F242">
        <v>38603</v>
      </c>
      <c r="G242" t="s">
        <v>4097</v>
      </c>
      <c r="H242">
        <v>1</v>
      </c>
      <c r="I242">
        <v>9</v>
      </c>
      <c r="J242">
        <v>2019</v>
      </c>
      <c r="K242" s="31">
        <f>DATE(NÁSTUPY[[#This Row],[Rok nástupu]],NÁSTUPY[[#This Row],[Měsíc nástupu]],NÁSTUPY[[#This Row],[Den nástupu]])</f>
        <v>43709</v>
      </c>
      <c r="L242">
        <f>WEEKDAY(NÁSTUPY[[#This Row],[Datum nástupu]])</f>
        <v>1</v>
      </c>
    </row>
    <row r="243" spans="6:12">
      <c r="F243">
        <v>38670</v>
      </c>
      <c r="G243" t="s">
        <v>4210</v>
      </c>
      <c r="H243">
        <v>1</v>
      </c>
      <c r="I243">
        <v>11</v>
      </c>
      <c r="J243">
        <v>2019</v>
      </c>
      <c r="K243" s="31">
        <f>DATE(NÁSTUPY[[#This Row],[Rok nástupu]],NÁSTUPY[[#This Row],[Měsíc nástupu]],NÁSTUPY[[#This Row],[Den nástupu]])</f>
        <v>43770</v>
      </c>
      <c r="L243">
        <f>WEEKDAY(NÁSTUPY[[#This Row],[Datum nástupu]])</f>
        <v>6</v>
      </c>
    </row>
    <row r="244" spans="6:12">
      <c r="F244">
        <v>38504</v>
      </c>
      <c r="G244" t="s">
        <v>4134</v>
      </c>
      <c r="H244">
        <v>1</v>
      </c>
      <c r="I244">
        <v>7</v>
      </c>
      <c r="J244">
        <v>2019</v>
      </c>
      <c r="K244" s="31">
        <f>DATE(NÁSTUPY[[#This Row],[Rok nástupu]],NÁSTUPY[[#This Row],[Měsíc nástupu]],NÁSTUPY[[#This Row],[Den nástupu]])</f>
        <v>43647</v>
      </c>
      <c r="L244">
        <f>WEEKDAY(NÁSTUPY[[#This Row],[Datum nástupu]])</f>
        <v>2</v>
      </c>
    </row>
    <row r="245" spans="6:12">
      <c r="F245">
        <v>38610</v>
      </c>
      <c r="G245" t="s">
        <v>4088</v>
      </c>
      <c r="H245">
        <v>1</v>
      </c>
      <c r="I245">
        <v>12</v>
      </c>
      <c r="J245">
        <v>2019</v>
      </c>
      <c r="K245" s="31">
        <f>DATE(NÁSTUPY[[#This Row],[Rok nástupu]],NÁSTUPY[[#This Row],[Měsíc nástupu]],NÁSTUPY[[#This Row],[Den nástupu]])</f>
        <v>43800</v>
      </c>
      <c r="L245">
        <f>WEEKDAY(NÁSTUPY[[#This Row],[Datum nástupu]])</f>
        <v>1</v>
      </c>
    </row>
    <row r="246" spans="6:12">
      <c r="F246">
        <v>38573</v>
      </c>
      <c r="G246" t="s">
        <v>4061</v>
      </c>
      <c r="H246">
        <v>1</v>
      </c>
      <c r="I246">
        <v>10</v>
      </c>
      <c r="J246">
        <v>2019</v>
      </c>
      <c r="K246" s="31">
        <f>DATE(NÁSTUPY[[#This Row],[Rok nástupu]],NÁSTUPY[[#This Row],[Měsíc nástupu]],NÁSTUPY[[#This Row],[Den nástupu]])</f>
        <v>43739</v>
      </c>
      <c r="L246">
        <f>WEEKDAY(NÁSTUPY[[#This Row],[Datum nástupu]])</f>
        <v>3</v>
      </c>
    </row>
    <row r="247" spans="6:12">
      <c r="F247">
        <v>38438</v>
      </c>
      <c r="G247" t="s">
        <v>4139</v>
      </c>
      <c r="H247">
        <v>1</v>
      </c>
      <c r="I247">
        <v>7</v>
      </c>
      <c r="J247">
        <v>2019</v>
      </c>
      <c r="K247" s="31">
        <f>DATE(NÁSTUPY[[#This Row],[Rok nástupu]],NÁSTUPY[[#This Row],[Měsíc nástupu]],NÁSTUPY[[#This Row],[Den nástupu]])</f>
        <v>43647</v>
      </c>
      <c r="L247">
        <f>WEEKDAY(NÁSTUPY[[#This Row],[Datum nástupu]])</f>
        <v>2</v>
      </c>
    </row>
    <row r="248" spans="6:12">
      <c r="F248">
        <v>38382</v>
      </c>
      <c r="G248" t="s">
        <v>4044</v>
      </c>
      <c r="H248">
        <v>1</v>
      </c>
      <c r="I248">
        <v>7</v>
      </c>
      <c r="J248">
        <v>2019</v>
      </c>
      <c r="K248" s="31">
        <f>DATE(NÁSTUPY[[#This Row],[Rok nástupu]],NÁSTUPY[[#This Row],[Měsíc nástupu]],NÁSTUPY[[#This Row],[Den nástupu]])</f>
        <v>43647</v>
      </c>
      <c r="L248">
        <f>WEEKDAY(NÁSTUPY[[#This Row],[Datum nástupu]])</f>
        <v>2</v>
      </c>
    </row>
    <row r="249" spans="6:12">
      <c r="F249">
        <v>38295</v>
      </c>
      <c r="G249" t="s">
        <v>4109</v>
      </c>
      <c r="H249">
        <v>1</v>
      </c>
      <c r="I249">
        <v>6</v>
      </c>
      <c r="J249">
        <v>2019</v>
      </c>
      <c r="K249" s="31">
        <f>DATE(NÁSTUPY[[#This Row],[Rok nástupu]],NÁSTUPY[[#This Row],[Měsíc nástupu]],NÁSTUPY[[#This Row],[Den nástupu]])</f>
        <v>43617</v>
      </c>
      <c r="L249">
        <f>WEEKDAY(NÁSTUPY[[#This Row],[Datum nástupu]])</f>
        <v>7</v>
      </c>
    </row>
    <row r="250" spans="6:12">
      <c r="F250">
        <v>38413</v>
      </c>
      <c r="G250" t="s">
        <v>4054</v>
      </c>
      <c r="H250">
        <v>1</v>
      </c>
      <c r="I250">
        <v>6</v>
      </c>
      <c r="J250">
        <v>2019</v>
      </c>
      <c r="K250" s="31">
        <f>DATE(NÁSTUPY[[#This Row],[Rok nástupu]],NÁSTUPY[[#This Row],[Měsíc nástupu]],NÁSTUPY[[#This Row],[Den nástupu]])</f>
        <v>43617</v>
      </c>
      <c r="L250">
        <f>WEEKDAY(NÁSTUPY[[#This Row],[Datum nástupu]])</f>
        <v>7</v>
      </c>
    </row>
    <row r="251" spans="6:12">
      <c r="F251">
        <v>38494</v>
      </c>
      <c r="G251" t="s">
        <v>4090</v>
      </c>
      <c r="H251">
        <v>1</v>
      </c>
      <c r="I251">
        <v>7</v>
      </c>
      <c r="J251">
        <v>2019</v>
      </c>
      <c r="K251" s="31">
        <f>DATE(NÁSTUPY[[#This Row],[Rok nástupu]],NÁSTUPY[[#This Row],[Měsíc nástupu]],NÁSTUPY[[#This Row],[Den nástupu]])</f>
        <v>43647</v>
      </c>
      <c r="L251">
        <f>WEEKDAY(NÁSTUPY[[#This Row],[Datum nástupu]])</f>
        <v>2</v>
      </c>
    </row>
    <row r="252" spans="6:12">
      <c r="F252">
        <v>38588</v>
      </c>
      <c r="G252" t="s">
        <v>4120</v>
      </c>
      <c r="H252">
        <v>1</v>
      </c>
      <c r="I252">
        <v>8</v>
      </c>
      <c r="J252">
        <v>2019</v>
      </c>
      <c r="K252" s="31">
        <f>DATE(NÁSTUPY[[#This Row],[Rok nástupu]],NÁSTUPY[[#This Row],[Měsíc nástupu]],NÁSTUPY[[#This Row],[Den nástupu]])</f>
        <v>43678</v>
      </c>
      <c r="L252">
        <f>WEEKDAY(NÁSTUPY[[#This Row],[Datum nástupu]])</f>
        <v>5</v>
      </c>
    </row>
    <row r="253" spans="6:12">
      <c r="F253">
        <v>38568</v>
      </c>
      <c r="G253" t="s">
        <v>4102</v>
      </c>
      <c r="H253">
        <v>18</v>
      </c>
      <c r="I253">
        <v>7</v>
      </c>
      <c r="J253">
        <v>2019</v>
      </c>
      <c r="K253" s="31">
        <f>DATE(NÁSTUPY[[#This Row],[Rok nástupu]],NÁSTUPY[[#This Row],[Měsíc nástupu]],NÁSTUPY[[#This Row],[Den nástupu]])</f>
        <v>43664</v>
      </c>
      <c r="L253">
        <f>WEEKDAY(NÁSTUPY[[#This Row],[Datum nástupu]])</f>
        <v>5</v>
      </c>
    </row>
    <row r="254" spans="6:12">
      <c r="F254">
        <v>38589</v>
      </c>
      <c r="G254" t="s">
        <v>4060</v>
      </c>
      <c r="H254">
        <v>1</v>
      </c>
      <c r="I254">
        <v>8</v>
      </c>
      <c r="J254">
        <v>2019</v>
      </c>
      <c r="K254" s="31">
        <f>DATE(NÁSTUPY[[#This Row],[Rok nástupu]],NÁSTUPY[[#This Row],[Měsíc nástupu]],NÁSTUPY[[#This Row],[Den nástupu]])</f>
        <v>43678</v>
      </c>
      <c r="L254">
        <f>WEEKDAY(NÁSTUPY[[#This Row],[Datum nástupu]])</f>
        <v>5</v>
      </c>
    </row>
    <row r="255" spans="6:12">
      <c r="F255">
        <v>38559</v>
      </c>
      <c r="G255" t="s">
        <v>4091</v>
      </c>
      <c r="H255">
        <v>1</v>
      </c>
      <c r="I255">
        <v>8</v>
      </c>
      <c r="J255">
        <v>2019</v>
      </c>
      <c r="K255" s="31">
        <f>DATE(NÁSTUPY[[#This Row],[Rok nástupu]],NÁSTUPY[[#This Row],[Měsíc nástupu]],NÁSTUPY[[#This Row],[Den nástupu]])</f>
        <v>43678</v>
      </c>
      <c r="L255">
        <f>WEEKDAY(NÁSTUPY[[#This Row],[Datum nástupu]])</f>
        <v>5</v>
      </c>
    </row>
    <row r="256" spans="6:12">
      <c r="F256">
        <v>38614</v>
      </c>
      <c r="G256" t="s">
        <v>4079</v>
      </c>
      <c r="H256">
        <v>1</v>
      </c>
      <c r="I256">
        <v>11</v>
      </c>
      <c r="J256">
        <v>2019</v>
      </c>
      <c r="K256" s="31">
        <f>DATE(NÁSTUPY[[#This Row],[Rok nástupu]],NÁSTUPY[[#This Row],[Měsíc nástupu]],NÁSTUPY[[#This Row],[Den nástupu]])</f>
        <v>43770</v>
      </c>
      <c r="L256">
        <f>WEEKDAY(NÁSTUPY[[#This Row],[Datum nástupu]])</f>
        <v>6</v>
      </c>
    </row>
    <row r="257" spans="6:12">
      <c r="F257">
        <v>38641</v>
      </c>
      <c r="G257" t="s">
        <v>4069</v>
      </c>
      <c r="H257">
        <v>1</v>
      </c>
      <c r="I257">
        <v>10</v>
      </c>
      <c r="J257">
        <v>2019</v>
      </c>
      <c r="K257" s="31">
        <f>DATE(NÁSTUPY[[#This Row],[Rok nástupu]],NÁSTUPY[[#This Row],[Měsíc nástupu]],NÁSTUPY[[#This Row],[Den nástupu]])</f>
        <v>43739</v>
      </c>
      <c r="L257">
        <f>WEEKDAY(NÁSTUPY[[#This Row],[Datum nástupu]])</f>
        <v>3</v>
      </c>
    </row>
    <row r="258" spans="6:12">
      <c r="F258">
        <v>38496</v>
      </c>
      <c r="G258" t="s">
        <v>4061</v>
      </c>
      <c r="H258">
        <v>1</v>
      </c>
      <c r="I258">
        <v>7</v>
      </c>
      <c r="J258">
        <v>2019</v>
      </c>
      <c r="K258" s="31">
        <f>DATE(NÁSTUPY[[#This Row],[Rok nástupu]],NÁSTUPY[[#This Row],[Měsíc nástupu]],NÁSTUPY[[#This Row],[Den nástupu]])</f>
        <v>43647</v>
      </c>
      <c r="L258">
        <f>WEEKDAY(NÁSTUPY[[#This Row],[Datum nástupu]])</f>
        <v>2</v>
      </c>
    </row>
    <row r="259" spans="6:12">
      <c r="F259">
        <v>38490</v>
      </c>
      <c r="G259" t="s">
        <v>4242</v>
      </c>
      <c r="H259">
        <v>1</v>
      </c>
      <c r="I259">
        <v>8</v>
      </c>
      <c r="J259">
        <v>2019</v>
      </c>
      <c r="K259" s="31">
        <f>DATE(NÁSTUPY[[#This Row],[Rok nástupu]],NÁSTUPY[[#This Row],[Měsíc nástupu]],NÁSTUPY[[#This Row],[Den nástupu]])</f>
        <v>43678</v>
      </c>
      <c r="L259">
        <f>WEEKDAY(NÁSTUPY[[#This Row],[Datum nástupu]])</f>
        <v>5</v>
      </c>
    </row>
    <row r="260" spans="6:12">
      <c r="F260">
        <v>38532</v>
      </c>
      <c r="G260" t="s">
        <v>4134</v>
      </c>
      <c r="H260">
        <v>15</v>
      </c>
      <c r="I260">
        <v>7</v>
      </c>
      <c r="J260">
        <v>2019</v>
      </c>
      <c r="K260" s="31">
        <f>DATE(NÁSTUPY[[#This Row],[Rok nástupu]],NÁSTUPY[[#This Row],[Měsíc nástupu]],NÁSTUPY[[#This Row],[Den nástupu]])</f>
        <v>43661</v>
      </c>
      <c r="L260">
        <f>WEEKDAY(NÁSTUPY[[#This Row],[Datum nástupu]])</f>
        <v>2</v>
      </c>
    </row>
    <row r="261" spans="6:12">
      <c r="F261">
        <v>38448</v>
      </c>
      <c r="G261" t="s">
        <v>4048</v>
      </c>
      <c r="H261">
        <v>1</v>
      </c>
      <c r="I261">
        <v>8</v>
      </c>
      <c r="J261">
        <v>2019</v>
      </c>
      <c r="K261" s="31">
        <f>DATE(NÁSTUPY[[#This Row],[Rok nástupu]],NÁSTUPY[[#This Row],[Měsíc nástupu]],NÁSTUPY[[#This Row],[Den nástupu]])</f>
        <v>43678</v>
      </c>
      <c r="L261">
        <f>WEEKDAY(NÁSTUPY[[#This Row],[Datum nástupu]])</f>
        <v>5</v>
      </c>
    </row>
    <row r="262" spans="6:12">
      <c r="F262">
        <v>38495</v>
      </c>
      <c r="G262" t="s">
        <v>4250</v>
      </c>
      <c r="H262">
        <v>1</v>
      </c>
      <c r="I262">
        <v>8</v>
      </c>
      <c r="J262">
        <v>2019</v>
      </c>
      <c r="K262" s="31">
        <f>DATE(NÁSTUPY[[#This Row],[Rok nástupu]],NÁSTUPY[[#This Row],[Měsíc nástupu]],NÁSTUPY[[#This Row],[Den nástupu]])</f>
        <v>43678</v>
      </c>
      <c r="L262">
        <f>WEEKDAY(NÁSTUPY[[#This Row],[Datum nástupu]])</f>
        <v>5</v>
      </c>
    </row>
    <row r="263" spans="6:12">
      <c r="F263">
        <v>38571</v>
      </c>
      <c r="G263" t="s">
        <v>4047</v>
      </c>
      <c r="H263">
        <v>1</v>
      </c>
      <c r="I263">
        <v>8</v>
      </c>
      <c r="J263">
        <v>2019</v>
      </c>
      <c r="K263" s="31">
        <f>DATE(NÁSTUPY[[#This Row],[Rok nástupu]],NÁSTUPY[[#This Row],[Měsíc nástupu]],NÁSTUPY[[#This Row],[Den nástupu]])</f>
        <v>43678</v>
      </c>
      <c r="L263">
        <f>WEEKDAY(NÁSTUPY[[#This Row],[Datum nástupu]])</f>
        <v>5</v>
      </c>
    </row>
    <row r="264" spans="6:12">
      <c r="F264">
        <v>38410</v>
      </c>
      <c r="G264" t="s">
        <v>4049</v>
      </c>
      <c r="H264">
        <v>1</v>
      </c>
      <c r="I264">
        <v>7</v>
      </c>
      <c r="J264">
        <v>2019</v>
      </c>
      <c r="K264" s="31">
        <f>DATE(NÁSTUPY[[#This Row],[Rok nástupu]],NÁSTUPY[[#This Row],[Měsíc nástupu]],NÁSTUPY[[#This Row],[Den nástupu]])</f>
        <v>43647</v>
      </c>
      <c r="L264">
        <f>WEEKDAY(NÁSTUPY[[#This Row],[Datum nástupu]])</f>
        <v>2</v>
      </c>
    </row>
    <row r="265" spans="6:12">
      <c r="F265">
        <v>38408</v>
      </c>
      <c r="G265" t="s">
        <v>4113</v>
      </c>
      <c r="H265">
        <v>1</v>
      </c>
      <c r="I265">
        <v>6</v>
      </c>
      <c r="J265">
        <v>2019</v>
      </c>
      <c r="K265" s="31">
        <f>DATE(NÁSTUPY[[#This Row],[Rok nástupu]],NÁSTUPY[[#This Row],[Měsíc nástupu]],NÁSTUPY[[#This Row],[Den nástupu]])</f>
        <v>43617</v>
      </c>
      <c r="L265">
        <f>WEEKDAY(NÁSTUPY[[#This Row],[Datum nástupu]])</f>
        <v>7</v>
      </c>
    </row>
    <row r="266" spans="6:12">
      <c r="F266">
        <v>38329</v>
      </c>
      <c r="G266" t="s">
        <v>4089</v>
      </c>
      <c r="H266">
        <v>1</v>
      </c>
      <c r="I266">
        <v>6</v>
      </c>
      <c r="J266">
        <v>2019</v>
      </c>
      <c r="K266" s="31">
        <f>DATE(NÁSTUPY[[#This Row],[Rok nástupu]],NÁSTUPY[[#This Row],[Měsíc nástupu]],NÁSTUPY[[#This Row],[Den nástupu]])</f>
        <v>43617</v>
      </c>
      <c r="L266">
        <f>WEEKDAY(NÁSTUPY[[#This Row],[Datum nástupu]])</f>
        <v>7</v>
      </c>
    </row>
    <row r="267" spans="6:12">
      <c r="F267">
        <v>38558</v>
      </c>
      <c r="G267" t="s">
        <v>4066</v>
      </c>
      <c r="H267">
        <v>1</v>
      </c>
      <c r="I267">
        <v>9</v>
      </c>
      <c r="J267">
        <v>2019</v>
      </c>
      <c r="K267" s="31">
        <f>DATE(NÁSTUPY[[#This Row],[Rok nástupu]],NÁSTUPY[[#This Row],[Měsíc nástupu]],NÁSTUPY[[#This Row],[Den nástupu]])</f>
        <v>43709</v>
      </c>
      <c r="L267">
        <f>WEEKDAY(NÁSTUPY[[#This Row],[Datum nástupu]])</f>
        <v>1</v>
      </c>
    </row>
    <row r="268" spans="6:12">
      <c r="F268">
        <v>38626</v>
      </c>
      <c r="G268" t="s">
        <v>4072</v>
      </c>
      <c r="H268">
        <v>15</v>
      </c>
      <c r="I268">
        <v>9</v>
      </c>
      <c r="J268">
        <v>2019</v>
      </c>
      <c r="K268" s="31">
        <f>DATE(NÁSTUPY[[#This Row],[Rok nástupu]],NÁSTUPY[[#This Row],[Měsíc nástupu]],NÁSTUPY[[#This Row],[Den nástupu]])</f>
        <v>43723</v>
      </c>
      <c r="L268">
        <f>WEEKDAY(NÁSTUPY[[#This Row],[Datum nástupu]])</f>
        <v>1</v>
      </c>
    </row>
    <row r="269" spans="6:12">
      <c r="F269">
        <v>38538</v>
      </c>
      <c r="G269" t="s">
        <v>4091</v>
      </c>
      <c r="H269">
        <v>18</v>
      </c>
      <c r="I269">
        <v>7</v>
      </c>
      <c r="J269">
        <v>2019</v>
      </c>
      <c r="K269" s="31">
        <f>DATE(NÁSTUPY[[#This Row],[Rok nástupu]],NÁSTUPY[[#This Row],[Měsíc nástupu]],NÁSTUPY[[#This Row],[Den nástupu]])</f>
        <v>43664</v>
      </c>
      <c r="L269">
        <f>WEEKDAY(NÁSTUPY[[#This Row],[Datum nástupu]])</f>
        <v>5</v>
      </c>
    </row>
    <row r="270" spans="6:12">
      <c r="F270">
        <v>38491</v>
      </c>
      <c r="G270" t="s">
        <v>4083</v>
      </c>
      <c r="H270">
        <v>11</v>
      </c>
      <c r="I270">
        <v>8</v>
      </c>
      <c r="J270">
        <v>2019</v>
      </c>
      <c r="K270" s="31">
        <f>DATE(NÁSTUPY[[#This Row],[Rok nástupu]],NÁSTUPY[[#This Row],[Měsíc nástupu]],NÁSTUPY[[#This Row],[Den nástupu]])</f>
        <v>43688</v>
      </c>
      <c r="L270">
        <f>WEEKDAY(NÁSTUPY[[#This Row],[Datum nástupu]])</f>
        <v>1</v>
      </c>
    </row>
    <row r="271" spans="6:12">
      <c r="F271">
        <v>38579</v>
      </c>
      <c r="G271" t="s">
        <v>4090</v>
      </c>
      <c r="H271">
        <v>1</v>
      </c>
      <c r="I271">
        <v>9</v>
      </c>
      <c r="J271">
        <v>2019</v>
      </c>
      <c r="K271" s="31">
        <f>DATE(NÁSTUPY[[#This Row],[Rok nástupu]],NÁSTUPY[[#This Row],[Měsíc nástupu]],NÁSTUPY[[#This Row],[Den nástupu]])</f>
        <v>43709</v>
      </c>
      <c r="L271">
        <f>WEEKDAY(NÁSTUPY[[#This Row],[Datum nástupu]])</f>
        <v>1</v>
      </c>
    </row>
    <row r="272" spans="6:12">
      <c r="F272">
        <v>38578</v>
      </c>
      <c r="G272" t="s">
        <v>4047</v>
      </c>
      <c r="H272">
        <v>1</v>
      </c>
      <c r="I272">
        <v>10</v>
      </c>
      <c r="J272">
        <v>2019</v>
      </c>
      <c r="K272" s="31">
        <f>DATE(NÁSTUPY[[#This Row],[Rok nástupu]],NÁSTUPY[[#This Row],[Měsíc nástupu]],NÁSTUPY[[#This Row],[Den nástupu]])</f>
        <v>43739</v>
      </c>
      <c r="L272">
        <f>WEEKDAY(NÁSTUPY[[#This Row],[Datum nástupu]])</f>
        <v>3</v>
      </c>
    </row>
    <row r="273" spans="6:12">
      <c r="F273">
        <v>38370</v>
      </c>
      <c r="G273" t="s">
        <v>4044</v>
      </c>
      <c r="H273">
        <v>1</v>
      </c>
      <c r="I273">
        <v>7</v>
      </c>
      <c r="J273">
        <v>2019</v>
      </c>
      <c r="K273" s="31">
        <f>DATE(NÁSTUPY[[#This Row],[Rok nástupu]],NÁSTUPY[[#This Row],[Měsíc nástupu]],NÁSTUPY[[#This Row],[Den nástupu]])</f>
        <v>43647</v>
      </c>
      <c r="L273">
        <f>WEEKDAY(NÁSTUPY[[#This Row],[Datum nástupu]])</f>
        <v>2</v>
      </c>
    </row>
    <row r="274" spans="6:12">
      <c r="F274">
        <v>38569</v>
      </c>
      <c r="G274" t="s">
        <v>4097</v>
      </c>
      <c r="H274">
        <v>1</v>
      </c>
      <c r="I274">
        <v>7</v>
      </c>
      <c r="J274">
        <v>2019</v>
      </c>
      <c r="K274" s="31">
        <f>DATE(NÁSTUPY[[#This Row],[Rok nástupu]],NÁSTUPY[[#This Row],[Měsíc nástupu]],NÁSTUPY[[#This Row],[Den nástupu]])</f>
        <v>43647</v>
      </c>
      <c r="L274">
        <f>WEEKDAY(NÁSTUPY[[#This Row],[Datum nástupu]])</f>
        <v>2</v>
      </c>
    </row>
    <row r="275" spans="6:12">
      <c r="F275">
        <v>38560</v>
      </c>
      <c r="G275" t="s">
        <v>4051</v>
      </c>
      <c r="H275">
        <v>1</v>
      </c>
      <c r="I275">
        <v>9</v>
      </c>
      <c r="J275">
        <v>2019</v>
      </c>
      <c r="K275" s="31">
        <f>DATE(NÁSTUPY[[#This Row],[Rok nástupu]],NÁSTUPY[[#This Row],[Měsíc nástupu]],NÁSTUPY[[#This Row],[Den nástupu]])</f>
        <v>43709</v>
      </c>
      <c r="L275">
        <f>WEEKDAY(NÁSTUPY[[#This Row],[Datum nástupu]])</f>
        <v>1</v>
      </c>
    </row>
    <row r="276" spans="6:12">
      <c r="F276">
        <v>38604</v>
      </c>
      <c r="G276" t="s">
        <v>4091</v>
      </c>
      <c r="H276">
        <v>1</v>
      </c>
      <c r="I276">
        <v>10</v>
      </c>
      <c r="J276">
        <v>2019</v>
      </c>
      <c r="K276" s="31">
        <f>DATE(NÁSTUPY[[#This Row],[Rok nástupu]],NÁSTUPY[[#This Row],[Měsíc nástupu]],NÁSTUPY[[#This Row],[Den nástupu]])</f>
        <v>43739</v>
      </c>
      <c r="L276">
        <f>WEEKDAY(NÁSTUPY[[#This Row],[Datum nástupu]])</f>
        <v>3</v>
      </c>
    </row>
    <row r="277" spans="6:12">
      <c r="F277">
        <v>38313</v>
      </c>
      <c r="G277" t="s">
        <v>4073</v>
      </c>
      <c r="H277">
        <v>1</v>
      </c>
      <c r="I277">
        <v>6</v>
      </c>
      <c r="J277">
        <v>2019</v>
      </c>
      <c r="K277" s="31">
        <f>DATE(NÁSTUPY[[#This Row],[Rok nástupu]],NÁSTUPY[[#This Row],[Měsíc nástupu]],NÁSTUPY[[#This Row],[Den nástupu]])</f>
        <v>43617</v>
      </c>
      <c r="L277">
        <f>WEEKDAY(NÁSTUPY[[#This Row],[Datum nástupu]])</f>
        <v>7</v>
      </c>
    </row>
    <row r="278" spans="6:12">
      <c r="F278">
        <v>38658</v>
      </c>
      <c r="G278" t="s">
        <v>4083</v>
      </c>
      <c r="H278">
        <v>1</v>
      </c>
      <c r="I278">
        <v>11</v>
      </c>
      <c r="J278">
        <v>2019</v>
      </c>
      <c r="K278" s="31">
        <f>DATE(NÁSTUPY[[#This Row],[Rok nástupu]],NÁSTUPY[[#This Row],[Měsíc nástupu]],NÁSTUPY[[#This Row],[Den nástupu]])</f>
        <v>43770</v>
      </c>
      <c r="L278">
        <f>WEEKDAY(NÁSTUPY[[#This Row],[Datum nástupu]])</f>
        <v>6</v>
      </c>
    </row>
    <row r="279" spans="6:12">
      <c r="F279">
        <v>38647</v>
      </c>
      <c r="G279" t="s">
        <v>4135</v>
      </c>
      <c r="H279">
        <v>3</v>
      </c>
      <c r="I279">
        <v>10</v>
      </c>
      <c r="J279">
        <v>2019</v>
      </c>
      <c r="K279" s="31">
        <f>DATE(NÁSTUPY[[#This Row],[Rok nástupu]],NÁSTUPY[[#This Row],[Měsíc nástupu]],NÁSTUPY[[#This Row],[Den nástupu]])</f>
        <v>43741</v>
      </c>
      <c r="L279">
        <f>WEEKDAY(NÁSTUPY[[#This Row],[Datum nástupu]])</f>
        <v>5</v>
      </c>
    </row>
    <row r="280" spans="6:12">
      <c r="F280">
        <v>38659</v>
      </c>
      <c r="G280" t="s">
        <v>4324</v>
      </c>
      <c r="H280">
        <v>1</v>
      </c>
      <c r="I280">
        <v>11</v>
      </c>
      <c r="J280">
        <v>2019</v>
      </c>
      <c r="K280" s="31">
        <f>DATE(NÁSTUPY[[#This Row],[Rok nástupu]],NÁSTUPY[[#This Row],[Měsíc nástupu]],NÁSTUPY[[#This Row],[Den nástupu]])</f>
        <v>43770</v>
      </c>
      <c r="L280">
        <f>WEEKDAY(NÁSTUPY[[#This Row],[Datum nástupu]])</f>
        <v>6</v>
      </c>
    </row>
    <row r="281" spans="6:12">
      <c r="F281">
        <v>38430</v>
      </c>
      <c r="G281" t="s">
        <v>4111</v>
      </c>
      <c r="H281">
        <v>1</v>
      </c>
      <c r="I281">
        <v>6</v>
      </c>
      <c r="J281">
        <v>2019</v>
      </c>
      <c r="K281" s="31">
        <f>DATE(NÁSTUPY[[#This Row],[Rok nástupu]],NÁSTUPY[[#This Row],[Měsíc nástupu]],NÁSTUPY[[#This Row],[Den nástupu]])</f>
        <v>43617</v>
      </c>
      <c r="L281">
        <f>WEEKDAY(NÁSTUPY[[#This Row],[Datum nástupu]])</f>
        <v>7</v>
      </c>
    </row>
    <row r="282" spans="6:12">
      <c r="F282">
        <v>38580</v>
      </c>
      <c r="G282" t="s">
        <v>4043</v>
      </c>
      <c r="H282">
        <v>1</v>
      </c>
      <c r="I282">
        <v>8</v>
      </c>
      <c r="J282">
        <v>2019</v>
      </c>
      <c r="K282" s="31">
        <f>DATE(NÁSTUPY[[#This Row],[Rok nástupu]],NÁSTUPY[[#This Row],[Měsíc nástupu]],NÁSTUPY[[#This Row],[Den nástupu]])</f>
        <v>43678</v>
      </c>
      <c r="L282">
        <f>WEEKDAY(NÁSTUPY[[#This Row],[Datum nástupu]])</f>
        <v>5</v>
      </c>
    </row>
    <row r="283" spans="6:12">
      <c r="F283">
        <v>38405</v>
      </c>
      <c r="G283" t="s">
        <v>4287</v>
      </c>
      <c r="H283">
        <v>1</v>
      </c>
      <c r="I283">
        <v>7</v>
      </c>
      <c r="J283">
        <v>2019</v>
      </c>
      <c r="K283" s="31">
        <f>DATE(NÁSTUPY[[#This Row],[Rok nástupu]],NÁSTUPY[[#This Row],[Měsíc nástupu]],NÁSTUPY[[#This Row],[Den nástupu]])</f>
        <v>43647</v>
      </c>
      <c r="L283">
        <f>WEEKDAY(NÁSTUPY[[#This Row],[Datum nástupu]])</f>
        <v>2</v>
      </c>
    </row>
    <row r="284" spans="6:12">
      <c r="F284">
        <v>38289</v>
      </c>
      <c r="G284" t="s">
        <v>4103</v>
      </c>
      <c r="H284">
        <v>1</v>
      </c>
      <c r="I284">
        <v>8</v>
      </c>
      <c r="J284">
        <v>2019</v>
      </c>
      <c r="K284" s="31">
        <f>DATE(NÁSTUPY[[#This Row],[Rok nástupu]],NÁSTUPY[[#This Row],[Měsíc nástupu]],NÁSTUPY[[#This Row],[Den nástupu]])</f>
        <v>43678</v>
      </c>
      <c r="L284">
        <f>WEEKDAY(NÁSTUPY[[#This Row],[Datum nástupu]])</f>
        <v>5</v>
      </c>
    </row>
    <row r="285" spans="6:12">
      <c r="F285">
        <v>38677</v>
      </c>
      <c r="G285" t="s">
        <v>4208</v>
      </c>
      <c r="H285">
        <v>1</v>
      </c>
      <c r="I285">
        <v>12</v>
      </c>
      <c r="J285">
        <v>2019</v>
      </c>
      <c r="K285" s="31">
        <f>DATE(NÁSTUPY[[#This Row],[Rok nástupu]],NÁSTUPY[[#This Row],[Měsíc nástupu]],NÁSTUPY[[#This Row],[Den nástupu]])</f>
        <v>43800</v>
      </c>
      <c r="L285">
        <f>WEEKDAY(NÁSTUPY[[#This Row],[Datum nástupu]])</f>
        <v>1</v>
      </c>
    </row>
    <row r="286" spans="6:12">
      <c r="F286">
        <v>38597</v>
      </c>
      <c r="G286" t="s">
        <v>4097</v>
      </c>
      <c r="H286">
        <v>15</v>
      </c>
      <c r="I286">
        <v>8</v>
      </c>
      <c r="J286">
        <v>2019</v>
      </c>
      <c r="K286" s="31">
        <f>DATE(NÁSTUPY[[#This Row],[Rok nástupu]],NÁSTUPY[[#This Row],[Měsíc nástupu]],NÁSTUPY[[#This Row],[Den nástupu]])</f>
        <v>43692</v>
      </c>
      <c r="L286">
        <f>WEEKDAY(NÁSTUPY[[#This Row],[Datum nástupu]])</f>
        <v>5</v>
      </c>
    </row>
    <row r="287" spans="6:12">
      <c r="F287">
        <v>38696</v>
      </c>
      <c r="G287" t="s">
        <v>4120</v>
      </c>
      <c r="H287">
        <v>15</v>
      </c>
      <c r="I287">
        <v>12</v>
      </c>
      <c r="J287">
        <v>2019</v>
      </c>
      <c r="K287" s="31">
        <f>DATE(NÁSTUPY[[#This Row],[Rok nástupu]],NÁSTUPY[[#This Row],[Měsíc nástupu]],NÁSTUPY[[#This Row],[Den nástupu]])</f>
        <v>43814</v>
      </c>
      <c r="L287">
        <f>WEEKDAY(NÁSTUPY[[#This Row],[Datum nástupu]])</f>
        <v>1</v>
      </c>
    </row>
    <row r="288" spans="6:12">
      <c r="F288">
        <v>38535</v>
      </c>
      <c r="G288" t="s">
        <v>4069</v>
      </c>
      <c r="H288">
        <v>1</v>
      </c>
      <c r="I288">
        <v>7</v>
      </c>
      <c r="J288">
        <v>2019</v>
      </c>
      <c r="K288" s="31">
        <f>DATE(NÁSTUPY[[#This Row],[Rok nástupu]],NÁSTUPY[[#This Row],[Měsíc nástupu]],NÁSTUPY[[#This Row],[Den nástupu]])</f>
        <v>43647</v>
      </c>
      <c r="L288">
        <f>WEEKDAY(NÁSTUPY[[#This Row],[Datum nástupu]])</f>
        <v>2</v>
      </c>
    </row>
    <row r="289" spans="6:12">
      <c r="F289">
        <v>38669</v>
      </c>
      <c r="G289" t="s">
        <v>4081</v>
      </c>
      <c r="H289">
        <v>1</v>
      </c>
      <c r="I289">
        <v>11</v>
      </c>
      <c r="J289">
        <v>2019</v>
      </c>
      <c r="K289" s="31">
        <f>DATE(NÁSTUPY[[#This Row],[Rok nástupu]],NÁSTUPY[[#This Row],[Měsíc nástupu]],NÁSTUPY[[#This Row],[Den nástupu]])</f>
        <v>43770</v>
      </c>
      <c r="L289">
        <f>WEEKDAY(NÁSTUPY[[#This Row],[Datum nástupu]])</f>
        <v>6</v>
      </c>
    </row>
    <row r="290" spans="6:12">
      <c r="F290">
        <v>38528</v>
      </c>
      <c r="G290" t="s">
        <v>4141</v>
      </c>
      <c r="H290">
        <v>1</v>
      </c>
      <c r="I290">
        <v>8</v>
      </c>
      <c r="J290">
        <v>2019</v>
      </c>
      <c r="K290" s="31">
        <f>DATE(NÁSTUPY[[#This Row],[Rok nástupu]],NÁSTUPY[[#This Row],[Měsíc nástupu]],NÁSTUPY[[#This Row],[Den nástupu]])</f>
        <v>43678</v>
      </c>
      <c r="L290">
        <f>WEEKDAY(NÁSTUPY[[#This Row],[Datum nástupu]])</f>
        <v>5</v>
      </c>
    </row>
    <row r="291" spans="6:12">
      <c r="F291">
        <v>38707</v>
      </c>
      <c r="G291" t="s">
        <v>4090</v>
      </c>
      <c r="H291">
        <v>1</v>
      </c>
      <c r="I291">
        <v>12</v>
      </c>
      <c r="J291">
        <v>2019</v>
      </c>
      <c r="K291" s="31">
        <f>DATE(NÁSTUPY[[#This Row],[Rok nástupu]],NÁSTUPY[[#This Row],[Měsíc nástupu]],NÁSTUPY[[#This Row],[Den nástupu]])</f>
        <v>43800</v>
      </c>
      <c r="L291">
        <f>WEEKDAY(NÁSTUPY[[#This Row],[Datum nástupu]])</f>
        <v>1</v>
      </c>
    </row>
    <row r="292" spans="6:12">
      <c r="F292">
        <v>38447</v>
      </c>
      <c r="G292" t="s">
        <v>4091</v>
      </c>
      <c r="H292">
        <v>1</v>
      </c>
      <c r="I292">
        <v>6</v>
      </c>
      <c r="J292">
        <v>2019</v>
      </c>
      <c r="K292" s="31">
        <f>DATE(NÁSTUPY[[#This Row],[Rok nástupu]],NÁSTUPY[[#This Row],[Měsíc nástupu]],NÁSTUPY[[#This Row],[Den nástupu]])</f>
        <v>43617</v>
      </c>
      <c r="L292">
        <f>WEEKDAY(NÁSTUPY[[#This Row],[Datum nástupu]])</f>
        <v>7</v>
      </c>
    </row>
    <row r="293" spans="6:12">
      <c r="F293">
        <v>38657</v>
      </c>
      <c r="G293" t="s">
        <v>4179</v>
      </c>
      <c r="H293">
        <v>17</v>
      </c>
      <c r="I293">
        <v>10</v>
      </c>
      <c r="J293">
        <v>2019</v>
      </c>
      <c r="K293" s="31">
        <f>DATE(NÁSTUPY[[#This Row],[Rok nástupu]],NÁSTUPY[[#This Row],[Měsíc nástupu]],NÁSTUPY[[#This Row],[Den nástupu]])</f>
        <v>43755</v>
      </c>
      <c r="L293">
        <f>WEEKDAY(NÁSTUPY[[#This Row],[Datum nástupu]])</f>
        <v>5</v>
      </c>
    </row>
    <row r="294" spans="6:12">
      <c r="F294">
        <v>38668</v>
      </c>
      <c r="G294" t="s">
        <v>4228</v>
      </c>
      <c r="H294">
        <v>1</v>
      </c>
      <c r="I294">
        <v>11</v>
      </c>
      <c r="J294">
        <v>2019</v>
      </c>
      <c r="K294" s="31">
        <f>DATE(NÁSTUPY[[#This Row],[Rok nástupu]],NÁSTUPY[[#This Row],[Měsíc nástupu]],NÁSTUPY[[#This Row],[Den nástupu]])</f>
        <v>43770</v>
      </c>
      <c r="L294">
        <f>WEEKDAY(NÁSTUPY[[#This Row],[Datum nástupu]])</f>
        <v>6</v>
      </c>
    </row>
    <row r="295" spans="6:12">
      <c r="F295">
        <v>38655</v>
      </c>
      <c r="G295" t="s">
        <v>4176</v>
      </c>
      <c r="H295">
        <v>17</v>
      </c>
      <c r="I295">
        <v>10</v>
      </c>
      <c r="J295">
        <v>2019</v>
      </c>
      <c r="K295" s="31">
        <f>DATE(NÁSTUPY[[#This Row],[Rok nástupu]],NÁSTUPY[[#This Row],[Měsíc nástupu]],NÁSTUPY[[#This Row],[Den nástupu]])</f>
        <v>43755</v>
      </c>
      <c r="L295">
        <f>WEEKDAY(NÁSTUPY[[#This Row],[Datum nástupu]])</f>
        <v>5</v>
      </c>
    </row>
    <row r="296" spans="6:12">
      <c r="F296">
        <v>38660</v>
      </c>
      <c r="G296" t="s">
        <v>4044</v>
      </c>
      <c r="H296">
        <v>1</v>
      </c>
      <c r="I296">
        <v>12</v>
      </c>
      <c r="J296">
        <v>2019</v>
      </c>
      <c r="K296" s="31">
        <f>DATE(NÁSTUPY[[#This Row],[Rok nástupu]],NÁSTUPY[[#This Row],[Měsíc nástupu]],NÁSTUPY[[#This Row],[Den nástupu]])</f>
        <v>43800</v>
      </c>
      <c r="L296">
        <f>WEEKDAY(NÁSTUPY[[#This Row],[Datum nástupu]])</f>
        <v>1</v>
      </c>
    </row>
    <row r="297" spans="6:12">
      <c r="F297">
        <v>38508</v>
      </c>
      <c r="G297" t="s">
        <v>4138</v>
      </c>
      <c r="H297">
        <v>15</v>
      </c>
      <c r="I297">
        <v>6</v>
      </c>
      <c r="J297">
        <v>2019</v>
      </c>
      <c r="K297" s="31">
        <f>DATE(NÁSTUPY[[#This Row],[Rok nástupu]],NÁSTUPY[[#This Row],[Měsíc nástupu]],NÁSTUPY[[#This Row],[Den nástupu]])</f>
        <v>43631</v>
      </c>
      <c r="L297">
        <f>WEEKDAY(NÁSTUPY[[#This Row],[Datum nástupu]])</f>
        <v>7</v>
      </c>
    </row>
    <row r="298" spans="6:12">
      <c r="F298">
        <v>38646</v>
      </c>
      <c r="G298" t="s">
        <v>4058</v>
      </c>
      <c r="H298">
        <v>1</v>
      </c>
      <c r="I298">
        <v>10</v>
      </c>
      <c r="J298">
        <v>2019</v>
      </c>
      <c r="K298" s="31">
        <f>DATE(NÁSTUPY[[#This Row],[Rok nástupu]],NÁSTUPY[[#This Row],[Měsíc nástupu]],NÁSTUPY[[#This Row],[Den nástupu]])</f>
        <v>43739</v>
      </c>
      <c r="L298">
        <f>WEEKDAY(NÁSTUPY[[#This Row],[Datum nástupu]])</f>
        <v>3</v>
      </c>
    </row>
    <row r="299" spans="6:12">
      <c r="F299">
        <v>38656</v>
      </c>
      <c r="G299" t="s">
        <v>4061</v>
      </c>
      <c r="H299">
        <v>1</v>
      </c>
      <c r="I299">
        <v>11</v>
      </c>
      <c r="J299">
        <v>2019</v>
      </c>
      <c r="K299" s="31">
        <f>DATE(NÁSTUPY[[#This Row],[Rok nástupu]],NÁSTUPY[[#This Row],[Měsíc nástupu]],NÁSTUPY[[#This Row],[Den nástupu]])</f>
        <v>43770</v>
      </c>
      <c r="L299">
        <f>WEEKDAY(NÁSTUPY[[#This Row],[Datum nástupu]])</f>
        <v>6</v>
      </c>
    </row>
    <row r="300" spans="6:12">
      <c r="F300">
        <v>38489</v>
      </c>
      <c r="G300" t="s">
        <v>4157</v>
      </c>
      <c r="H300">
        <v>15</v>
      </c>
      <c r="I300">
        <v>6</v>
      </c>
      <c r="J300">
        <v>2019</v>
      </c>
      <c r="K300" s="31">
        <f>DATE(NÁSTUPY[[#This Row],[Rok nástupu]],NÁSTUPY[[#This Row],[Měsíc nástupu]],NÁSTUPY[[#This Row],[Den nástupu]])</f>
        <v>43631</v>
      </c>
      <c r="L300">
        <f>WEEKDAY(NÁSTUPY[[#This Row],[Datum nástupu]])</f>
        <v>7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ZADÁNÍ</vt:lpstr>
      <vt:lpstr>mesic_nastupu</vt:lpstr>
      <vt:lpstr>prumerna_mzda</vt:lpstr>
      <vt:lpstr>sales_vs_service</vt:lpstr>
      <vt:lpstr>DATA</vt:lpstr>
      <vt:lpstr>TABULKY</vt:lpstr>
      <vt:lpstr>DATA!Criteria</vt:lpstr>
      <vt:lpstr>DATA!Extract</vt:lpstr>
    </vt:vector>
  </TitlesOfParts>
  <Company>Raiffeisenbank a.s.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 Olsovsky</dc:creator>
  <cp:lastModifiedBy>Microsoft Office User</cp:lastModifiedBy>
  <dcterms:created xsi:type="dcterms:W3CDTF">2012-06-08T08:46:08Z</dcterms:created>
  <dcterms:modified xsi:type="dcterms:W3CDTF">2023-04-22T16:13:04Z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6524ed-fb1a-49fd-bafe-15c5e5ffd047_Enabled">
    <vt:lpwstr>true</vt:lpwstr>
  </property>
  <property fmtid="{D5CDD505-2E9C-101B-9397-08002B2CF9AE}" pid="3" name="MSIP_Label_2a6524ed-fb1a-49fd-bafe-15c5e5ffd047_SetDate">
    <vt:lpwstr>2022-01-11T08:18:20Z</vt:lpwstr>
  </property>
  <property fmtid="{D5CDD505-2E9C-101B-9397-08002B2CF9AE}" pid="4" name="MSIP_Label_2a6524ed-fb1a-49fd-bafe-15c5e5ffd047_Method">
    <vt:lpwstr>Standard</vt:lpwstr>
  </property>
  <property fmtid="{D5CDD505-2E9C-101B-9397-08002B2CF9AE}" pid="5" name="MSIP_Label_2a6524ed-fb1a-49fd-bafe-15c5e5ffd047_Name">
    <vt:lpwstr>Internal</vt:lpwstr>
  </property>
  <property fmtid="{D5CDD505-2E9C-101B-9397-08002B2CF9AE}" pid="6" name="MSIP_Label_2a6524ed-fb1a-49fd-bafe-15c5e5ffd047_SiteId">
    <vt:lpwstr>9b511fda-f0b1-43a5-b06e-1e720f64520a</vt:lpwstr>
  </property>
  <property fmtid="{D5CDD505-2E9C-101B-9397-08002B2CF9AE}" pid="7" name="MSIP_Label_2a6524ed-fb1a-49fd-bafe-15c5e5ffd047_ActionId">
    <vt:lpwstr>679a73ce-eb28-41bf-bf29-7cc8acea895c</vt:lpwstr>
  </property>
  <property fmtid="{D5CDD505-2E9C-101B-9397-08002B2CF9AE}" pid="8" name="MSIP_Label_2a6524ed-fb1a-49fd-bafe-15c5e5ffd047_ContentBits">
    <vt:lpwstr>0</vt:lpwstr>
  </property>
</Properties>
</file>