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calculations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<sst xmlns="http://schemas.openxmlformats.org/spreadsheetml/2006/main" count="129" uniqueCount="98">
  <si>
    <t xml:space="preserve">oder m€ per MW?</t>
  </si>
  <si>
    <t xml:space="preserve">oder sqkm per MW?</t>
  </si>
  <si>
    <t xml:space="preserve">Type</t>
  </si>
  <si>
    <t xml:space="preserve">Name</t>
  </si>
  <si>
    <t xml:space="preserve">Power [MW]</t>
  </si>
  <si>
    <t xml:space="preserve">CO2 [kg per MWh]</t>
  </si>
  <si>
    <t xml:space="preserve">Investment Cost [m€]</t>
  </si>
  <si>
    <t xml:space="preserve">Footprint [sqkm]</t>
  </si>
  <si>
    <t xml:space="preserve">Jobs</t>
  </si>
  <si>
    <t xml:space="preserve">Commissioned</t>
  </si>
  <si>
    <t xml:space="preserve">Country</t>
  </si>
  <si>
    <t xml:space="preserve">Text</t>
  </si>
  <si>
    <t xml:space="preserve">Nuclear</t>
  </si>
  <si>
    <t xml:space="preserve">Flamanville Unit 3</t>
  </si>
  <si>
    <t xml:space="preserve">8.5 billion</t>
  </si>
  <si>
    <t xml:space="preserve">France</t>
  </si>
  <si>
    <t xml:space="preserve">To be commissioned in 2018. First Gen III+ reactor in the world.</t>
  </si>
  <si>
    <t xml:space="preserve">Koeberg</t>
  </si>
  <si>
    <t xml:space="preserve">1.5 billion</t>
  </si>
  <si>
    <t xml:space="preserve">South Africa</t>
  </si>
  <si>
    <t xml:space="preserve">Commissioned 1984. Only nuclear power plant in Africa.</t>
  </si>
  <si>
    <t xml:space="preserve">Zaporizhia</t>
  </si>
  <si>
    <t xml:space="preserve">Ukraine</t>
  </si>
  <si>
    <t xml:space="preserve">Commissioned 1985. Largest nuclear power plant in Europe.</t>
  </si>
  <si>
    <t xml:space="preserve">Tomari</t>
  </si>
  <si>
    <t xml:space="preserve">5 billion</t>
  </si>
  <si>
    <t xml:space="preserve">Japan</t>
  </si>
  <si>
    <t xml:space="preserve">Commissioned 1989.</t>
  </si>
  <si>
    <t xml:space="preserve">Coal</t>
  </si>
  <si>
    <t xml:space="preserve">Belchatow</t>
  </si>
  <si>
    <t xml:space="preserve">3 billion</t>
  </si>
  <si>
    <t xml:space="preserve">Poland</t>
  </si>
  <si>
    <t xml:space="preserve">Commissioned 1982. Largest coal power plant and largest CO2 emitter in Europe.</t>
  </si>
  <si>
    <t xml:space="preserve">Bayswater</t>
  </si>
  <si>
    <t xml:space="preserve">1 billion</t>
  </si>
  <si>
    <t xml:space="preserve">Australia</t>
  </si>
  <si>
    <t xml:space="preserve">Commissioned 1986.</t>
  </si>
  <si>
    <t xml:space="preserve">Majuba</t>
  </si>
  <si>
    <t xml:space="preserve">Commissioned 1996. One of the largest coal power plants in Africa.</t>
  </si>
  <si>
    <t xml:space="preserve">Jänschwalde</t>
  </si>
  <si>
    <t xml:space="preserve">Germany</t>
  </si>
  <si>
    <t xml:space="preserve">Gas</t>
  </si>
  <si>
    <t xml:space="preserve">Irsching</t>
  </si>
  <si>
    <t xml:space="preserve">Bouchain</t>
  </si>
  <si>
    <t xml:space="preserve">Surgut-2</t>
  </si>
  <si>
    <t xml:space="preserve">Russia</t>
  </si>
  <si>
    <t xml:space="preserve">Sultan Abdul Aziz</t>
  </si>
  <si>
    <t xml:space="preserve">Malaysia</t>
  </si>
  <si>
    <t xml:space="preserve">Wind</t>
  </si>
  <si>
    <t xml:space="preserve">London Array</t>
  </si>
  <si>
    <t xml:space="preserve">UK</t>
  </si>
  <si>
    <t xml:space="preserve">Muppandal</t>
  </si>
  <si>
    <t xml:space="preserve">India</t>
  </si>
  <si>
    <t xml:space="preserve">Anholt</t>
  </si>
  <si>
    <t xml:space="preserve">Denmark</t>
  </si>
  <si>
    <t xml:space="preserve">Mt. Crosin</t>
  </si>
  <si>
    <t xml:space="preserve">Switzerland</t>
  </si>
  <si>
    <t xml:space="preserve">Solar</t>
  </si>
  <si>
    <t xml:space="preserve">Topaz</t>
  </si>
  <si>
    <t xml:space="preserve">USA</t>
  </si>
  <si>
    <t xml:space="preserve">Ourzazate</t>
  </si>
  <si>
    <t xml:space="preserve">Marocco</t>
  </si>
  <si>
    <t xml:space="preserve">Andasol</t>
  </si>
  <si>
    <t xml:space="preserve">Spain</t>
  </si>
  <si>
    <t xml:space="preserve">Home-PV oder tower</t>
  </si>
  <si>
    <t xml:space="preserve">International</t>
  </si>
  <si>
    <t xml:space="preserve">Biomass</t>
  </si>
  <si>
    <t xml:space="preserve">Drax</t>
  </si>
  <si>
    <t xml:space="preserve">Alholmens Kraft</t>
  </si>
  <si>
    <t xml:space="preserve">Finland</t>
  </si>
  <si>
    <t xml:space="preserve">Atikokan oder manure</t>
  </si>
  <si>
    <t xml:space="preserve">Canada</t>
  </si>
  <si>
    <t xml:space="preserve">Maasvlakte-3</t>
  </si>
  <si>
    <t xml:space="preserve">Netherlands</t>
  </si>
  <si>
    <t xml:space="preserve">Hydro</t>
  </si>
  <si>
    <t xml:space="preserve">Three Gorges Dam</t>
  </si>
  <si>
    <t xml:space="preserve">China</t>
  </si>
  <si>
    <t xml:space="preserve">Itaipu</t>
  </si>
  <si>
    <t xml:space="preserve">Brazil/Paraguay</t>
  </si>
  <si>
    <t xml:space="preserve">Hoover Dam</t>
  </si>
  <si>
    <t xml:space="preserve">Grimsel</t>
  </si>
  <si>
    <t xml:space="preserve">Other</t>
  </si>
  <si>
    <t xml:space="preserve">Lardarello (Geothermal)</t>
  </si>
  <si>
    <t xml:space="preserve">Italy</t>
  </si>
  <si>
    <t xml:space="preserve">Rance (Tidal)</t>
  </si>
  <si>
    <t xml:space="preserve">Agucadoura (Wave)</t>
  </si>
  <si>
    <t xml:space="preserve">Portugal</t>
  </si>
  <si>
    <t xml:space="preserve">Shoaiba (Oil)</t>
  </si>
  <si>
    <t xml:space="preserve">Saudi Arabia</t>
  </si>
  <si>
    <t xml:space="preserve">nuclear</t>
  </si>
  <si>
    <t xml:space="preserve">200 m2/tU</t>
  </si>
  <si>
    <t xml:space="preserve">1 kg U = 0.478 Gwh</t>
  </si>
  <si>
    <t xml:space="preserve">m2/Gwh electricity</t>
  </si>
  <si>
    <t xml:space="preserve">km2/Twh</t>
  </si>
  <si>
    <t xml:space="preserve">coal</t>
  </si>
  <si>
    <t xml:space="preserve">mw</t>
  </si>
  <si>
    <t xml:space="preserve">employees</t>
  </si>
  <si>
    <t xml:space="preserve">mw/empl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</si>
</sst>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DDD9C3"/>
        <bgColor rgb="FFD9D9D9"/>
      </patternFill>
    </fill>
    <fill>
      <patternFill patternType="solid">
        <fgColor rgb="FFC4BD97"/>
        <bgColor rgb="FFC3D69B"/>
      </patternFill>
    </fill>
    <fill>
      <patternFill patternType="solid">
        <fgColor rgb="FFC6D9F1"/>
        <bgColor rgb="FFD9D9D9"/>
      </patternFill>
    </fill>
    <fill>
      <patternFill patternType="solid">
        <fgColor rgb="FFCCC1DA"/>
        <bgColor rgb="FFD9D9D9"/>
      </patternFill>
    </fill>
    <fill>
      <patternFill patternType="solid">
        <fgColor rgb="FFC3D69B"/>
        <bgColor rgb="FFC4BD97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DD9C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C3D69B"/>
      <rgbColor rgb="FF8EB4E3"/>
      <rgbColor rgb="FFFF99CC"/>
      <rgbColor rgb="FFCC99FF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7"/>
  <sheetViews>
    <sheetView windowProtection="false" showFormulas="false" showGridLines="true" showRowColHeaders="true" showZeros="true" rightToLeft="false" tabSelected="true" showOutlineSymbols="true" defaultGridColor="true" view="normal" topLeftCell="C3" colorId="64" zoomScale="90" zoomScaleNormal="90" zoomScalePageLayoutView="100" workbookViewId="0">
      <selection pane="topLeft" activeCell="E12" activeCellId="0" sqref="E12"/>
    </sheetView>
  </sheetViews>
  <sheetFormatPr defaultRowHeight="13.8"/>
  <cols>
    <col collapsed="false" hidden="false" max="2" min="1" style="1" width="10.6032388663968"/>
    <col collapsed="false" hidden="false" max="3" min="3" style="2" width="43.919028340081"/>
    <col collapsed="false" hidden="false" max="4" min="4" style="2" width="15.5303643724696"/>
    <col collapsed="false" hidden="false" max="5" min="5" style="2" width="18.4251012145749"/>
    <col collapsed="false" hidden="false" max="6" min="6" style="2" width="25.0647773279352"/>
    <col collapsed="false" hidden="false" max="7" min="7" style="3" width="20.246963562753"/>
    <col collapsed="false" hidden="false" max="9" min="8" style="2" width="20.246963562753"/>
    <col collapsed="false" hidden="false" max="10" min="10" style="2" width="16.0688259109312"/>
    <col collapsed="false" hidden="false" max="11" min="11" style="4" width="33.7408906882591"/>
    <col collapsed="false" hidden="false" max="1025" min="12" style="1" width="10.6032388663968"/>
  </cols>
  <sheetData>
    <row r="1" s="1" customFormat="true" ht="13.8" hidden="false" customHeight="false" outlineLevel="0" collapsed="false">
      <c r="G1" s="5"/>
      <c r="K1" s="6"/>
    </row>
    <row r="2" s="1" customFormat="true" ht="13.8" hidden="false" customHeight="false" outlineLevel="0" collapsed="false">
      <c r="G2" s="5"/>
      <c r="K2" s="6"/>
    </row>
    <row r="3" s="1" customFormat="true" ht="13.8" hidden="false" customHeight="false" outlineLevel="0" collapsed="false">
      <c r="G3" s="5"/>
      <c r="K3" s="6"/>
    </row>
    <row r="4" s="1" customFormat="true" ht="13.8" hidden="false" customHeight="false" outlineLevel="0" collapsed="false">
      <c r="F4" s="2" t="s">
        <v>0</v>
      </c>
      <c r="G4" s="3" t="s">
        <v>1</v>
      </c>
      <c r="K4" s="6"/>
    </row>
    <row r="5" customFormat="false" ht="14.15" hidden="false" customHeight="false" outlineLevel="0" collapsed="false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9" t="s">
        <v>7</v>
      </c>
      <c r="H5" s="8" t="s">
        <v>8</v>
      </c>
      <c r="I5" s="8" t="s">
        <v>9</v>
      </c>
      <c r="J5" s="8" t="s">
        <v>10</v>
      </c>
      <c r="K5" s="10" t="s">
        <v>11</v>
      </c>
    </row>
    <row r="6" customFormat="false" ht="28.35" hidden="false" customHeight="false" outlineLevel="0" collapsed="false">
      <c r="B6" s="11" t="s">
        <v>12</v>
      </c>
      <c r="C6" s="12" t="s">
        <v>13</v>
      </c>
      <c r="D6" s="12" t="n">
        <v>1650</v>
      </c>
      <c r="E6" s="12" t="n">
        <v>0</v>
      </c>
      <c r="F6" s="12" t="s">
        <v>14</v>
      </c>
      <c r="G6" s="13" t="n">
        <v>5000</v>
      </c>
      <c r="H6" s="12" t="n">
        <v>400</v>
      </c>
      <c r="I6" s="12" t="n">
        <v>2017</v>
      </c>
      <c r="J6" s="12" t="s">
        <v>15</v>
      </c>
      <c r="K6" s="14" t="s">
        <v>16</v>
      </c>
    </row>
    <row r="7" customFormat="false" ht="28.35" hidden="false" customHeight="false" outlineLevel="0" collapsed="false">
      <c r="B7" s="11" t="s">
        <v>12</v>
      </c>
      <c r="C7" s="12" t="s">
        <v>17</v>
      </c>
      <c r="D7" s="12" t="n">
        <v>1940</v>
      </c>
      <c r="E7" s="12" t="n">
        <v>0</v>
      </c>
      <c r="F7" s="12" t="s">
        <v>18</v>
      </c>
      <c r="G7" s="13" t="n">
        <v>6000</v>
      </c>
      <c r="H7" s="12" t="n">
        <v>1200</v>
      </c>
      <c r="I7" s="12" t="n">
        <v>1984</v>
      </c>
      <c r="J7" s="12" t="s">
        <v>19</v>
      </c>
      <c r="K7" s="14" t="s">
        <v>20</v>
      </c>
    </row>
    <row r="8" customFormat="false" ht="28.35" hidden="false" customHeight="false" outlineLevel="0" collapsed="false">
      <c r="B8" s="11" t="s">
        <v>12</v>
      </c>
      <c r="C8" s="12" t="s">
        <v>21</v>
      </c>
      <c r="D8" s="12" t="n">
        <v>6000</v>
      </c>
      <c r="E8" s="12" t="n">
        <v>0</v>
      </c>
      <c r="F8" s="12"/>
      <c r="G8" s="13" t="n">
        <v>18500</v>
      </c>
      <c r="H8" s="12"/>
      <c r="I8" s="12" t="n">
        <v>1985</v>
      </c>
      <c r="J8" s="12" t="s">
        <v>22</v>
      </c>
      <c r="K8" s="14" t="s">
        <v>23</v>
      </c>
    </row>
    <row r="9" customFormat="false" ht="14.9" hidden="false" customHeight="false" outlineLevel="0" collapsed="false">
      <c r="B9" s="11" t="s">
        <v>12</v>
      </c>
      <c r="C9" s="12" t="s">
        <v>24</v>
      </c>
      <c r="D9" s="12" t="n">
        <v>2070</v>
      </c>
      <c r="E9" s="12" t="n">
        <v>0</v>
      </c>
      <c r="F9" s="12" t="s">
        <v>25</v>
      </c>
      <c r="G9" s="13" t="n">
        <v>6500</v>
      </c>
      <c r="H9" s="12"/>
      <c r="I9" s="12" t="n">
        <v>1989</v>
      </c>
      <c r="J9" s="12" t="s">
        <v>26</v>
      </c>
      <c r="K9" s="14" t="s">
        <v>27</v>
      </c>
    </row>
    <row r="10" customFormat="false" ht="41.75" hidden="false" customHeight="false" outlineLevel="0" collapsed="false">
      <c r="B10" s="15" t="s">
        <v>28</v>
      </c>
      <c r="C10" s="16" t="s">
        <v>29</v>
      </c>
      <c r="D10" s="16" t="n">
        <v>5420</v>
      </c>
      <c r="E10" s="16" t="n">
        <v>1100</v>
      </c>
      <c r="F10" s="16" t="s">
        <v>30</v>
      </c>
      <c r="G10" s="17"/>
      <c r="H10" s="16" t="n">
        <v>700</v>
      </c>
      <c r="I10" s="16" t="n">
        <v>1982</v>
      </c>
      <c r="J10" s="16" t="s">
        <v>31</v>
      </c>
      <c r="K10" s="18" t="s">
        <v>32</v>
      </c>
    </row>
    <row r="11" customFormat="false" ht="14.9" hidden="false" customHeight="false" outlineLevel="0" collapsed="false">
      <c r="B11" s="15" t="s">
        <v>28</v>
      </c>
      <c r="C11" s="16" t="s">
        <v>33</v>
      </c>
      <c r="D11" s="16" t="n">
        <v>2640</v>
      </c>
      <c r="E11" s="16" t="n">
        <v>1130</v>
      </c>
      <c r="F11" s="16" t="s">
        <v>34</v>
      </c>
      <c r="G11" s="17"/>
      <c r="H11" s="16" t="n">
        <v>350</v>
      </c>
      <c r="I11" s="16" t="n">
        <v>1986</v>
      </c>
      <c r="J11" s="16" t="s">
        <v>35</v>
      </c>
      <c r="K11" s="18" t="s">
        <v>36</v>
      </c>
    </row>
    <row r="12" customFormat="false" ht="28.35" hidden="false" customHeight="false" outlineLevel="0" collapsed="false">
      <c r="B12" s="15" t="s">
        <v>28</v>
      </c>
      <c r="C12" s="16" t="s">
        <v>37</v>
      </c>
      <c r="D12" s="16" t="n">
        <v>4110</v>
      </c>
      <c r="E12" s="16"/>
      <c r="F12" s="16"/>
      <c r="G12" s="17"/>
      <c r="H12" s="16" t="n">
        <v>600</v>
      </c>
      <c r="I12" s="16" t="n">
        <v>1996</v>
      </c>
      <c r="J12" s="16" t="s">
        <v>19</v>
      </c>
      <c r="K12" s="18" t="s">
        <v>38</v>
      </c>
    </row>
    <row r="13" customFormat="false" ht="13.8" hidden="false" customHeight="false" outlineLevel="0" collapsed="false">
      <c r="B13" s="15" t="s">
        <v>28</v>
      </c>
      <c r="C13" s="16" t="s">
        <v>39</v>
      </c>
      <c r="D13" s="16"/>
      <c r="E13" s="16"/>
      <c r="F13" s="16"/>
      <c r="G13" s="17"/>
      <c r="H13" s="16"/>
      <c r="I13" s="16"/>
      <c r="J13" s="16" t="s">
        <v>40</v>
      </c>
      <c r="K13" s="18"/>
    </row>
    <row r="14" customFormat="false" ht="13.8" hidden="false" customHeight="false" outlineLevel="0" collapsed="false">
      <c r="B14" s="19" t="s">
        <v>41</v>
      </c>
      <c r="C14" s="20" t="s">
        <v>42</v>
      </c>
      <c r="D14" s="20"/>
      <c r="E14" s="20"/>
      <c r="F14" s="20"/>
      <c r="G14" s="21"/>
      <c r="H14" s="20"/>
      <c r="I14" s="20"/>
      <c r="J14" s="20" t="s">
        <v>40</v>
      </c>
      <c r="K14" s="22"/>
    </row>
    <row r="15" customFormat="false" ht="13.8" hidden="false" customHeight="false" outlineLevel="0" collapsed="false">
      <c r="B15" s="19" t="s">
        <v>41</v>
      </c>
      <c r="C15" s="20" t="s">
        <v>43</v>
      </c>
      <c r="D15" s="20"/>
      <c r="E15" s="20"/>
      <c r="F15" s="20"/>
      <c r="G15" s="21"/>
      <c r="H15" s="20"/>
      <c r="I15" s="20"/>
      <c r="J15" s="20" t="s">
        <v>15</v>
      </c>
      <c r="K15" s="22"/>
    </row>
    <row r="16" customFormat="false" ht="13.8" hidden="false" customHeight="false" outlineLevel="0" collapsed="false">
      <c r="B16" s="19" t="s">
        <v>41</v>
      </c>
      <c r="C16" s="20" t="s">
        <v>44</v>
      </c>
      <c r="D16" s="20"/>
      <c r="E16" s="20"/>
      <c r="F16" s="20"/>
      <c r="G16" s="21"/>
      <c r="H16" s="20"/>
      <c r="I16" s="20"/>
      <c r="J16" s="20" t="s">
        <v>45</v>
      </c>
      <c r="K16" s="22"/>
    </row>
    <row r="17" customFormat="false" ht="13.8" hidden="false" customHeight="false" outlineLevel="0" collapsed="false">
      <c r="B17" s="19" t="s">
        <v>41</v>
      </c>
      <c r="C17" s="20" t="s">
        <v>46</v>
      </c>
      <c r="D17" s="20"/>
      <c r="E17" s="20"/>
      <c r="F17" s="20"/>
      <c r="G17" s="21"/>
      <c r="H17" s="20"/>
      <c r="I17" s="20"/>
      <c r="J17" s="20" t="s">
        <v>47</v>
      </c>
      <c r="K17" s="22"/>
    </row>
    <row r="18" customFormat="false" ht="13.8" hidden="false" customHeight="false" outlineLevel="0" collapsed="false">
      <c r="B18" s="23" t="s">
        <v>48</v>
      </c>
      <c r="C18" s="24" t="s">
        <v>49</v>
      </c>
      <c r="D18" s="24"/>
      <c r="E18" s="24"/>
      <c r="F18" s="24"/>
      <c r="G18" s="25"/>
      <c r="H18" s="24"/>
      <c r="I18" s="24"/>
      <c r="J18" s="24" t="s">
        <v>50</v>
      </c>
      <c r="K18" s="26"/>
    </row>
    <row r="19" customFormat="false" ht="13.8" hidden="false" customHeight="false" outlineLevel="0" collapsed="false">
      <c r="B19" s="23" t="s">
        <v>48</v>
      </c>
      <c r="C19" s="24" t="s">
        <v>51</v>
      </c>
      <c r="D19" s="24"/>
      <c r="E19" s="24"/>
      <c r="F19" s="24"/>
      <c r="G19" s="25"/>
      <c r="H19" s="24"/>
      <c r="I19" s="24"/>
      <c r="J19" s="24" t="s">
        <v>52</v>
      </c>
      <c r="K19" s="26"/>
    </row>
    <row r="20" customFormat="false" ht="13.8" hidden="false" customHeight="false" outlineLevel="0" collapsed="false">
      <c r="B20" s="23" t="s">
        <v>48</v>
      </c>
      <c r="C20" s="24" t="s">
        <v>53</v>
      </c>
      <c r="D20" s="24"/>
      <c r="E20" s="24"/>
      <c r="F20" s="24"/>
      <c r="G20" s="25"/>
      <c r="H20" s="24"/>
      <c r="I20" s="24"/>
      <c r="J20" s="24" t="s">
        <v>54</v>
      </c>
      <c r="K20" s="26"/>
    </row>
    <row r="21" customFormat="false" ht="13.8" hidden="false" customHeight="false" outlineLevel="0" collapsed="false">
      <c r="B21" s="23" t="s">
        <v>48</v>
      </c>
      <c r="C21" s="24" t="s">
        <v>55</v>
      </c>
      <c r="D21" s="24"/>
      <c r="E21" s="24"/>
      <c r="F21" s="24"/>
      <c r="G21" s="25"/>
      <c r="H21" s="24"/>
      <c r="I21" s="24"/>
      <c r="J21" s="24" t="s">
        <v>56</v>
      </c>
      <c r="K21" s="26"/>
    </row>
    <row r="22" customFormat="false" ht="13.8" hidden="false" customHeight="false" outlineLevel="0" collapsed="false">
      <c r="B22" s="27" t="s">
        <v>57</v>
      </c>
      <c r="C22" s="28" t="s">
        <v>58</v>
      </c>
      <c r="D22" s="28"/>
      <c r="E22" s="28"/>
      <c r="F22" s="28"/>
      <c r="G22" s="29"/>
      <c r="H22" s="28"/>
      <c r="I22" s="28"/>
      <c r="J22" s="28" t="s">
        <v>59</v>
      </c>
      <c r="K22" s="30"/>
    </row>
    <row r="23" customFormat="false" ht="13.8" hidden="false" customHeight="false" outlineLevel="0" collapsed="false">
      <c r="B23" s="27" t="s">
        <v>57</v>
      </c>
      <c r="C23" s="28" t="s">
        <v>60</v>
      </c>
      <c r="D23" s="28"/>
      <c r="E23" s="28"/>
      <c r="F23" s="28"/>
      <c r="G23" s="29"/>
      <c r="H23" s="28"/>
      <c r="I23" s="28"/>
      <c r="J23" s="28" t="s">
        <v>61</v>
      </c>
      <c r="K23" s="30"/>
    </row>
    <row r="24" customFormat="false" ht="13.8" hidden="false" customHeight="false" outlineLevel="0" collapsed="false">
      <c r="B24" s="27" t="s">
        <v>57</v>
      </c>
      <c r="C24" s="28" t="s">
        <v>62</v>
      </c>
      <c r="D24" s="28"/>
      <c r="E24" s="28"/>
      <c r="F24" s="28"/>
      <c r="G24" s="29"/>
      <c r="H24" s="28"/>
      <c r="I24" s="28"/>
      <c r="J24" s="28" t="s">
        <v>63</v>
      </c>
      <c r="K24" s="30"/>
    </row>
    <row r="25" customFormat="false" ht="13.8" hidden="false" customHeight="false" outlineLevel="0" collapsed="false">
      <c r="B25" s="27" t="s">
        <v>57</v>
      </c>
      <c r="C25" s="28" t="s">
        <v>64</v>
      </c>
      <c r="D25" s="28"/>
      <c r="E25" s="28"/>
      <c r="F25" s="28"/>
      <c r="G25" s="29"/>
      <c r="H25" s="28"/>
      <c r="I25" s="28"/>
      <c r="J25" s="28" t="s">
        <v>65</v>
      </c>
      <c r="K25" s="30"/>
    </row>
    <row r="26" customFormat="false" ht="13.8" hidden="false" customHeight="false" outlineLevel="0" collapsed="false">
      <c r="B26" s="31" t="s">
        <v>66</v>
      </c>
      <c r="C26" s="32" t="s">
        <v>67</v>
      </c>
      <c r="D26" s="32"/>
      <c r="E26" s="32"/>
      <c r="F26" s="32"/>
      <c r="G26" s="33"/>
      <c r="H26" s="32"/>
      <c r="I26" s="32"/>
      <c r="J26" s="32" t="s">
        <v>50</v>
      </c>
      <c r="K26" s="34"/>
    </row>
    <row r="27" customFormat="false" ht="13.8" hidden="false" customHeight="false" outlineLevel="0" collapsed="false">
      <c r="B27" s="31" t="s">
        <v>66</v>
      </c>
      <c r="C27" s="32" t="s">
        <v>68</v>
      </c>
      <c r="D27" s="32"/>
      <c r="E27" s="32"/>
      <c r="F27" s="32"/>
      <c r="G27" s="33"/>
      <c r="H27" s="32"/>
      <c r="I27" s="32"/>
      <c r="J27" s="32" t="s">
        <v>69</v>
      </c>
      <c r="K27" s="34"/>
    </row>
    <row r="28" customFormat="false" ht="13.8" hidden="false" customHeight="false" outlineLevel="0" collapsed="false">
      <c r="B28" s="31" t="s">
        <v>66</v>
      </c>
      <c r="C28" s="32" t="s">
        <v>70</v>
      </c>
      <c r="D28" s="32"/>
      <c r="E28" s="32"/>
      <c r="F28" s="32"/>
      <c r="G28" s="33"/>
      <c r="H28" s="32"/>
      <c r="I28" s="32"/>
      <c r="J28" s="32" t="s">
        <v>71</v>
      </c>
      <c r="K28" s="34"/>
    </row>
    <row r="29" customFormat="false" ht="13.8" hidden="false" customHeight="false" outlineLevel="0" collapsed="false">
      <c r="B29" s="31" t="s">
        <v>66</v>
      </c>
      <c r="C29" s="32" t="s">
        <v>72</v>
      </c>
      <c r="D29" s="32"/>
      <c r="E29" s="32"/>
      <c r="F29" s="32"/>
      <c r="G29" s="33"/>
      <c r="H29" s="32"/>
      <c r="I29" s="32"/>
      <c r="J29" s="32" t="s">
        <v>73</v>
      </c>
      <c r="K29" s="34"/>
    </row>
    <row r="30" customFormat="false" ht="13.8" hidden="false" customHeight="false" outlineLevel="0" collapsed="false">
      <c r="B30" s="35" t="s">
        <v>74</v>
      </c>
      <c r="C30" s="36" t="s">
        <v>75</v>
      </c>
      <c r="D30" s="36"/>
      <c r="E30" s="36"/>
      <c r="F30" s="36"/>
      <c r="G30" s="37"/>
      <c r="H30" s="36"/>
      <c r="I30" s="36"/>
      <c r="J30" s="36" t="s">
        <v>76</v>
      </c>
      <c r="K30" s="38"/>
    </row>
    <row r="31" customFormat="false" ht="13.8" hidden="false" customHeight="false" outlineLevel="0" collapsed="false">
      <c r="B31" s="35" t="s">
        <v>74</v>
      </c>
      <c r="C31" s="36" t="s">
        <v>77</v>
      </c>
      <c r="D31" s="36"/>
      <c r="E31" s="36"/>
      <c r="F31" s="36"/>
      <c r="G31" s="37"/>
      <c r="H31" s="36"/>
      <c r="I31" s="36"/>
      <c r="J31" s="36" t="s">
        <v>78</v>
      </c>
      <c r="K31" s="38"/>
    </row>
    <row r="32" customFormat="false" ht="13.8" hidden="false" customHeight="false" outlineLevel="0" collapsed="false">
      <c r="B32" s="35" t="s">
        <v>74</v>
      </c>
      <c r="C32" s="36" t="s">
        <v>79</v>
      </c>
      <c r="D32" s="36"/>
      <c r="E32" s="36"/>
      <c r="F32" s="36"/>
      <c r="G32" s="37"/>
      <c r="H32" s="36"/>
      <c r="I32" s="36"/>
      <c r="J32" s="36" t="s">
        <v>59</v>
      </c>
      <c r="K32" s="38"/>
    </row>
    <row r="33" customFormat="false" ht="13.8" hidden="false" customHeight="false" outlineLevel="0" collapsed="false">
      <c r="B33" s="35" t="s">
        <v>74</v>
      </c>
      <c r="C33" s="36" t="s">
        <v>80</v>
      </c>
      <c r="D33" s="36"/>
      <c r="E33" s="36"/>
      <c r="F33" s="36"/>
      <c r="G33" s="37"/>
      <c r="H33" s="36"/>
      <c r="I33" s="36"/>
      <c r="J33" s="36" t="s">
        <v>56</v>
      </c>
      <c r="K33" s="38"/>
    </row>
    <row r="34" customFormat="false" ht="13.8" hidden="false" customHeight="false" outlineLevel="0" collapsed="false">
      <c r="B34" s="39" t="s">
        <v>81</v>
      </c>
      <c r="C34" s="40" t="s">
        <v>82</v>
      </c>
      <c r="D34" s="40"/>
      <c r="E34" s="40"/>
      <c r="F34" s="40"/>
      <c r="G34" s="41"/>
      <c r="H34" s="40"/>
      <c r="I34" s="40"/>
      <c r="J34" s="40" t="s">
        <v>83</v>
      </c>
      <c r="K34" s="42"/>
    </row>
    <row r="35" customFormat="false" ht="13.8" hidden="false" customHeight="false" outlineLevel="0" collapsed="false">
      <c r="B35" s="39" t="s">
        <v>81</v>
      </c>
      <c r="C35" s="40" t="s">
        <v>84</v>
      </c>
      <c r="D35" s="40"/>
      <c r="E35" s="40"/>
      <c r="F35" s="40"/>
      <c r="G35" s="41"/>
      <c r="H35" s="40"/>
      <c r="I35" s="40"/>
      <c r="J35" s="40" t="s">
        <v>15</v>
      </c>
      <c r="K35" s="42"/>
    </row>
    <row r="36" customFormat="false" ht="13.8" hidden="false" customHeight="false" outlineLevel="0" collapsed="false">
      <c r="B36" s="39" t="s">
        <v>81</v>
      </c>
      <c r="C36" s="40" t="s">
        <v>85</v>
      </c>
      <c r="D36" s="40"/>
      <c r="E36" s="40"/>
      <c r="F36" s="40"/>
      <c r="G36" s="41"/>
      <c r="H36" s="40"/>
      <c r="I36" s="40"/>
      <c r="J36" s="40" t="s">
        <v>86</v>
      </c>
      <c r="K36" s="42"/>
    </row>
    <row r="37" customFormat="false" ht="13.8" hidden="false" customHeight="false" outlineLevel="0" collapsed="false">
      <c r="B37" s="39" t="s">
        <v>81</v>
      </c>
      <c r="C37" s="40" t="s">
        <v>87</v>
      </c>
      <c r="D37" s="40"/>
      <c r="E37" s="40"/>
      <c r="F37" s="40"/>
      <c r="G37" s="41"/>
      <c r="H37" s="40"/>
      <c r="I37" s="40"/>
      <c r="J37" s="40" t="s">
        <v>88</v>
      </c>
      <c r="K37" s="4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1025" min="1" style="0" width="10.6032388663968"/>
  </cols>
  <sheetData>
    <row r="4" customFormat="false" ht="15" hidden="false" customHeight="false" outlineLevel="0" collapsed="false">
      <c r="B4" s="0" t="s">
        <v>89</v>
      </c>
      <c r="D4" s="0" t="s">
        <v>90</v>
      </c>
      <c r="F4" s="0" t="s">
        <v>91</v>
      </c>
    </row>
    <row r="6" customFormat="false" ht="15" hidden="false" customHeight="false" outlineLevel="0" collapsed="false">
      <c r="D6" s="0" t="n">
        <f aca="false">200000/0.478</f>
        <v>418410.041841004</v>
      </c>
      <c r="E6" s="0" t="s">
        <v>92</v>
      </c>
    </row>
    <row r="8" customFormat="false" ht="15" hidden="false" customHeight="false" outlineLevel="0" collapsed="false">
      <c r="D8" s="0" t="n">
        <f aca="false">D6*1000/(1000*1000)</f>
        <v>418.410041841004</v>
      </c>
      <c r="E8" s="0" t="s">
        <v>93</v>
      </c>
    </row>
    <row r="11" customFormat="false" ht="15" hidden="false" customHeight="false" outlineLevel="0" collapsed="false">
      <c r="B11" s="0" t="s">
        <v>94</v>
      </c>
      <c r="C11" s="0" t="s">
        <v>95</v>
      </c>
      <c r="D11" s="0" t="s">
        <v>96</v>
      </c>
      <c r="E11" s="0" t="s">
        <v>97</v>
      </c>
    </row>
    <row r="12" customFormat="false" ht="13.8" hidden="false" customHeight="false" outlineLevel="0" collapsed="false">
      <c r="C12" s="0" t="n">
        <v>2933</v>
      </c>
      <c r="D12" s="0" t="n">
        <v>320</v>
      </c>
      <c r="E12" s="0" t="n">
        <f aca="false">C12/D12</f>
        <v>9.165625</v>
      </c>
    </row>
    <row r="13" customFormat="false" ht="13.8" hidden="false" customHeight="false" outlineLevel="0" collapsed="false">
      <c r="C13" s="0" t="n">
        <v>1368</v>
      </c>
      <c r="D13" s="0" t="n">
        <v>206</v>
      </c>
      <c r="E13" s="0" t="n">
        <f aca="false">C13/D13</f>
        <v>6.64077669902913</v>
      </c>
    </row>
    <row r="14" customFormat="false" ht="13.8" hidden="false" customHeight="false" outlineLevel="0" collapsed="false">
      <c r="C14" s="0" t="n">
        <v>2052</v>
      </c>
      <c r="D14" s="0" t="n">
        <v>230</v>
      </c>
      <c r="E14" s="0" t="n">
        <f aca="false">C14/D14</f>
        <v>8.92173913043478</v>
      </c>
    </row>
    <row r="15" customFormat="false" ht="13.8" hidden="false" customHeight="false" outlineLevel="0" collapsed="false">
      <c r="C15" s="0" t="n">
        <v>1152</v>
      </c>
      <c r="D15" s="0" t="n">
        <v>180</v>
      </c>
      <c r="E15" s="0" t="n">
        <f aca="false">C15/D15</f>
        <v>6.4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2017-03-26T13:21:51Z</dcterms:created>
  <dc:creator>PE</dc:creator>
  <dc:description/>
  <dc:language>en-US</dc:language>
  <cp:lastModifiedBy/>
  <dcterms:modified xsi:type="dcterms:W3CDTF">2017-04-02T14:53:55Z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