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rl\Documents\MOOC, Projects\Monte Carlo Simulation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I11" i="1" l="1"/>
  <c r="C10" i="1"/>
  <c r="I10" i="1" s="1"/>
  <c r="C9" i="1"/>
  <c r="I9" i="1" s="1"/>
  <c r="I8" i="1"/>
  <c r="C7" i="1"/>
  <c r="I7" i="1" s="1"/>
  <c r="I6" i="1"/>
  <c r="C5" i="1"/>
  <c r="I5" i="1" s="1"/>
  <c r="I4" i="1"/>
  <c r="I3" i="1"/>
  <c r="I13" i="1" l="1"/>
  <c r="I16" i="1" s="1"/>
</calcChain>
</file>

<file path=xl/sharedStrings.xml><?xml version="1.0" encoding="utf-8"?>
<sst xmlns="http://schemas.openxmlformats.org/spreadsheetml/2006/main" count="47" uniqueCount="33">
  <si>
    <t>Flour</t>
  </si>
  <si>
    <t>specific cost</t>
  </si>
  <si>
    <t>amt.</t>
  </si>
  <si>
    <t>1 batch of Cookies</t>
  </si>
  <si>
    <t>units</t>
  </si>
  <si>
    <t>per lb</t>
  </si>
  <si>
    <t>cups</t>
  </si>
  <si>
    <t>total cost per batch</t>
  </si>
  <si>
    <t>tsp</t>
  </si>
  <si>
    <t>other</t>
  </si>
  <si>
    <t>g/cup</t>
  </si>
  <si>
    <t>g/cm^3</t>
  </si>
  <si>
    <t>per oz.</t>
  </si>
  <si>
    <t>per stick</t>
  </si>
  <si>
    <t>sticks</t>
  </si>
  <si>
    <t>cup</t>
  </si>
  <si>
    <t>per fl. oz.</t>
  </si>
  <si>
    <t>Eggs</t>
  </si>
  <si>
    <t>Choc. Chips (Nestle)</t>
  </si>
  <si>
    <t>per egg</t>
  </si>
  <si>
    <t>eggs, large</t>
  </si>
  <si>
    <t>per bag</t>
  </si>
  <si>
    <t>bag</t>
  </si>
  <si>
    <t>Total:</t>
  </si>
  <si>
    <t>Per cookie:</t>
  </si>
  <si>
    <t>Total cookies:</t>
  </si>
  <si>
    <t>Baking soda</t>
  </si>
  <si>
    <t>Salt</t>
  </si>
  <si>
    <t>Butter</t>
  </si>
  <si>
    <t>Sugar</t>
  </si>
  <si>
    <t>Brown sugar</t>
  </si>
  <si>
    <t>Vanilla</t>
  </si>
  <si>
    <t>Simulated 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</si>
</sst>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0" quotePrefix="1" applyNumberFormat="1"/>
    <xf numFmtId="0" fontId="0" fillId="0" borderId="0" xfId="0" quotePrefix="1"/>
    <xf numFmtId="44" fontId="0" fillId="0" borderId="0" xfId="1" applyNumberFormat="1" applyFont="1"/>
    <xf numFmtId="44" fontId="0" fillId="0" borderId="1" xfId="0" applyNumberFormat="1" applyBorder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"/>
  <sheetViews>
    <sheetView tabSelected="1" zoomScale="145" zoomScaleNormal="145" workbookViewId="0">
      <selection activeCell="C15" sqref="C15"/>
    </sheetView>
  </sheetViews>
  <sheetFormatPr defaultRowHeight="14.25" x14ac:dyDescent="0.45"/>
  <cols>
    <col min="2" max="2" width="19.1328125" bestFit="1" customWidth="1"/>
    <col min="3" max="3" width="11.73046875" bestFit="1" customWidth="1"/>
    <col min="4" max="4" width="13.1328125" customWidth="1"/>
    <col min="6" max="6" width="10.3984375" bestFit="1" customWidth="1"/>
    <col min="7" max="7" width="10.73046875" customWidth="1"/>
    <col min="8" max="8" width="11.86328125" bestFit="1" customWidth="1"/>
    <col min="9" max="9" width="17.59765625" customWidth="1"/>
    <col min="10" max="10" width="11" customWidth="1"/>
  </cols>
  <sheetData>
    <row r="1" spans="1:9" x14ac:dyDescent="0.45">
      <c r="A1" t="s">
        <v>3</v>
      </c>
    </row>
    <row r="2" spans="1:9" x14ac:dyDescent="0.45">
      <c r="C2" t="s">
        <v>1</v>
      </c>
      <c r="D2" t="s">
        <v>4</v>
      </c>
      <c r="E2" t="s">
        <v>2</v>
      </c>
      <c r="F2" t="s">
        <v>4</v>
      </c>
      <c r="G2" t="s">
        <v>9</v>
      </c>
      <c r="H2" t="s">
        <v>4</v>
      </c>
      <c r="I2" t="s">
        <v>7</v>
      </c>
    </row>
    <row r="3" spans="1:9" x14ac:dyDescent="0.45">
      <c r="B3" t="s">
        <v>0</v>
      </c>
      <c r="C3" s="2">
        <v>0.5</v>
      </c>
      <c r="D3" t="s">
        <v>5</v>
      </c>
      <c r="E3">
        <v>2.25</v>
      </c>
      <c r="F3" t="s">
        <v>6</v>
      </c>
      <c r="G3">
        <v>125</v>
      </c>
      <c r="H3" t="s">
        <v>10</v>
      </c>
      <c r="I3" s="2">
        <f>C3*E3*G3/454</f>
        <v>0.3097466960352423</v>
      </c>
    </row>
    <row r="4" spans="1:9" x14ac:dyDescent="0.45">
      <c r="B4" t="s">
        <v>26</v>
      </c>
      <c r="C4" s="2">
        <v>2.82</v>
      </c>
      <c r="D4" t="s">
        <v>5</v>
      </c>
      <c r="E4">
        <v>1</v>
      </c>
      <c r="F4" t="s">
        <v>8</v>
      </c>
      <c r="G4">
        <v>2.2000000000000002</v>
      </c>
      <c r="H4" t="s">
        <v>11</v>
      </c>
      <c r="I4" s="2">
        <f>C4*E4*G4/454*4.929</f>
        <v>6.7355762114537449E-2</v>
      </c>
    </row>
    <row r="5" spans="1:9" x14ac:dyDescent="0.45">
      <c r="B5" t="s">
        <v>27</v>
      </c>
      <c r="C5" s="2">
        <f>2.09/26</f>
        <v>8.0384615384615374E-2</v>
      </c>
      <c r="D5" t="s">
        <v>12</v>
      </c>
      <c r="E5">
        <v>1</v>
      </c>
      <c r="F5" t="s">
        <v>8</v>
      </c>
      <c r="G5">
        <v>2.16</v>
      </c>
      <c r="H5" t="s">
        <v>11</v>
      </c>
      <c r="I5" s="2">
        <f>C5*E5*G5/454*4.929*16</f>
        <v>3.0161270891223318E-2</v>
      </c>
    </row>
    <row r="6" spans="1:9" x14ac:dyDescent="0.45">
      <c r="B6" t="s">
        <v>28</v>
      </c>
      <c r="C6" s="2">
        <v>0.75</v>
      </c>
      <c r="D6" t="s">
        <v>13</v>
      </c>
      <c r="E6">
        <v>2</v>
      </c>
      <c r="F6" t="s">
        <v>14</v>
      </c>
      <c r="I6" s="2">
        <f>C6*E6</f>
        <v>1.5</v>
      </c>
    </row>
    <row r="7" spans="1:9" x14ac:dyDescent="0.45">
      <c r="B7" s="1" t="s">
        <v>29</v>
      </c>
      <c r="C7" s="2">
        <f>3.29/5</f>
        <v>0.65800000000000003</v>
      </c>
      <c r="D7" t="s">
        <v>5</v>
      </c>
      <c r="E7">
        <v>0.75</v>
      </c>
      <c r="F7" t="s">
        <v>15</v>
      </c>
      <c r="G7">
        <v>1.59</v>
      </c>
      <c r="H7" t="s">
        <v>11</v>
      </c>
      <c r="I7" s="2">
        <f>C7*E7*G7*236.6/454</f>
        <v>0.40892453524229083</v>
      </c>
    </row>
    <row r="8" spans="1:9" x14ac:dyDescent="0.45">
      <c r="B8" s="1" t="s">
        <v>30</v>
      </c>
      <c r="C8" s="2">
        <f>2.99</f>
        <v>2.99</v>
      </c>
      <c r="D8" t="s">
        <v>5</v>
      </c>
      <c r="E8">
        <v>0.75</v>
      </c>
      <c r="F8" t="s">
        <v>15</v>
      </c>
      <c r="G8">
        <v>0.93</v>
      </c>
      <c r="H8" t="s">
        <v>11</v>
      </c>
      <c r="I8" s="2">
        <f>C8*E8*G8*236.6/454</f>
        <v>1.0868617070484583</v>
      </c>
    </row>
    <row r="9" spans="1:9" x14ac:dyDescent="0.45">
      <c r="B9" t="s">
        <v>31</v>
      </c>
      <c r="C9" s="2">
        <f>4.12/2</f>
        <v>2.06</v>
      </c>
      <c r="D9" t="s">
        <v>16</v>
      </c>
      <c r="E9">
        <v>1</v>
      </c>
      <c r="F9" t="s">
        <v>8</v>
      </c>
      <c r="I9" s="2">
        <f>C9*E9/6</f>
        <v>0.34333333333333332</v>
      </c>
    </row>
    <row r="10" spans="1:9" x14ac:dyDescent="0.45">
      <c r="B10" t="s">
        <v>17</v>
      </c>
      <c r="C10" s="2">
        <f>2.99/12</f>
        <v>0.24916666666666668</v>
      </c>
      <c r="D10" t="s">
        <v>19</v>
      </c>
      <c r="E10">
        <v>2</v>
      </c>
      <c r="F10" t="s">
        <v>20</v>
      </c>
      <c r="I10" s="2">
        <f>C10*E10</f>
        <v>0.49833333333333335</v>
      </c>
    </row>
    <row r="11" spans="1:9" x14ac:dyDescent="0.45">
      <c r="B11" t="s">
        <v>18</v>
      </c>
      <c r="C11" s="2">
        <v>2.2799999999999998</v>
      </c>
      <c r="D11" t="s">
        <v>21</v>
      </c>
      <c r="E11">
        <v>1</v>
      </c>
      <c r="F11" t="s">
        <v>22</v>
      </c>
      <c r="I11" s="2">
        <f>C11</f>
        <v>2.2799999999999998</v>
      </c>
    </row>
    <row r="12" spans="1:9" ht="14.65" thickBot="1" x14ac:dyDescent="0.5"/>
    <row r="13" spans="1:9" ht="14.65" thickBot="1" x14ac:dyDescent="0.5">
      <c r="H13" t="s">
        <v>23</v>
      </c>
      <c r="I13" s="7">
        <f>SUM(I3:I11)</f>
        <v>6.5247166379984183</v>
      </c>
    </row>
    <row r="14" spans="1:9" x14ac:dyDescent="0.45">
      <c r="B14" t="s">
        <v>32</v>
      </c>
      <c r="I14" s="3"/>
    </row>
    <row r="15" spans="1:9" x14ac:dyDescent="0.45">
      <c r="B15" s="8" t="s">
        <v>0</v>
      </c>
      <c r="C15" s="2">
        <v>0.5</v>
      </c>
      <c r="H15" t="s">
        <v>25</v>
      </c>
      <c r="I15">
        <v>60</v>
      </c>
    </row>
    <row r="16" spans="1:9" x14ac:dyDescent="0.45">
      <c r="B16" s="8" t="s">
        <v>28</v>
      </c>
      <c r="H16" t="s">
        <v>24</v>
      </c>
      <c r="I16" s="3">
        <f>I13/I15</f>
        <v>0.10874527729997364</v>
      </c>
    </row>
    <row r="17" spans="2:10" x14ac:dyDescent="0.45">
      <c r="B17" s="8" t="s">
        <v>17</v>
      </c>
    </row>
    <row r="19" spans="2:10" x14ac:dyDescent="0.45">
      <c r="F19" s="3"/>
      <c r="H19" s="3"/>
      <c r="I19" s="1"/>
      <c r="J19" s="3"/>
    </row>
    <row r="20" spans="2:10" x14ac:dyDescent="0.45">
      <c r="D20" s="4"/>
      <c r="E20" s="3"/>
      <c r="F20" s="6"/>
      <c r="G20" s="3"/>
      <c r="H20" s="2"/>
      <c r="I20" s="3"/>
      <c r="J20" s="2"/>
    </row>
    <row r="21" spans="2:10" x14ac:dyDescent="0.45">
      <c r="D21" s="5"/>
      <c r="E21" s="3"/>
      <c r="F21" s="6"/>
      <c r="G21" s="3"/>
      <c r="H21" s="2"/>
      <c r="I21" s="3"/>
      <c r="J21" s="2"/>
    </row>
    <row r="22" spans="2:10" x14ac:dyDescent="0.45">
      <c r="D22" s="5"/>
      <c r="E22" s="3"/>
      <c r="F22" s="6"/>
      <c r="G22" s="3"/>
      <c r="H22" s="2"/>
      <c r="I22" s="3"/>
      <c r="J22" s="2"/>
    </row>
    <row r="23" spans="2:10" x14ac:dyDescent="0.45">
      <c r="D23" s="5"/>
      <c r="E23" s="3"/>
      <c r="F23" s="6"/>
      <c r="G23" s="3"/>
      <c r="H23" s="2"/>
      <c r="I23" s="3"/>
      <c r="J23" s="2"/>
    </row>
    <row r="24" spans="2:10" x14ac:dyDescent="0.45">
      <c r="D24" s="4"/>
      <c r="E24" s="3"/>
      <c r="F24" s="6"/>
      <c r="G24" s="3"/>
      <c r="H24" s="2"/>
      <c r="I24" s="3"/>
      <c r="J24" s="2"/>
    </row>
    <row r="25" spans="2:10" x14ac:dyDescent="0.45">
      <c r="D25" s="5"/>
      <c r="E25" s="3"/>
      <c r="F25" s="6"/>
      <c r="G25" s="3"/>
      <c r="H25" s="2"/>
      <c r="I25" s="3"/>
      <c r="J25" s="2"/>
    </row>
    <row r="26" spans="2:10" x14ac:dyDescent="0.45">
      <c r="D26" s="5"/>
      <c r="E26" s="3"/>
      <c r="F26" s="6"/>
      <c r="G26" s="3"/>
      <c r="H26" s="2"/>
      <c r="I26" s="3"/>
      <c r="J26" s="2"/>
    </row>
    <row r="27" spans="2:10" x14ac:dyDescent="0.45">
      <c r="D27" s="5"/>
      <c r="E27" s="3"/>
      <c r="F27" s="6"/>
      <c r="G27" s="3"/>
      <c r="H27" s="2"/>
      <c r="I27" s="3"/>
      <c r="J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 Nuttelman</cp:lastModifiedBy>
  <dcterms:created xsi:type="dcterms:W3CDTF">2013-10-29T18:00:12Z</dcterms:created>
  <dcterms:modified xsi:type="dcterms:W3CDTF">2018-03-19T14:29:48Z</dcterms:modified>
</cp:coreProperties>
</file>