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" sheetId="1" r:id="rId4"/>
    <sheet state="visible" name="popVsEnergyCons" sheetId="2" r:id="rId5"/>
    <sheet state="visible" name="popChgVsEnergyConsChg" sheetId="3" r:id="rId6"/>
    <sheet state="visible" name="EnergyConsChgVTempChg" sheetId="4" r:id="rId7"/>
  </sheets>
  <definedNames/>
  <calcPr/>
  <pivotCaches>
    <pivotCache cacheId="0" r:id="rId8"/>
    <pivotCache cacheId="1" r:id="rId9"/>
  </pivotCaches>
  <extLst>
    <ext uri="GoogleSheetsCustomDataVersion1">
      <go:sheetsCustomData xmlns:go="http://customooxmlschemas.google.com/" r:id="rId10" roundtripDataSignature="AMtx7mh36585r6PHmEwzRUI0rcID7iuOOA=="/>
    </ext>
  </extLst>
</workbook>
</file>

<file path=xl/sharedStrings.xml><?xml version="1.0" encoding="utf-8"?>
<sst xmlns="http://schemas.openxmlformats.org/spreadsheetml/2006/main" count="76" uniqueCount="18">
  <si>
    <t>Entity</t>
  </si>
  <si>
    <t>Year</t>
  </si>
  <si>
    <t>population</t>
  </si>
  <si>
    <t>population_index</t>
  </si>
  <si>
    <t>pop_change</t>
  </si>
  <si>
    <t>energy_cons_twh</t>
  </si>
  <si>
    <t>energy_cons_twh_index</t>
  </si>
  <si>
    <t>energy_cons_change</t>
  </si>
  <si>
    <t>temp</t>
  </si>
  <si>
    <t>temp_change</t>
  </si>
  <si>
    <t>India</t>
  </si>
  <si>
    <t>-</t>
  </si>
  <si>
    <t>Population_index (2000 = 100)</t>
  </si>
  <si>
    <t>Energy_consumption_index (2000 = 100)</t>
  </si>
  <si>
    <t>Grand Total</t>
  </si>
  <si>
    <t>Energy Consumption</t>
  </si>
  <si>
    <t>Population</t>
  </si>
  <si>
    <t>Temperature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</si>
</sst>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"/>
  </numFmts>
  <fonts count="3">
    <font>
      <sz val="12.0"/>
      <color theme="1"/>
      <name val="Calibri"/>
      <scheme val="minor"/>
    </font>
    <font>
      <sz val="12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2" numFmtId="0" xfId="0" applyFont="1"/>
    <xf borderId="0" fillId="0" fontId="2" numFmtId="3" xfId="0" applyFont="1" applyNumberFormat="1"/>
    <xf borderId="0" fillId="0" fontId="2" numFmtId="4" xfId="0" applyFont="1" applyNumberFormat="1"/>
    <xf borderId="0" fillId="0" fontId="2" numFmtId="164" xfId="0" applyFont="1" applyNumberFormat="1"/>
    <xf borderId="0" fillId="0" fontId="1" numFmtId="164" xfId="0" applyFont="1" applyNumberFormat="1"/>
    <xf borderId="0" fillId="0" fontId="1" numFmtId="0" xfId="0" applyFont="1"/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of population_index and Average of energy_cons_twh_index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popVsEnergyCons!$B$3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popVsEnergyCons!$A$4:$A$56</c:f>
            </c:strRef>
          </c:cat>
          <c:val>
            <c:numRef>
              <c:f>popVsEnergyCons!$B$4:$B$56</c:f>
              <c:numCache/>
            </c:numRef>
          </c:val>
          <c:smooth val="0"/>
        </c:ser>
        <c:ser>
          <c:idx val="1"/>
          <c:order val="1"/>
          <c:tx>
            <c:strRef>
              <c:f>popVsEnergyCons!$C$3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popVsEnergyCons!$A$4:$A$56</c:f>
            </c:strRef>
          </c:cat>
          <c:val>
            <c:numRef>
              <c:f>popVsEnergyCons!$C$4:$C$56</c:f>
              <c:numCache/>
            </c:numRef>
          </c:val>
          <c:smooth val="0"/>
        </c:ser>
        <c:axId val="1777783920"/>
        <c:axId val="394506972"/>
      </c:lineChart>
      <c:catAx>
        <c:axId val="1777783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4506972"/>
      </c:catAx>
      <c:valAx>
        <c:axId val="3945069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77839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India's Population Changes vs Energy Consumption Changes</a:t>
            </a:r>
          </a:p>
        </c:rich>
      </c:tx>
      <c:layout>
        <c:manualLayout>
          <c:xMode val="edge"/>
          <c:yMode val="edge"/>
          <c:x val="0.0356638418079096"/>
          <c:y val="0.05"/>
        </c:manualLayout>
      </c:layout>
      <c:overlay val="0"/>
    </c:title>
    <c:plotArea>
      <c:layout/>
      <c:barChart>
        <c:barDir val="col"/>
        <c:ser>
          <c:idx val="0"/>
          <c:order val="0"/>
          <c:tx>
            <c:v>Energy Consumption</c:v>
          </c:tx>
          <c:spPr>
            <a:solidFill>
              <a:schemeClr val="accent1"/>
            </a:solidFill>
            <a:ln cmpd="sng" w="76200">
              <a:solidFill>
                <a:srgbClr val="000000"/>
              </a:solidFill>
            </a:ln>
          </c:spPr>
          <c:cat>
            <c:strRef>
              <c:f>popChgVsEnergyConsChg!$A$4:$A$55</c:f>
            </c:strRef>
          </c:cat>
          <c:val>
            <c:numRef>
              <c:f>popChgVsEnergyConsChg!$B$4:$B$55</c:f>
              <c:numCache/>
            </c:numRef>
          </c:val>
        </c:ser>
        <c:ser>
          <c:idx val="1"/>
          <c:order val="1"/>
          <c:tx>
            <c:v>Population</c:v>
          </c:tx>
          <c:spPr>
            <a:solidFill>
              <a:srgbClr val="FF0000"/>
            </a:solidFill>
            <a:ln cmpd="sng" w="76200">
              <a:solidFill>
                <a:srgbClr val="000000"/>
              </a:solidFill>
            </a:ln>
          </c:spPr>
          <c:cat>
            <c:strRef>
              <c:f>popChgVsEnergyConsChg!$A$4:$A$55</c:f>
            </c:strRef>
          </c:cat>
          <c:val>
            <c:numRef>
              <c:f>popChgVsEnergyConsChg!$C$4:$C$55</c:f>
              <c:numCache/>
            </c:numRef>
          </c:val>
        </c:ser>
        <c:axId val="726255268"/>
        <c:axId val="823886463"/>
      </c:barChart>
      <c:catAx>
        <c:axId val="7262552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23886463"/>
      </c:catAx>
      <c:valAx>
        <c:axId val="823886463"/>
        <c:scaling>
          <c:orientation val="minMax"/>
          <c:max val="0.1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26255268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Energy Consumption Changes vs Temperature Changes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EnergyConsChgVTempChg!$B$1</c:f>
            </c:strRef>
          </c:tx>
          <c:spPr>
            <a:solidFill>
              <a:schemeClr val="accent1"/>
            </a:solidFill>
            <a:ln cmpd="sng" w="76200">
              <a:solidFill>
                <a:srgbClr val="000000"/>
              </a:solidFill>
            </a:ln>
          </c:spPr>
          <c:cat>
            <c:strRef>
              <c:f>EnergyConsChgVTempChg!$A$2:$A$53</c:f>
            </c:strRef>
          </c:cat>
          <c:val>
            <c:numRef>
              <c:f>EnergyConsChgVTempChg!$B$2:$B$53</c:f>
              <c:numCache/>
            </c:numRef>
          </c:val>
        </c:ser>
        <c:ser>
          <c:idx val="1"/>
          <c:order val="1"/>
          <c:tx>
            <c:strRef>
              <c:f>EnergyConsChgVTempChg!$C$1</c:f>
            </c:strRef>
          </c:tx>
          <c:spPr>
            <a:solidFill>
              <a:srgbClr val="FF0000"/>
            </a:solidFill>
            <a:ln cmpd="sng" w="76200">
              <a:solidFill>
                <a:srgbClr val="000000"/>
              </a:solidFill>
            </a:ln>
          </c:spPr>
          <c:cat>
            <c:strRef>
              <c:f>EnergyConsChgVTempChg!$A$2:$A$53</c:f>
            </c:strRef>
          </c:cat>
          <c:val>
            <c:numRef>
              <c:f>EnergyConsChgVTempChg!$C$2:$C$53</c:f>
              <c:numCache/>
            </c:numRef>
          </c:val>
        </c:ser>
        <c:axId val="1822248056"/>
        <c:axId val="1499942099"/>
      </c:barChart>
      <c:catAx>
        <c:axId val="1822248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9942099"/>
      </c:catAx>
      <c:valAx>
        <c:axId val="1499942099"/>
        <c:scaling>
          <c:orientation val="minMax"/>
          <c:max val="0.1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22480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Temperature vs Energy Consumption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EnergyConsChgVTempChg!$C$1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EnergyConsChgVTempChg!$B$2:$B$53</c:f>
            </c:numRef>
          </c:xVal>
          <c:yVal>
            <c:numRef>
              <c:f>EnergyConsChgVTempChg!$C$2:$C$53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903910"/>
        <c:axId val="1117613125"/>
      </c:scatterChart>
      <c:valAx>
        <c:axId val="160490391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Energy Consumption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7613125"/>
      </c:valAx>
      <c:valAx>
        <c:axId val="11176131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Temperature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49039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571500</xdr:colOff>
      <xdr:row>4</xdr:row>
      <xdr:rowOff>66675</xdr:rowOff>
    </xdr:from>
    <xdr:ext cx="5715000" cy="3533775"/>
    <xdr:graphicFrame>
      <xdr:nvGraphicFramePr>
        <xdr:cNvPr id="2068970489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352425</xdr:colOff>
      <xdr:row>1</xdr:row>
      <xdr:rowOff>95250</xdr:rowOff>
    </xdr:from>
    <xdr:ext cx="8715375" cy="5962650"/>
    <xdr:graphicFrame>
      <xdr:nvGraphicFramePr>
        <xdr:cNvPr id="750157019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361950</xdr:colOff>
      <xdr:row>1</xdr:row>
      <xdr:rowOff>133350</xdr:rowOff>
    </xdr:from>
    <xdr:ext cx="8067675" cy="4991100"/>
    <xdr:graphicFrame>
      <xdr:nvGraphicFramePr>
        <xdr:cNvPr id="1237453521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114300</xdr:colOff>
      <xdr:row>31</xdr:row>
      <xdr:rowOff>66675</xdr:rowOff>
    </xdr:from>
    <xdr:ext cx="5715000" cy="3533775"/>
    <xdr:graphicFrame>
      <xdr:nvGraphicFramePr>
        <xdr:cNvPr id="44766441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54" sheet="master"/>
  </cacheSource>
  <cacheFields>
    <cacheField name="Entity" numFmtId="0">
      <sharedItems>
        <s v="India"/>
      </sharedItems>
    </cacheField>
    <cacheField name="Year" numFmtId="0">
      <sharedItems containsSemiMixedTypes="0" containsString="0" containsNumber="1" containsInteger="1"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</sharedItems>
    </cacheField>
    <cacheField name="population" numFmtId="3">
      <sharedItems containsSemiMixedTypes="0" containsString="0" containsNumber="1" containsInteger="1">
        <n v="5.00114346E8"/>
        <n v="5.10992617E8"/>
        <n v="5.21987069E8"/>
        <n v="5.33431909E8"/>
        <n v="5.4531467E8"/>
        <n v="5.57501301E8"/>
        <n v="5.69999178E8"/>
        <n v="5.82837973E8"/>
        <n v="5.96107483E8"/>
        <n v="6.09721951E8"/>
        <n v="6.23524219E8"/>
        <n v="6.37451448E8"/>
        <n v="6.51685628E8"/>
        <n v="6.6626776E8"/>
        <n v="6.81248383E8"/>
        <n v="6.96828385E8"/>
        <n v="7.12869298E8"/>
        <n v="7.29169466E8"/>
        <n v="7.45826546E8"/>
        <n v="7.62895156E8"/>
        <n v="7.80242084E8"/>
        <n v="7.97878993E8"/>
        <n v="8.15716125E8"/>
        <n v="8.33729681E8"/>
        <n v="8.52012673E8"/>
        <n v="8.70452165E8"/>
        <n v="8.88941756E8"/>
        <n v="9.07574049E8"/>
        <n v="9.26351297E8"/>
        <n v="9.45261958E8"/>
        <n v="9.64279129E8"/>
        <n v="9.83281218E8"/>
        <n v="1.00233523E9"/>
        <n v="1.021434576E9"/>
        <n v="1.040500054E9"/>
        <n v="1.059633675E9"/>
        <n v="1.078970907E9"/>
        <n v="1.098313039E9"/>
        <n v="1.117415123E9"/>
        <n v="1.136264583E9"/>
        <n v="1.154638713E9"/>
        <n v="1.172373788E9"/>
        <n v="1.189691809E9"/>
        <n v="1.206734806E9"/>
        <n v="1.22364016E9"/>
        <n v="1.24061362E9"/>
        <n v="1.257621191E9"/>
        <n v="1.274487215E9"/>
        <n v="1.291132063E9"/>
        <n v="1.307246509E9"/>
        <n v="1.322866505E9"/>
        <n v="1.33863634E9"/>
        <n v="1.35419568E9"/>
      </sharedItems>
    </cacheField>
    <cacheField name="population_index" numFmtId="4">
      <sharedItems containsSemiMixedTypes="0" containsString="0" containsNumber="1">
        <n v="47.19690944136897"/>
        <n v="48.223516207145835"/>
        <n v="49.261087233755575"/>
        <n v="50.341162383311385"/>
        <n v="51.46256511713824"/>
        <n v="52.61264474253331"/>
        <n v="53.79209734911454"/>
        <n v="55.00372314988952"/>
        <n v="56.255996488597816"/>
        <n v="57.54082428533616"/>
        <n v="58.8433751881281"/>
        <n v="60.15771893999122"/>
        <n v="61.50103034428383"/>
        <n v="62.87717875708319"/>
        <n v="64.29093365686023"/>
        <n v="65.76125329350259"/>
        <n v="67.27507013213788"/>
        <n v="68.8133534450007"/>
        <n v="70.38531934161115"/>
        <n v="71.9961222447937"/>
        <n v="73.63319064015212"/>
        <n v="75.29762519108314"/>
        <n v="76.98095523436437"/>
        <n v="78.68093480513443"/>
        <n v="80.40634165387392"/>
        <n v="82.14651775765809"/>
        <n v="83.89142181612905"/>
        <n v="85.6497929815226"/>
        <n v="87.42184387448803"/>
        <n v="89.2064852506693"/>
        <n v="91.00117821378223"/>
        <n v="92.79444785482114"/>
        <n v="94.59261758550662"/>
        <n v="96.39506558717096"/>
        <n v="98.19431738992252"/>
        <n v="100.0"/>
        <n v="101.82489783556568"/>
        <n v="103.6502580950912"/>
        <n v="105.45296448793965"/>
        <n v="107.2318301888622"/>
        <n v="108.96583793451072"/>
        <n v="110.63953663043031"/>
        <n v="112.27387700754225"/>
        <n v="113.88226275462603"/>
        <n v="115.4776588239327"/>
        <n v="117.07948220879258"/>
        <n v="118.68452472501876"/>
        <n v="120.27620913425577"/>
        <n v="121.84702066966682"/>
        <n v="123.3677769819839"/>
        <n v="124.84187094186112"/>
        <n v="126.3301055433143"/>
        <n v="127.79847526080181"/>
      </sharedItems>
    </cacheField>
    <cacheField name="pop_change" numFmtId="164">
      <sharedItems containsSemiMixedTypes="0" containsString="0" containsNumber="1">
        <n v="0.023529958573103"/>
        <n v="0.021751567590504593"/>
        <n v="0.021515872508193205"/>
        <n v="0.021925523982664022"/>
        <n v="0.022276059604825777"/>
        <n v="0.02234788768840567"/>
        <n v="0.022417664277343093"/>
        <n v="0.022524234236702707"/>
        <n v="0.02276706497296119"/>
        <n v="0.022838948324357806"/>
        <n v="0.022636987199432485"/>
        <n v="0.022336307998326525"/>
        <n v="0.02232982612975412"/>
        <n v="0.022376022077933565"/>
        <n v="0.02248438825855839"/>
        <n v="0.022869781989632996"/>
        <n v="0.023019890327802876"/>
        <n v="0.022865577246391666"/>
        <n v="0.022843907728851608"/>
        <n v="0.022885495416517396"/>
        <n v="0.022738285678668015"/>
        <n v="0.022604406198627962"/>
        <n v="0.022355685707343847"/>
        <n v="0.022083118682985455"/>
        <n v="0.021929160514077943"/>
        <n v="0.02164227432800169"/>
        <n v="0.021241363676773668"/>
        <n v="0.020960083013582726"/>
        <n v="0.020689494174816362"/>
        <n v="0.020414135610585755"/>
        <n v="0.020118413566792455"/>
        <n v="0.01970600465002909"/>
        <n v="0.019377988363040208"/>
        <n v="0.019054848546029856"/>
        <n v="0.018665393210656304"/>
        <n v="0.01838887074195193"/>
        <n v="0.018248978355656732"/>
        <n v="0.017926462960692228"/>
        <n v="0.017392203608355777"/>
        <n v="0.016868806956356182"/>
        <n v="0.016170643945874003"/>
        <n v="0.015359847890359104"/>
        <n v="0.014771757247783162"/>
        <n v="0.014325556308844016"/>
        <n v="0.0140091707937361"/>
        <n v="0.013871283858483364"/>
        <n v="0.013708999099977639"/>
        <n v="0.013411052645024967"/>
        <n v="0.013060035286426942"/>
        <n v="0.012480865793509459"/>
        <n v="0.011948776219680844"/>
        <n v="0.01192095720951072"/>
        <n v="0.011623276266353266"/>
      </sharedItems>
    </cacheField>
    <cacheField name="energy_cons_twh" numFmtId="4">
      <sharedItems containsSemiMixedTypes="0" containsString="0" containsNumber="1">
        <n v="619.4514"/>
        <n v="638.4138"/>
        <n v="658.4335"/>
        <n v="703.9852"/>
        <n v="780.43604"/>
        <n v="763.7408"/>
        <n v="794.3863"/>
        <n v="835.8586"/>
        <n v="853.3237"/>
        <n v="903.9876"/>
        <n v="972.0112"/>
        <n v="1019.4541"/>
        <n v="1078.32"/>
        <n v="1120.9728"/>
        <n v="1182.959"/>
        <n v="1218.599"/>
        <n v="1349.2845"/>
        <n v="1336.0491"/>
        <n v="1405.0502"/>
        <n v="1500.9186"/>
        <n v="1584.2627"/>
        <n v="1695.5906"/>
        <n v="1802.8536"/>
        <n v="1962.3015"/>
        <n v="2143.4136"/>
        <n v="2300.7012"/>
        <n v="2427.663"/>
        <n v="2552.7722"/>
        <n v="2616.248"/>
        <n v="2757.1213"/>
        <n v="2963.118"/>
        <n v="3081.6313"/>
        <n v="3252.01"/>
        <n v="3449.4966"/>
        <n v="3549.4888"/>
        <n v="3728.5144"/>
        <n v="3743.8525"/>
        <n v="3865.7512"/>
        <n v="4004.0781"/>
        <n v="4347.582"/>
        <n v="4603.6104"/>
        <n v="4849.72"/>
        <n v="5263.1113"/>
        <n v="5570.697"/>
        <n v="6003.236"/>
        <n v="6269.459"/>
        <n v="6650.7104"/>
        <n v="7048.088"/>
        <n v="7294.344"/>
        <n v="7799.773"/>
        <n v="8030.202"/>
        <n v="8378.88"/>
        <n v="8701.049"/>
      </sharedItems>
    </cacheField>
    <cacheField name="energy_cons_twh_index" numFmtId="4">
      <sharedItems containsSemiMixedTypes="0" containsString="0" containsNumber="1">
        <n v="16.61389319027439"/>
        <n v="17.122471083925543"/>
        <n v="17.659406116280522"/>
        <n v="18.88111790583402"/>
        <n v="20.931554937805792"/>
        <n v="20.483783031654646"/>
        <n v="21.305705564661356"/>
        <n v="22.418006485371226"/>
        <n v="22.886426293539326"/>
        <n v="24.24524899246735"/>
        <n v="26.06966463640317"/>
        <n v="27.342099040840502"/>
        <n v="28.92090211586684"/>
        <n v="30.06486444037872"/>
        <n v="31.72735500230333"/>
        <n v="32.68323169142111"/>
        <n v="36.18826039668775"/>
        <n v="35.83328255350174"/>
        <n v="37.68391507352097"/>
        <n v="40.255137542180336"/>
        <n v="42.490454106868945"/>
        <n v="45.47630552264999"/>
        <n v="48.353134964424434"/>
        <n v="52.629580832516034"/>
        <n v="57.487067771549974"/>
        <n v="61.7055736729889"/>
        <n v="65.11073150206957"/>
        <n v="68.46620198114294"/>
        <n v="70.16864411198198"/>
        <n v="73.94691301178828"/>
        <n v="79.47181322405513"/>
        <n v="82.65037946480776"/>
        <n v="87.21999303529579"/>
        <n v="92.51664952668548"/>
        <n v="95.19847368699985"/>
        <n v="100.0"/>
        <n v="100.41137295862394"/>
        <n v="103.68073675670932"/>
        <n v="107.3907103590642"/>
        <n v="116.60359954624289"/>
        <n v="123.47036664254264"/>
        <n v="130.07110821403828"/>
        <n v="141.15840078289625"/>
        <n v="149.40795186415266"/>
        <n v="161.00879213447584"/>
        <n v="168.14898180358375"/>
        <n v="178.37427153291938"/>
        <n v="189.03207132578058"/>
        <n v="195.63673939411365"/>
        <n v="209.192513779751"/>
        <n v="215.37269642836839"/>
        <n v="224.7243567035707"/>
        <n v="233.365036755658"/>
      </sharedItems>
    </cacheField>
    <cacheField name="energy_cons_change">
      <sharedItems containsMixedTypes="1" containsNumber="1">
        <s v="-"/>
        <n v="0.030611602459853997"/>
        <n v="0.031358501335653995"/>
        <n v="0.06918192953426577"/>
        <n v="0.10859722619168712"/>
        <n v="-0.021392195060597165"/>
        <n v="0.04012552426163427"/>
        <n v="0.052206716052379074"/>
        <n v="0.02089480206341121"/>
        <n v="0.05937242807155129"/>
        <n v="0.07524837730075057"/>
        <n v="0.04880900549294083"/>
        <n v="0.05774257026383031"/>
        <n v="0.039554863120409595"/>
        <n v="0.05529679221476208"/>
        <n v="0.030127840440792853"/>
        <n v="0.10724241526539909"/>
        <n v="-0.009809198875403984"/>
        <n v="0.0516456318858341"/>
        <n v="0.06823129878206492"/>
        <n v="0.0555287275405875"/>
        <n v="0.07027111097168418"/>
        <n v="0.06325996381437826"/>
        <n v="0.08844195668466931"/>
        <n v="0.09229575577453303"/>
        <n v="0.07338182420788975"/>
        <n v="0.05518395869920007"/>
        <n v="0.051534829999056654"/>
        <n v="0.024865438443743695"/>
        <n v="0.0538455452235414"/>
        <n v="0.07471441318160364"/>
        <n v="0.039996145951663106"/>
        <n v="0.055288476593549726"/>
        <n v="0.06072755003828393"/>
        <n v="0.028987476027661583"/>
        <n v="0.050437009408228005"/>
        <n v="0.004113729586239479"/>
        <n v="0.03255969619529621"/>
        <n v="0.035782670131487"/>
        <n v="0.08578851146784577"/>
        <n v="0.058889838075509376"/>
        <n v="0.05346012772931452"/>
        <n v="0.08524024067368824"/>
        <n v="0.05844180038525892"/>
        <n v="0.07764540056657179"/>
        <n v="0.044346582409886925"/>
        <n v="0.060810892933505126"/>
        <n v="0.05974964719558377"/>
        <n v="0.03493940484284537"/>
        <n v="0.06929053524209992"/>
        <n v="0.029543039265373505"/>
        <n v="0.04342082552842369"/>
        <n v="0.03845012698594582"/>
      </sharedItems>
    </cacheField>
    <cacheField name="temp" numFmtId="4">
      <sharedItems containsSemiMixedTypes="0" containsString="0" containsNumber="1">
        <n v="29.16"/>
        <n v="29.41"/>
        <n v="29.14"/>
        <n v="29.07"/>
        <n v="29.61"/>
        <n v="29.47"/>
        <n v="29.15"/>
        <n v="29.31"/>
        <n v="29.44"/>
        <n v="29.26"/>
        <n v="28.89"/>
        <n v="29.27"/>
        <n v="29.23"/>
        <n v="29.63"/>
        <n v="29.58"/>
        <n v="29.32"/>
        <n v="29.12"/>
        <n v="29.11"/>
        <n v="29.28"/>
        <n v="29.33"/>
        <n v="29.72"/>
        <n v="29.55"/>
        <n v="29.18"/>
        <n v="29.46"/>
        <n v="30.18"/>
        <n v="29.05"/>
        <n v="29.7"/>
        <n v="29.81"/>
        <n v="29.75"/>
        <n v="29.99"/>
        <n v="30.23"/>
        <n v="29.79"/>
        <n v="29.6"/>
        <n v="30.06"/>
        <n v="29.84"/>
        <n v="29.64"/>
        <n v="30.3"/>
        <n v="30.13"/>
        <n v="29.82"/>
        <n v="29.9"/>
        <n v="31.63"/>
        <n v="31.42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54" sheet="master"/>
  </cacheSource>
  <cacheFields>
    <cacheField name="Entity" numFmtId="0">
      <sharedItems>
        <s v="India"/>
      </sharedItems>
    </cacheField>
    <cacheField name="Year" numFmtId="0">
      <sharedItems containsSemiMixedTypes="0" containsString="0" containsNumber="1" containsInteger="1"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</sharedItems>
    </cacheField>
    <cacheField name="population" numFmtId="3">
      <sharedItems containsSemiMixedTypes="0" containsString="0" containsNumber="1" containsInteger="1">
        <n v="5.00114346E8"/>
        <n v="5.10992617E8"/>
        <n v="5.21987069E8"/>
        <n v="5.33431909E8"/>
        <n v="5.4531467E8"/>
        <n v="5.57501301E8"/>
        <n v="5.69999178E8"/>
        <n v="5.82837973E8"/>
        <n v="5.96107483E8"/>
        <n v="6.09721951E8"/>
        <n v="6.23524219E8"/>
        <n v="6.37451448E8"/>
        <n v="6.51685628E8"/>
        <n v="6.6626776E8"/>
        <n v="6.81248383E8"/>
        <n v="6.96828385E8"/>
        <n v="7.12869298E8"/>
        <n v="7.29169466E8"/>
        <n v="7.45826546E8"/>
        <n v="7.62895156E8"/>
        <n v="7.80242084E8"/>
        <n v="7.97878993E8"/>
        <n v="8.15716125E8"/>
        <n v="8.33729681E8"/>
        <n v="8.52012673E8"/>
        <n v="8.70452165E8"/>
        <n v="8.88941756E8"/>
        <n v="9.07574049E8"/>
        <n v="9.26351297E8"/>
        <n v="9.45261958E8"/>
        <n v="9.64279129E8"/>
        <n v="9.83281218E8"/>
        <n v="1.00233523E9"/>
        <n v="1.021434576E9"/>
        <n v="1.040500054E9"/>
        <n v="1.059633675E9"/>
        <n v="1.078970907E9"/>
        <n v="1.098313039E9"/>
        <n v="1.117415123E9"/>
        <n v="1.136264583E9"/>
        <n v="1.154638713E9"/>
        <n v="1.172373788E9"/>
        <n v="1.189691809E9"/>
        <n v="1.206734806E9"/>
        <n v="1.22364016E9"/>
        <n v="1.24061362E9"/>
        <n v="1.257621191E9"/>
        <n v="1.274487215E9"/>
        <n v="1.291132063E9"/>
        <n v="1.307246509E9"/>
        <n v="1.322866505E9"/>
        <n v="1.33863634E9"/>
        <n v="1.35419568E9"/>
      </sharedItems>
    </cacheField>
    <cacheField name="population_index" numFmtId="4">
      <sharedItems containsSemiMixedTypes="0" containsString="0" containsNumber="1">
        <n v="47.19690944136897"/>
        <n v="48.223516207145835"/>
        <n v="49.261087233755575"/>
        <n v="50.341162383311385"/>
        <n v="51.46256511713824"/>
        <n v="52.61264474253331"/>
        <n v="53.79209734911454"/>
        <n v="55.00372314988952"/>
        <n v="56.255996488597816"/>
        <n v="57.54082428533616"/>
        <n v="58.8433751881281"/>
        <n v="60.15771893999122"/>
        <n v="61.50103034428383"/>
        <n v="62.87717875708319"/>
        <n v="64.29093365686023"/>
        <n v="65.76125329350259"/>
        <n v="67.27507013213788"/>
        <n v="68.8133534450007"/>
        <n v="70.38531934161115"/>
        <n v="71.9961222447937"/>
        <n v="73.63319064015212"/>
        <n v="75.29762519108314"/>
        <n v="76.98095523436437"/>
        <n v="78.68093480513443"/>
        <n v="80.40634165387392"/>
        <n v="82.14651775765809"/>
        <n v="83.89142181612905"/>
        <n v="85.6497929815226"/>
        <n v="87.42184387448803"/>
        <n v="89.2064852506693"/>
        <n v="91.00117821378223"/>
        <n v="92.79444785482114"/>
        <n v="94.59261758550662"/>
        <n v="96.39506558717096"/>
        <n v="98.19431738992252"/>
        <n v="100.0"/>
        <n v="101.82489783556568"/>
        <n v="103.6502580950912"/>
        <n v="105.45296448793965"/>
        <n v="107.2318301888622"/>
        <n v="108.96583793451072"/>
        <n v="110.63953663043031"/>
        <n v="112.27387700754225"/>
        <n v="113.88226275462603"/>
        <n v="115.4776588239327"/>
        <n v="117.07948220879258"/>
        <n v="118.68452472501876"/>
        <n v="120.27620913425577"/>
        <n v="121.84702066966682"/>
        <n v="123.3677769819839"/>
        <n v="124.84187094186112"/>
        <n v="126.3301055433143"/>
        <n v="127.79847526080181"/>
      </sharedItems>
    </cacheField>
    <cacheField name="pop_change" numFmtId="164">
      <sharedItems containsSemiMixedTypes="0" containsString="0" containsNumber="1">
        <n v="0.023529958573103"/>
        <n v="0.021751567590504593"/>
        <n v="0.021515872508193205"/>
        <n v="0.021925523982664022"/>
        <n v="0.022276059604825777"/>
        <n v="0.02234788768840567"/>
        <n v="0.022417664277343093"/>
        <n v="0.022524234236702707"/>
        <n v="0.02276706497296119"/>
        <n v="0.022838948324357806"/>
        <n v="0.022636987199432485"/>
        <n v="0.022336307998326525"/>
        <n v="0.02232982612975412"/>
        <n v="0.022376022077933565"/>
        <n v="0.02248438825855839"/>
        <n v="0.022869781989632996"/>
        <n v="0.023019890327802876"/>
        <n v="0.022865577246391666"/>
        <n v="0.022843907728851608"/>
        <n v="0.022885495416517396"/>
        <n v="0.022738285678668015"/>
        <n v="0.022604406198627962"/>
        <n v="0.022355685707343847"/>
        <n v="0.022083118682985455"/>
        <n v="0.021929160514077943"/>
        <n v="0.02164227432800169"/>
        <n v="0.021241363676773668"/>
        <n v="0.020960083013582726"/>
        <n v="0.020689494174816362"/>
        <n v="0.020414135610585755"/>
        <n v="0.020118413566792455"/>
        <n v="0.01970600465002909"/>
        <n v="0.019377988363040208"/>
        <n v="0.019054848546029856"/>
        <n v="0.018665393210656304"/>
        <n v="0.01838887074195193"/>
        <n v="0.018248978355656732"/>
        <n v="0.017926462960692228"/>
        <n v="0.017392203608355777"/>
        <n v="0.016868806956356182"/>
        <n v="0.016170643945874003"/>
        <n v="0.015359847890359104"/>
        <n v="0.014771757247783162"/>
        <n v="0.014325556308844016"/>
        <n v="0.0140091707937361"/>
        <n v="0.013871283858483364"/>
        <n v="0.013708999099977639"/>
        <n v="0.013411052645024967"/>
        <n v="0.013060035286426942"/>
        <n v="0.012480865793509459"/>
        <n v="0.011948776219680844"/>
        <n v="0.01192095720951072"/>
        <n v="0.011623276266353266"/>
      </sharedItems>
    </cacheField>
    <cacheField name="energy_cons_twh" numFmtId="4">
      <sharedItems containsSemiMixedTypes="0" containsString="0" containsNumber="1">
        <n v="619.4514"/>
        <n v="638.4138"/>
        <n v="658.4335"/>
        <n v="703.9852"/>
        <n v="780.43604"/>
        <n v="763.7408"/>
        <n v="794.3863"/>
        <n v="835.8586"/>
        <n v="853.3237"/>
        <n v="903.9876"/>
        <n v="972.0112"/>
        <n v="1019.4541"/>
        <n v="1078.32"/>
        <n v="1120.9728"/>
        <n v="1182.959"/>
        <n v="1218.599"/>
        <n v="1349.2845"/>
        <n v="1336.0491"/>
        <n v="1405.0502"/>
        <n v="1500.9186"/>
        <n v="1584.2627"/>
        <n v="1695.5906"/>
        <n v="1802.8536"/>
        <n v="1962.3015"/>
        <n v="2143.4136"/>
        <n v="2300.7012"/>
        <n v="2427.663"/>
        <n v="2552.7722"/>
        <n v="2616.248"/>
        <n v="2757.1213"/>
        <n v="2963.118"/>
        <n v="3081.6313"/>
        <n v="3252.01"/>
        <n v="3449.4966"/>
        <n v="3549.4888"/>
        <n v="3728.5144"/>
        <n v="3743.8525"/>
        <n v="3865.7512"/>
        <n v="4004.0781"/>
        <n v="4347.582"/>
        <n v="4603.6104"/>
        <n v="4849.72"/>
        <n v="5263.1113"/>
        <n v="5570.697"/>
        <n v="6003.236"/>
        <n v="6269.459"/>
        <n v="6650.7104"/>
        <n v="7048.088"/>
        <n v="7294.344"/>
        <n v="7799.773"/>
        <n v="8030.202"/>
        <n v="8378.88"/>
        <n v="8701.049"/>
      </sharedItems>
    </cacheField>
    <cacheField name="energy_cons_twh_index" numFmtId="4">
      <sharedItems containsSemiMixedTypes="0" containsString="0" containsNumber="1">
        <n v="16.61389319027439"/>
        <n v="17.122471083925543"/>
        <n v="17.659406116280522"/>
        <n v="18.88111790583402"/>
        <n v="20.931554937805792"/>
        <n v="20.483783031654646"/>
        <n v="21.305705564661356"/>
        <n v="22.418006485371226"/>
        <n v="22.886426293539326"/>
        <n v="24.24524899246735"/>
        <n v="26.06966463640317"/>
        <n v="27.342099040840502"/>
        <n v="28.92090211586684"/>
        <n v="30.06486444037872"/>
        <n v="31.72735500230333"/>
        <n v="32.68323169142111"/>
        <n v="36.18826039668775"/>
        <n v="35.83328255350174"/>
        <n v="37.68391507352097"/>
        <n v="40.255137542180336"/>
        <n v="42.490454106868945"/>
        <n v="45.47630552264999"/>
        <n v="48.353134964424434"/>
        <n v="52.629580832516034"/>
        <n v="57.487067771549974"/>
        <n v="61.7055736729889"/>
        <n v="65.11073150206957"/>
        <n v="68.46620198114294"/>
        <n v="70.16864411198198"/>
        <n v="73.94691301178828"/>
        <n v="79.47181322405513"/>
        <n v="82.65037946480776"/>
        <n v="87.21999303529579"/>
        <n v="92.51664952668548"/>
        <n v="95.19847368699985"/>
        <n v="100.0"/>
        <n v="100.41137295862394"/>
        <n v="103.68073675670932"/>
        <n v="107.3907103590642"/>
        <n v="116.60359954624289"/>
        <n v="123.47036664254264"/>
        <n v="130.07110821403828"/>
        <n v="141.15840078289625"/>
        <n v="149.40795186415266"/>
        <n v="161.00879213447584"/>
        <n v="168.14898180358375"/>
        <n v="178.37427153291938"/>
        <n v="189.03207132578058"/>
        <n v="195.63673939411365"/>
        <n v="209.192513779751"/>
        <n v="215.37269642836839"/>
        <n v="224.7243567035707"/>
        <n v="233.365036755658"/>
      </sharedItems>
    </cacheField>
    <cacheField name="energy_cons_change">
      <sharedItems containsMixedTypes="1" containsNumber="1">
        <s v="-"/>
        <n v="0.030611602459853997"/>
        <n v="0.031358501335653995"/>
        <n v="0.06918192953426577"/>
        <n v="0.10859722619168712"/>
        <n v="-0.021392195060597165"/>
        <n v="0.04012552426163427"/>
        <n v="0.052206716052379074"/>
        <n v="0.02089480206341121"/>
        <n v="0.05937242807155129"/>
        <n v="0.07524837730075057"/>
        <n v="0.04880900549294083"/>
        <n v="0.05774257026383031"/>
        <n v="0.039554863120409595"/>
        <n v="0.05529679221476208"/>
        <n v="0.030127840440792853"/>
        <n v="0.10724241526539909"/>
        <n v="-0.009809198875403984"/>
        <n v="0.0516456318858341"/>
        <n v="0.06823129878206492"/>
        <n v="0.0555287275405875"/>
        <n v="0.07027111097168418"/>
        <n v="0.06325996381437826"/>
        <n v="0.08844195668466931"/>
        <n v="0.09229575577453303"/>
        <n v="0.07338182420788975"/>
        <n v="0.05518395869920007"/>
        <n v="0.051534829999056654"/>
        <n v="0.024865438443743695"/>
        <n v="0.0538455452235414"/>
        <n v="0.07471441318160364"/>
        <n v="0.039996145951663106"/>
        <n v="0.055288476593549726"/>
        <n v="0.06072755003828393"/>
        <n v="0.028987476027661583"/>
        <n v="0.050437009408228005"/>
        <n v="0.004113729586239479"/>
        <n v="0.03255969619529621"/>
        <n v="0.035782670131487"/>
        <n v="0.08578851146784577"/>
        <n v="0.058889838075509376"/>
        <n v="0.05346012772931452"/>
        <n v="0.08524024067368824"/>
        <n v="0.05844180038525892"/>
        <n v="0.07764540056657179"/>
        <n v="0.044346582409886925"/>
        <n v="0.060810892933505126"/>
        <n v="0.05974964719558377"/>
        <n v="0.03493940484284537"/>
        <n v="0.06929053524209992"/>
        <n v="0.029543039265373505"/>
        <n v="0.04342082552842369"/>
        <n v="0.03845012698594582"/>
      </sharedItems>
    </cacheField>
    <cacheField name="temp" numFmtId="4">
      <sharedItems containsSemiMixedTypes="0" containsString="0" containsNumber="1">
        <n v="29.16"/>
        <n v="29.41"/>
        <n v="29.14"/>
        <n v="29.07"/>
        <n v="29.61"/>
        <n v="29.47"/>
        <n v="29.15"/>
        <n v="29.31"/>
        <n v="29.44"/>
        <n v="29.26"/>
        <n v="28.89"/>
        <n v="29.27"/>
        <n v="29.23"/>
        <n v="29.63"/>
        <n v="29.58"/>
        <n v="29.32"/>
        <n v="29.12"/>
        <n v="29.11"/>
        <n v="29.28"/>
        <n v="29.33"/>
        <n v="29.72"/>
        <n v="29.55"/>
        <n v="29.18"/>
        <n v="29.46"/>
        <n v="30.18"/>
        <n v="29.05"/>
        <n v="29.7"/>
        <n v="29.81"/>
        <n v="29.75"/>
        <n v="29.99"/>
        <n v="30.23"/>
        <n v="29.79"/>
        <n v="29.6"/>
        <n v="30.06"/>
        <n v="29.84"/>
        <n v="29.64"/>
        <n v="30.3"/>
        <n v="30.13"/>
        <n v="29.82"/>
        <n v="29.9"/>
        <n v="31.63"/>
        <n v="31.42"/>
      </sharedItems>
    </cacheField>
    <cacheField name="temp_change" numFmtId="0">
      <sharedItems containsString="0" containsBlank="1" containsNumber="1">
        <m/>
        <n v="0.008573388203017833"/>
        <n v="-0.009180550833049968"/>
        <n v="-0.002402196293754299"/>
        <n v="0.018575851393188826"/>
        <n v="-0.004728132387706875"/>
        <n v="-0.010858500169664075"/>
        <n v="0.005488850771869645"/>
        <n v="0.004435346298191831"/>
        <n v="-0.0061141304347825986"/>
        <n v="-0.012645249487354784"/>
        <n v="0.01315334025614396"/>
        <n v="0.004783054321831246"/>
        <n v="-0.0061203672220333126"/>
        <n v="0.013684570646595914"/>
        <n v="-0.0016874789065136925"/>
        <n v="-0.008789722785665924"/>
        <n v="-0.006821282401091381"/>
        <n v="-3.434065934066471E-4"/>
        <n v="0.0058399175541051776"/>
        <n v="0.01127049180327863"/>
        <n v="-0.00945626477541375"/>
        <n v="0.013296965564268686"/>
        <n v="-0.005720053835800746"/>
        <n v="-0.012521150592216616"/>
        <n v="-0.0013708019191226576"/>
        <n v="0.006177076183939592"/>
        <n v="-0.0030695770804911276"/>
        <n v="0.01094765651727678"/>
        <n v="-0.0030456852791878124"/>
        <n v="0.02443991853360485"/>
        <n v="-0.019880715705765453"/>
        <n v="-0.017917511832319055"/>
        <n v="0.022375215146299435"/>
        <n v="0.0037037037037036848"/>
        <n v="-0.002012747400201232"/>
        <n v="0.00806722689075625"/>
        <n v="0.008002667555852017"/>
        <n v="-0.015878266622560384"/>
        <n v="0.0013445378151260218"/>
        <n v="-0.006377979187646785"/>
        <n v="0.015540540540540448"/>
        <n v="-0.007318695941450395"/>
        <n v="-0.006702412868632684"/>
        <n v="0.0222672064777328"/>
        <n v="-0.005610561056105667"/>
        <n v="-0.010288748755393253"/>
        <n v="-3.353454057679934E-4"/>
        <n v="0.0"/>
        <n v="-0.0030191211003019074"/>
        <n v="0.006056527590847904"/>
        <n v="0.057859531772575266"/>
        <n v="-0.006639266519127326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opVsEnergyCons" cacheId="0" dataCaption="" compact="0" compactData="0">
  <location ref="A3:C57" firstHeaderRow="0" firstDataRow="2" firstDataCol="0"/>
  <pivotFields>
    <pivotField name="Entity" compact="0" outline="0" multipleItemSelectionAllowed="1" showAll="0">
      <items>
        <item x="0"/>
        <item t="default"/>
      </items>
    </pivotField>
    <pivotField name="Year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opulation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opulation_index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op_chang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energy_cons_twh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energy_cons_twh_index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energy_cons_chan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temp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</pivotFields>
  <rowFields>
    <field x="1"/>
  </rowFields>
  <colFields>
    <field x="-2"/>
  </colFields>
  <dataFields>
    <dataField name="Population_index (2000 = 100)" fld="3" subtotal="average" baseField="0"/>
    <dataField name="Energy_consumption_index (2000 = 100)" fld="6" subtotal="average" baseField="0"/>
  </dataFields>
</pivotTableDefinition>
</file>

<file path=xl/pivotTables/pivotTable2.xml><?xml version="1.0" encoding="utf-8"?>
<pivotTableDefinition xmlns="http://schemas.openxmlformats.org/spreadsheetml/2006/main" name="popChgVsEnergyConsChg" cacheId="0" dataCaption="" compact="0" compactData="0">
  <location ref="A3:C56" firstHeaderRow="0" firstDataRow="2" firstDataCol="0" rowPageCount="1" colPageCount="1"/>
  <pivotFields>
    <pivotField name="Entity" axis="axisPage" compact="0" outline="0" multipleItemSelectionAllowed="1" showAll="0">
      <items>
        <item x="0"/>
        <item t="default"/>
      </items>
    </pivotField>
    <pivotField name="Year" axis="axisRow" compact="0" outline="0" multipleItemSelectionAllowed="1" showAll="0" sortType="ascending">
      <items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opulation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opulation_index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op_chang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energy_cons_twh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energy_cons_twh_index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energy_cons_chan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temp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</pivotFields>
  <rowFields>
    <field x="1"/>
  </rowFields>
  <colFields>
    <field x="-2"/>
  </colFields>
  <pageFields>
    <pageField fld="0"/>
  </pageFields>
  <dataFields>
    <dataField name="Energy Consumption" fld="7" subtotal="average" baseField="0"/>
    <dataField name="Population" fld="4" subtotal="average" baseField="0"/>
  </dataFields>
</pivotTableDefinition>
</file>

<file path=xl/pivotTables/pivotTable3.xml><?xml version="1.0" encoding="utf-8"?>
<pivotTableDefinition xmlns="http://schemas.openxmlformats.org/spreadsheetml/2006/main" name="EnergyConsChgVTempChg" cacheId="1" dataCaption="" compact="0" compactData="0">
  <location ref="A1:C54" firstHeaderRow="0" firstDataRow="2" firstDataCol="0"/>
  <pivotFields>
    <pivotField name="Entity" compact="0" outline="0" multipleItemSelectionAllowed="1" showAll="0">
      <items>
        <item x="0"/>
        <item t="default"/>
      </items>
    </pivotField>
    <pivotField name="Year" axis="axisRow" compact="0" outline="0" multipleItemSelectionAllowed="1" showAll="0" sortType="ascending">
      <items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opulation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opulation_index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op_chang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energy_cons_twh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energy_cons_twh_index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energy_cons_chan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temp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temp_chan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>
    <field x="1"/>
  </rowFields>
  <colFields>
    <field x="-2"/>
  </colFields>
  <dataFields>
    <dataField name="Energy Consumption" fld="7" baseField="0"/>
    <dataField name="Temperature" fld="9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1" width="6.11"/>
    <col customWidth="1" min="2" max="2" width="5.11"/>
    <col customWidth="1" min="3" max="3" width="11.22"/>
    <col customWidth="1" min="4" max="4" width="15.11"/>
    <col customWidth="1" min="5" max="5" width="12.11"/>
    <col customWidth="1" min="6" max="6" width="15.44"/>
    <col customWidth="1" min="7" max="8" width="15.0"/>
    <col customWidth="1" min="9" max="9" width="15.11"/>
    <col customWidth="1" min="10" max="22" width="10.56"/>
  </cols>
  <sheetData>
    <row r="1" ht="33.0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15.75" customHeight="1">
      <c r="A2" s="3" t="s">
        <v>10</v>
      </c>
      <c r="B2" s="3">
        <v>1965.0</v>
      </c>
      <c r="C2" s="4">
        <v>5.00114346E8</v>
      </c>
      <c r="D2" s="5">
        <f t="shared" ref="D2:D54" si="1">(C2/$C$37)*100</f>
        <v>47.19690944</v>
      </c>
      <c r="E2" s="6">
        <v>0.023529958573103</v>
      </c>
      <c r="F2" s="5">
        <v>619.4514</v>
      </c>
      <c r="G2" s="5">
        <f t="shared" ref="G2:G54" si="2">(F2/$F$37)*100</f>
        <v>16.61389319</v>
      </c>
      <c r="H2" s="7" t="s">
        <v>11</v>
      </c>
      <c r="I2" s="5">
        <v>29.16</v>
      </c>
      <c r="J2" s="6"/>
    </row>
    <row r="3" ht="15.75" customHeight="1">
      <c r="A3" s="3" t="s">
        <v>10</v>
      </c>
      <c r="B3" s="3">
        <v>1966.0</v>
      </c>
      <c r="C3" s="4">
        <v>5.10992617E8</v>
      </c>
      <c r="D3" s="5">
        <f t="shared" si="1"/>
        <v>48.22351621</v>
      </c>
      <c r="E3" s="6">
        <f t="shared" ref="E3:E54" si="3">(C3-C2)/C2</f>
        <v>0.02175156759</v>
      </c>
      <c r="F3" s="5">
        <v>638.4138</v>
      </c>
      <c r="G3" s="5">
        <f t="shared" si="2"/>
        <v>17.12247108</v>
      </c>
      <c r="H3" s="6">
        <f t="shared" ref="H3:H54" si="4">(F3-F2)/F2</f>
        <v>0.03061160246</v>
      </c>
      <c r="I3" s="5">
        <v>29.41</v>
      </c>
      <c r="J3" s="6">
        <f t="shared" ref="J3:J54" si="5">(I3-I2)/I2</f>
        <v>0.008573388203</v>
      </c>
    </row>
    <row r="4" ht="15.75" customHeight="1">
      <c r="A4" s="3" t="s">
        <v>10</v>
      </c>
      <c r="B4" s="3">
        <v>1967.0</v>
      </c>
      <c r="C4" s="4">
        <v>5.21987069E8</v>
      </c>
      <c r="D4" s="5">
        <f t="shared" si="1"/>
        <v>49.26108723</v>
      </c>
      <c r="E4" s="6">
        <f t="shared" si="3"/>
        <v>0.02151587251</v>
      </c>
      <c r="F4" s="5">
        <v>658.4335</v>
      </c>
      <c r="G4" s="5">
        <f t="shared" si="2"/>
        <v>17.65940612</v>
      </c>
      <c r="H4" s="6">
        <f t="shared" si="4"/>
        <v>0.03135850134</v>
      </c>
      <c r="I4" s="5">
        <v>29.14</v>
      </c>
      <c r="J4" s="6">
        <f t="shared" si="5"/>
        <v>-0.009180550833</v>
      </c>
    </row>
    <row r="5" ht="15.75" customHeight="1">
      <c r="A5" s="3" t="s">
        <v>10</v>
      </c>
      <c r="B5" s="3">
        <v>1968.0</v>
      </c>
      <c r="C5" s="4">
        <v>5.33431909E8</v>
      </c>
      <c r="D5" s="5">
        <f t="shared" si="1"/>
        <v>50.34116238</v>
      </c>
      <c r="E5" s="6">
        <f t="shared" si="3"/>
        <v>0.02192552398</v>
      </c>
      <c r="F5" s="5">
        <v>703.9852</v>
      </c>
      <c r="G5" s="5">
        <f t="shared" si="2"/>
        <v>18.88111791</v>
      </c>
      <c r="H5" s="6">
        <f t="shared" si="4"/>
        <v>0.06918192953</v>
      </c>
      <c r="I5" s="5">
        <v>29.07</v>
      </c>
      <c r="J5" s="6">
        <f t="shared" si="5"/>
        <v>-0.002402196294</v>
      </c>
    </row>
    <row r="6" ht="15.75" customHeight="1">
      <c r="A6" s="3" t="s">
        <v>10</v>
      </c>
      <c r="B6" s="3">
        <v>1969.0</v>
      </c>
      <c r="C6" s="4">
        <v>5.4531467E8</v>
      </c>
      <c r="D6" s="5">
        <f t="shared" si="1"/>
        <v>51.46256512</v>
      </c>
      <c r="E6" s="6">
        <f t="shared" si="3"/>
        <v>0.0222760596</v>
      </c>
      <c r="F6" s="5">
        <v>780.43604</v>
      </c>
      <c r="G6" s="5">
        <f t="shared" si="2"/>
        <v>20.93155494</v>
      </c>
      <c r="H6" s="6">
        <f t="shared" si="4"/>
        <v>0.1085972262</v>
      </c>
      <c r="I6" s="5">
        <v>29.61</v>
      </c>
      <c r="J6" s="6">
        <f t="shared" si="5"/>
        <v>0.01857585139</v>
      </c>
    </row>
    <row r="7" ht="15.75" customHeight="1">
      <c r="A7" s="3" t="s">
        <v>10</v>
      </c>
      <c r="B7" s="3">
        <v>1970.0</v>
      </c>
      <c r="C7" s="4">
        <v>5.57501301E8</v>
      </c>
      <c r="D7" s="5">
        <f t="shared" si="1"/>
        <v>52.61264474</v>
      </c>
      <c r="E7" s="6">
        <f t="shared" si="3"/>
        <v>0.02234788769</v>
      </c>
      <c r="F7" s="5">
        <v>763.7408</v>
      </c>
      <c r="G7" s="5">
        <f t="shared" si="2"/>
        <v>20.48378303</v>
      </c>
      <c r="H7" s="6">
        <f t="shared" si="4"/>
        <v>-0.02139219506</v>
      </c>
      <c r="I7" s="5">
        <v>29.47</v>
      </c>
      <c r="J7" s="6">
        <f t="shared" si="5"/>
        <v>-0.004728132388</v>
      </c>
    </row>
    <row r="8" ht="15.75" customHeight="1">
      <c r="A8" s="3" t="s">
        <v>10</v>
      </c>
      <c r="B8" s="3">
        <v>1971.0</v>
      </c>
      <c r="C8" s="4">
        <v>5.69999178E8</v>
      </c>
      <c r="D8" s="5">
        <f t="shared" si="1"/>
        <v>53.79209735</v>
      </c>
      <c r="E8" s="6">
        <f t="shared" si="3"/>
        <v>0.02241766428</v>
      </c>
      <c r="F8" s="5">
        <v>794.3863</v>
      </c>
      <c r="G8" s="5">
        <f t="shared" si="2"/>
        <v>21.30570556</v>
      </c>
      <c r="H8" s="6">
        <f t="shared" si="4"/>
        <v>0.04012552426</v>
      </c>
      <c r="I8" s="5">
        <v>29.15</v>
      </c>
      <c r="J8" s="6">
        <f t="shared" si="5"/>
        <v>-0.01085850017</v>
      </c>
    </row>
    <row r="9" ht="15.75" customHeight="1">
      <c r="A9" s="3" t="s">
        <v>10</v>
      </c>
      <c r="B9" s="3">
        <v>1972.0</v>
      </c>
      <c r="C9" s="4">
        <v>5.82837973E8</v>
      </c>
      <c r="D9" s="5">
        <f t="shared" si="1"/>
        <v>55.00372315</v>
      </c>
      <c r="E9" s="6">
        <f t="shared" si="3"/>
        <v>0.02252423424</v>
      </c>
      <c r="F9" s="5">
        <v>835.8586</v>
      </c>
      <c r="G9" s="5">
        <f t="shared" si="2"/>
        <v>22.41800649</v>
      </c>
      <c r="H9" s="6">
        <f t="shared" si="4"/>
        <v>0.05220671605</v>
      </c>
      <c r="I9" s="5">
        <v>29.31</v>
      </c>
      <c r="J9" s="6">
        <f t="shared" si="5"/>
        <v>0.005488850772</v>
      </c>
    </row>
    <row r="10" ht="15.75" customHeight="1">
      <c r="A10" s="3" t="s">
        <v>10</v>
      </c>
      <c r="B10" s="3">
        <v>1973.0</v>
      </c>
      <c r="C10" s="4">
        <v>5.96107483E8</v>
      </c>
      <c r="D10" s="5">
        <f t="shared" si="1"/>
        <v>56.25599649</v>
      </c>
      <c r="E10" s="6">
        <f t="shared" si="3"/>
        <v>0.02276706497</v>
      </c>
      <c r="F10" s="5">
        <v>853.3237</v>
      </c>
      <c r="G10" s="5">
        <f t="shared" si="2"/>
        <v>22.88642629</v>
      </c>
      <c r="H10" s="6">
        <f t="shared" si="4"/>
        <v>0.02089480206</v>
      </c>
      <c r="I10" s="5">
        <v>29.44</v>
      </c>
      <c r="J10" s="6">
        <f t="shared" si="5"/>
        <v>0.004435346298</v>
      </c>
    </row>
    <row r="11" ht="15.75" customHeight="1">
      <c r="A11" s="3" t="s">
        <v>10</v>
      </c>
      <c r="B11" s="3">
        <v>1974.0</v>
      </c>
      <c r="C11" s="4">
        <v>6.09721951E8</v>
      </c>
      <c r="D11" s="5">
        <f t="shared" si="1"/>
        <v>57.54082429</v>
      </c>
      <c r="E11" s="6">
        <f t="shared" si="3"/>
        <v>0.02283894832</v>
      </c>
      <c r="F11" s="5">
        <v>903.9876</v>
      </c>
      <c r="G11" s="5">
        <f t="shared" si="2"/>
        <v>24.24524899</v>
      </c>
      <c r="H11" s="6">
        <f t="shared" si="4"/>
        <v>0.05937242807</v>
      </c>
      <c r="I11" s="5">
        <v>29.26</v>
      </c>
      <c r="J11" s="6">
        <f t="shared" si="5"/>
        <v>-0.006114130435</v>
      </c>
    </row>
    <row r="12" ht="15.75" customHeight="1">
      <c r="A12" s="3" t="s">
        <v>10</v>
      </c>
      <c r="B12" s="3">
        <v>1975.0</v>
      </c>
      <c r="C12" s="4">
        <v>6.23524219E8</v>
      </c>
      <c r="D12" s="5">
        <f t="shared" si="1"/>
        <v>58.84337519</v>
      </c>
      <c r="E12" s="6">
        <f t="shared" si="3"/>
        <v>0.0226369872</v>
      </c>
      <c r="F12" s="5">
        <v>972.0112</v>
      </c>
      <c r="G12" s="5">
        <f t="shared" si="2"/>
        <v>26.06966464</v>
      </c>
      <c r="H12" s="6">
        <f t="shared" si="4"/>
        <v>0.0752483773</v>
      </c>
      <c r="I12" s="5">
        <v>28.89</v>
      </c>
      <c r="J12" s="6">
        <f t="shared" si="5"/>
        <v>-0.01264524949</v>
      </c>
    </row>
    <row r="13" ht="15.75" customHeight="1">
      <c r="A13" s="3" t="s">
        <v>10</v>
      </c>
      <c r="B13" s="3">
        <v>1976.0</v>
      </c>
      <c r="C13" s="4">
        <v>6.37451448E8</v>
      </c>
      <c r="D13" s="5">
        <f t="shared" si="1"/>
        <v>60.15771894</v>
      </c>
      <c r="E13" s="6">
        <f t="shared" si="3"/>
        <v>0.022336308</v>
      </c>
      <c r="F13" s="5">
        <v>1019.4541</v>
      </c>
      <c r="G13" s="5">
        <f t="shared" si="2"/>
        <v>27.34209904</v>
      </c>
      <c r="H13" s="6">
        <f t="shared" si="4"/>
        <v>0.04880900549</v>
      </c>
      <c r="I13" s="5">
        <v>29.27</v>
      </c>
      <c r="J13" s="6">
        <f t="shared" si="5"/>
        <v>0.01315334026</v>
      </c>
    </row>
    <row r="14" ht="15.75" customHeight="1">
      <c r="A14" s="3" t="s">
        <v>10</v>
      </c>
      <c r="B14" s="3">
        <v>1977.0</v>
      </c>
      <c r="C14" s="4">
        <v>6.51685628E8</v>
      </c>
      <c r="D14" s="5">
        <f t="shared" si="1"/>
        <v>61.50103034</v>
      </c>
      <c r="E14" s="6">
        <f t="shared" si="3"/>
        <v>0.02232982613</v>
      </c>
      <c r="F14" s="5">
        <v>1078.32</v>
      </c>
      <c r="G14" s="5">
        <f t="shared" si="2"/>
        <v>28.92090212</v>
      </c>
      <c r="H14" s="6">
        <f t="shared" si="4"/>
        <v>0.05774257026</v>
      </c>
      <c r="I14" s="5">
        <v>29.41</v>
      </c>
      <c r="J14" s="6">
        <f t="shared" si="5"/>
        <v>0.004783054322</v>
      </c>
    </row>
    <row r="15" ht="15.75" customHeight="1">
      <c r="A15" s="3" t="s">
        <v>10</v>
      </c>
      <c r="B15" s="3">
        <v>1978.0</v>
      </c>
      <c r="C15" s="4">
        <v>6.6626776E8</v>
      </c>
      <c r="D15" s="5">
        <f t="shared" si="1"/>
        <v>62.87717876</v>
      </c>
      <c r="E15" s="6">
        <f t="shared" si="3"/>
        <v>0.02237602208</v>
      </c>
      <c r="F15" s="5">
        <v>1120.9728</v>
      </c>
      <c r="G15" s="5">
        <f t="shared" si="2"/>
        <v>30.06486444</v>
      </c>
      <c r="H15" s="6">
        <f t="shared" si="4"/>
        <v>0.03955486312</v>
      </c>
      <c r="I15" s="5">
        <v>29.23</v>
      </c>
      <c r="J15" s="6">
        <f t="shared" si="5"/>
        <v>-0.006120367222</v>
      </c>
    </row>
    <row r="16" ht="15.75" customHeight="1">
      <c r="A16" s="3" t="s">
        <v>10</v>
      </c>
      <c r="B16" s="3">
        <v>1979.0</v>
      </c>
      <c r="C16" s="4">
        <v>6.81248383E8</v>
      </c>
      <c r="D16" s="5">
        <f t="shared" si="1"/>
        <v>64.29093366</v>
      </c>
      <c r="E16" s="6">
        <f t="shared" si="3"/>
        <v>0.02248438826</v>
      </c>
      <c r="F16" s="5">
        <v>1182.959</v>
      </c>
      <c r="G16" s="5">
        <f t="shared" si="2"/>
        <v>31.727355</v>
      </c>
      <c r="H16" s="6">
        <f t="shared" si="4"/>
        <v>0.05529679221</v>
      </c>
      <c r="I16" s="5">
        <v>29.63</v>
      </c>
      <c r="J16" s="6">
        <f t="shared" si="5"/>
        <v>0.01368457065</v>
      </c>
    </row>
    <row r="17" ht="15.75" customHeight="1">
      <c r="A17" s="3" t="s">
        <v>10</v>
      </c>
      <c r="B17" s="3">
        <v>1980.0</v>
      </c>
      <c r="C17" s="4">
        <v>6.96828385E8</v>
      </c>
      <c r="D17" s="5">
        <f t="shared" si="1"/>
        <v>65.76125329</v>
      </c>
      <c r="E17" s="6">
        <f t="shared" si="3"/>
        <v>0.02286978199</v>
      </c>
      <c r="F17" s="5">
        <v>1218.599</v>
      </c>
      <c r="G17" s="5">
        <f t="shared" si="2"/>
        <v>32.68323169</v>
      </c>
      <c r="H17" s="6">
        <f t="shared" si="4"/>
        <v>0.03012784044</v>
      </c>
      <c r="I17" s="5">
        <v>29.58</v>
      </c>
      <c r="J17" s="6">
        <f t="shared" si="5"/>
        <v>-0.001687478907</v>
      </c>
    </row>
    <row r="18" ht="15.75" customHeight="1">
      <c r="A18" s="3" t="s">
        <v>10</v>
      </c>
      <c r="B18" s="3">
        <v>1981.0</v>
      </c>
      <c r="C18" s="4">
        <v>7.12869298E8</v>
      </c>
      <c r="D18" s="5">
        <f t="shared" si="1"/>
        <v>67.27507013</v>
      </c>
      <c r="E18" s="6">
        <f t="shared" si="3"/>
        <v>0.02301989033</v>
      </c>
      <c r="F18" s="5">
        <v>1349.2845</v>
      </c>
      <c r="G18" s="5">
        <f t="shared" si="2"/>
        <v>36.1882604</v>
      </c>
      <c r="H18" s="6">
        <f t="shared" si="4"/>
        <v>0.1072424153</v>
      </c>
      <c r="I18" s="5">
        <v>29.32</v>
      </c>
      <c r="J18" s="6">
        <f t="shared" si="5"/>
        <v>-0.008789722786</v>
      </c>
    </row>
    <row r="19" ht="15.75" customHeight="1">
      <c r="A19" s="3" t="s">
        <v>10</v>
      </c>
      <c r="B19" s="3">
        <v>1982.0</v>
      </c>
      <c r="C19" s="4">
        <v>7.29169466E8</v>
      </c>
      <c r="D19" s="5">
        <f t="shared" si="1"/>
        <v>68.81335345</v>
      </c>
      <c r="E19" s="6">
        <f t="shared" si="3"/>
        <v>0.02286557725</v>
      </c>
      <c r="F19" s="5">
        <v>1336.0491</v>
      </c>
      <c r="G19" s="5">
        <f t="shared" si="2"/>
        <v>35.83328255</v>
      </c>
      <c r="H19" s="6">
        <f t="shared" si="4"/>
        <v>-0.009809198875</v>
      </c>
      <c r="I19" s="5">
        <v>29.12</v>
      </c>
      <c r="J19" s="6">
        <f t="shared" si="5"/>
        <v>-0.006821282401</v>
      </c>
    </row>
    <row r="20" ht="15.75" customHeight="1">
      <c r="A20" s="3" t="s">
        <v>10</v>
      </c>
      <c r="B20" s="3">
        <v>1983.0</v>
      </c>
      <c r="C20" s="4">
        <v>7.45826546E8</v>
      </c>
      <c r="D20" s="5">
        <f t="shared" si="1"/>
        <v>70.38531934</v>
      </c>
      <c r="E20" s="6">
        <f t="shared" si="3"/>
        <v>0.02284390773</v>
      </c>
      <c r="F20" s="5">
        <v>1405.0502</v>
      </c>
      <c r="G20" s="5">
        <f t="shared" si="2"/>
        <v>37.68391507</v>
      </c>
      <c r="H20" s="6">
        <f t="shared" si="4"/>
        <v>0.05164563189</v>
      </c>
      <c r="I20" s="5">
        <v>29.11</v>
      </c>
      <c r="J20" s="6">
        <f t="shared" si="5"/>
        <v>-0.0003434065934</v>
      </c>
    </row>
    <row r="21" ht="15.75" customHeight="1">
      <c r="A21" s="3" t="s">
        <v>10</v>
      </c>
      <c r="B21" s="3">
        <v>1984.0</v>
      </c>
      <c r="C21" s="4">
        <v>7.62895156E8</v>
      </c>
      <c r="D21" s="5">
        <f t="shared" si="1"/>
        <v>71.99612224</v>
      </c>
      <c r="E21" s="6">
        <f t="shared" si="3"/>
        <v>0.02288549542</v>
      </c>
      <c r="F21" s="5">
        <v>1500.9186</v>
      </c>
      <c r="G21" s="5">
        <f t="shared" si="2"/>
        <v>40.25513754</v>
      </c>
      <c r="H21" s="6">
        <f t="shared" si="4"/>
        <v>0.06823129878</v>
      </c>
      <c r="I21" s="5">
        <v>29.28</v>
      </c>
      <c r="J21" s="6">
        <f t="shared" si="5"/>
        <v>0.005839917554</v>
      </c>
    </row>
    <row r="22" ht="15.75" customHeight="1">
      <c r="A22" s="3" t="s">
        <v>10</v>
      </c>
      <c r="B22" s="3">
        <v>1985.0</v>
      </c>
      <c r="C22" s="4">
        <v>7.80242084E8</v>
      </c>
      <c r="D22" s="5">
        <f t="shared" si="1"/>
        <v>73.63319064</v>
      </c>
      <c r="E22" s="6">
        <f t="shared" si="3"/>
        <v>0.02273828568</v>
      </c>
      <c r="F22" s="5">
        <v>1584.2627</v>
      </c>
      <c r="G22" s="5">
        <f t="shared" si="2"/>
        <v>42.49045411</v>
      </c>
      <c r="H22" s="6">
        <f t="shared" si="4"/>
        <v>0.05552872754</v>
      </c>
      <c r="I22" s="5">
        <v>29.61</v>
      </c>
      <c r="J22" s="6">
        <f t="shared" si="5"/>
        <v>0.0112704918</v>
      </c>
    </row>
    <row r="23" ht="15.75" customHeight="1">
      <c r="A23" s="3" t="s">
        <v>10</v>
      </c>
      <c r="B23" s="3">
        <v>1986.0</v>
      </c>
      <c r="C23" s="4">
        <v>7.97878993E8</v>
      </c>
      <c r="D23" s="5">
        <f t="shared" si="1"/>
        <v>75.29762519</v>
      </c>
      <c r="E23" s="6">
        <f t="shared" si="3"/>
        <v>0.0226044062</v>
      </c>
      <c r="F23" s="5">
        <v>1695.5906</v>
      </c>
      <c r="G23" s="5">
        <f t="shared" si="2"/>
        <v>45.47630552</v>
      </c>
      <c r="H23" s="6">
        <f t="shared" si="4"/>
        <v>0.07027111097</v>
      </c>
      <c r="I23" s="5">
        <v>29.33</v>
      </c>
      <c r="J23" s="6">
        <f t="shared" si="5"/>
        <v>-0.009456264775</v>
      </c>
    </row>
    <row r="24" ht="15.75" customHeight="1">
      <c r="A24" s="3" t="s">
        <v>10</v>
      </c>
      <c r="B24" s="3">
        <v>1987.0</v>
      </c>
      <c r="C24" s="4">
        <v>8.15716125E8</v>
      </c>
      <c r="D24" s="5">
        <f t="shared" si="1"/>
        <v>76.98095523</v>
      </c>
      <c r="E24" s="6">
        <f t="shared" si="3"/>
        <v>0.02235568571</v>
      </c>
      <c r="F24" s="5">
        <v>1802.8536</v>
      </c>
      <c r="G24" s="5">
        <f t="shared" si="2"/>
        <v>48.35313496</v>
      </c>
      <c r="H24" s="6">
        <f t="shared" si="4"/>
        <v>0.06325996381</v>
      </c>
      <c r="I24" s="5">
        <v>29.72</v>
      </c>
      <c r="J24" s="6">
        <f t="shared" si="5"/>
        <v>0.01329696556</v>
      </c>
    </row>
    <row r="25" ht="15.75" customHeight="1">
      <c r="A25" s="3" t="s">
        <v>10</v>
      </c>
      <c r="B25" s="3">
        <v>1988.0</v>
      </c>
      <c r="C25" s="4">
        <v>8.33729681E8</v>
      </c>
      <c r="D25" s="5">
        <f t="shared" si="1"/>
        <v>78.68093481</v>
      </c>
      <c r="E25" s="6">
        <f t="shared" si="3"/>
        <v>0.02208311868</v>
      </c>
      <c r="F25" s="5">
        <v>1962.3015</v>
      </c>
      <c r="G25" s="5">
        <f t="shared" si="2"/>
        <v>52.62958083</v>
      </c>
      <c r="H25" s="6">
        <f t="shared" si="4"/>
        <v>0.08844195668</v>
      </c>
      <c r="I25" s="5">
        <v>29.55</v>
      </c>
      <c r="J25" s="6">
        <f t="shared" si="5"/>
        <v>-0.005720053836</v>
      </c>
    </row>
    <row r="26" ht="15.75" customHeight="1">
      <c r="A26" s="3" t="s">
        <v>10</v>
      </c>
      <c r="B26" s="3">
        <v>1989.0</v>
      </c>
      <c r="C26" s="4">
        <v>8.52012673E8</v>
      </c>
      <c r="D26" s="5">
        <f t="shared" si="1"/>
        <v>80.40634165</v>
      </c>
      <c r="E26" s="6">
        <f t="shared" si="3"/>
        <v>0.02192916051</v>
      </c>
      <c r="F26" s="5">
        <v>2143.4136</v>
      </c>
      <c r="G26" s="5">
        <f t="shared" si="2"/>
        <v>57.48706777</v>
      </c>
      <c r="H26" s="6">
        <f t="shared" si="4"/>
        <v>0.09229575577</v>
      </c>
      <c r="I26" s="5">
        <v>29.18</v>
      </c>
      <c r="J26" s="6">
        <f t="shared" si="5"/>
        <v>-0.01252115059</v>
      </c>
    </row>
    <row r="27" ht="15.75" customHeight="1">
      <c r="A27" s="3" t="s">
        <v>10</v>
      </c>
      <c r="B27" s="3">
        <v>1990.0</v>
      </c>
      <c r="C27" s="4">
        <v>8.70452165E8</v>
      </c>
      <c r="D27" s="5">
        <f t="shared" si="1"/>
        <v>82.14651776</v>
      </c>
      <c r="E27" s="6">
        <f t="shared" si="3"/>
        <v>0.02164227433</v>
      </c>
      <c r="F27" s="5">
        <v>2300.7012</v>
      </c>
      <c r="G27" s="5">
        <f t="shared" si="2"/>
        <v>61.70557367</v>
      </c>
      <c r="H27" s="6">
        <f t="shared" si="4"/>
        <v>0.07338182421</v>
      </c>
      <c r="I27" s="5">
        <v>29.14</v>
      </c>
      <c r="J27" s="6">
        <f t="shared" si="5"/>
        <v>-0.001370801919</v>
      </c>
    </row>
    <row r="28" ht="15.75" customHeight="1">
      <c r="A28" s="3" t="s">
        <v>10</v>
      </c>
      <c r="B28" s="3">
        <v>1991.0</v>
      </c>
      <c r="C28" s="4">
        <v>8.88941756E8</v>
      </c>
      <c r="D28" s="5">
        <f t="shared" si="1"/>
        <v>83.89142182</v>
      </c>
      <c r="E28" s="6">
        <f t="shared" si="3"/>
        <v>0.02124136368</v>
      </c>
      <c r="F28" s="5">
        <v>2427.663</v>
      </c>
      <c r="G28" s="5">
        <f t="shared" si="2"/>
        <v>65.1107315</v>
      </c>
      <c r="H28" s="6">
        <f t="shared" si="4"/>
        <v>0.0551839587</v>
      </c>
      <c r="I28" s="5">
        <v>29.32</v>
      </c>
      <c r="J28" s="6">
        <f t="shared" si="5"/>
        <v>0.006177076184</v>
      </c>
    </row>
    <row r="29" ht="15.75" customHeight="1">
      <c r="A29" s="3" t="s">
        <v>10</v>
      </c>
      <c r="B29" s="3">
        <v>1992.0</v>
      </c>
      <c r="C29" s="4">
        <v>9.07574049E8</v>
      </c>
      <c r="D29" s="5">
        <f t="shared" si="1"/>
        <v>85.64979298</v>
      </c>
      <c r="E29" s="6">
        <f t="shared" si="3"/>
        <v>0.02096008301</v>
      </c>
      <c r="F29" s="5">
        <v>2552.7722</v>
      </c>
      <c r="G29" s="5">
        <f t="shared" si="2"/>
        <v>68.46620198</v>
      </c>
      <c r="H29" s="6">
        <f t="shared" si="4"/>
        <v>0.05153483</v>
      </c>
      <c r="I29" s="5">
        <v>29.23</v>
      </c>
      <c r="J29" s="6">
        <f t="shared" si="5"/>
        <v>-0.00306957708</v>
      </c>
    </row>
    <row r="30" ht="15.75" customHeight="1">
      <c r="A30" s="3" t="s">
        <v>10</v>
      </c>
      <c r="B30" s="3">
        <v>1993.0</v>
      </c>
      <c r="C30" s="4">
        <v>9.26351297E8</v>
      </c>
      <c r="D30" s="5">
        <f t="shared" si="1"/>
        <v>87.42184387</v>
      </c>
      <c r="E30" s="6">
        <f t="shared" si="3"/>
        <v>0.02068949417</v>
      </c>
      <c r="F30" s="5">
        <v>2616.248</v>
      </c>
      <c r="G30" s="5">
        <f t="shared" si="2"/>
        <v>70.16864411</v>
      </c>
      <c r="H30" s="6">
        <f t="shared" si="4"/>
        <v>0.02486543844</v>
      </c>
      <c r="I30" s="5">
        <v>29.55</v>
      </c>
      <c r="J30" s="6">
        <f t="shared" si="5"/>
        <v>0.01094765652</v>
      </c>
    </row>
    <row r="31" ht="15.75" customHeight="1">
      <c r="A31" s="3" t="s">
        <v>10</v>
      </c>
      <c r="B31" s="3">
        <v>1994.0</v>
      </c>
      <c r="C31" s="4">
        <v>9.45261958E8</v>
      </c>
      <c r="D31" s="5">
        <f t="shared" si="1"/>
        <v>89.20648525</v>
      </c>
      <c r="E31" s="6">
        <f t="shared" si="3"/>
        <v>0.02041413561</v>
      </c>
      <c r="F31" s="5">
        <v>2757.1213</v>
      </c>
      <c r="G31" s="5">
        <f t="shared" si="2"/>
        <v>73.94691301</v>
      </c>
      <c r="H31" s="6">
        <f t="shared" si="4"/>
        <v>0.05384554522</v>
      </c>
      <c r="I31" s="5">
        <v>29.46</v>
      </c>
      <c r="J31" s="6">
        <f t="shared" si="5"/>
        <v>-0.003045685279</v>
      </c>
    </row>
    <row r="32" ht="15.75" customHeight="1">
      <c r="A32" s="3" t="s">
        <v>10</v>
      </c>
      <c r="B32" s="3">
        <v>1995.0</v>
      </c>
      <c r="C32" s="4">
        <v>9.64279129E8</v>
      </c>
      <c r="D32" s="5">
        <f t="shared" si="1"/>
        <v>91.00117821</v>
      </c>
      <c r="E32" s="6">
        <f t="shared" si="3"/>
        <v>0.02011841357</v>
      </c>
      <c r="F32" s="5">
        <v>2963.118</v>
      </c>
      <c r="G32" s="5">
        <f t="shared" si="2"/>
        <v>79.47181322</v>
      </c>
      <c r="H32" s="6">
        <f t="shared" si="4"/>
        <v>0.07471441318</v>
      </c>
      <c r="I32" s="5">
        <v>30.18</v>
      </c>
      <c r="J32" s="6">
        <f t="shared" si="5"/>
        <v>0.02443991853</v>
      </c>
    </row>
    <row r="33" ht="15.75" customHeight="1">
      <c r="A33" s="3" t="s">
        <v>10</v>
      </c>
      <c r="B33" s="3">
        <v>1996.0</v>
      </c>
      <c r="C33" s="4">
        <v>9.83281218E8</v>
      </c>
      <c r="D33" s="5">
        <f t="shared" si="1"/>
        <v>92.79444785</v>
      </c>
      <c r="E33" s="6">
        <f t="shared" si="3"/>
        <v>0.01970600465</v>
      </c>
      <c r="F33" s="5">
        <v>3081.6313</v>
      </c>
      <c r="G33" s="5">
        <f t="shared" si="2"/>
        <v>82.65037946</v>
      </c>
      <c r="H33" s="6">
        <f t="shared" si="4"/>
        <v>0.03999614595</v>
      </c>
      <c r="I33" s="5">
        <v>29.58</v>
      </c>
      <c r="J33" s="6">
        <f t="shared" si="5"/>
        <v>-0.01988071571</v>
      </c>
    </row>
    <row r="34" ht="15.75" customHeight="1">
      <c r="A34" s="3" t="s">
        <v>10</v>
      </c>
      <c r="B34" s="3">
        <v>1997.0</v>
      </c>
      <c r="C34" s="4">
        <v>1.00233523E9</v>
      </c>
      <c r="D34" s="5">
        <f t="shared" si="1"/>
        <v>94.59261759</v>
      </c>
      <c r="E34" s="6">
        <f t="shared" si="3"/>
        <v>0.01937798836</v>
      </c>
      <c r="F34" s="5">
        <v>3252.01</v>
      </c>
      <c r="G34" s="5">
        <f t="shared" si="2"/>
        <v>87.21999304</v>
      </c>
      <c r="H34" s="6">
        <f t="shared" si="4"/>
        <v>0.05528847659</v>
      </c>
      <c r="I34" s="5">
        <v>29.05</v>
      </c>
      <c r="J34" s="6">
        <f t="shared" si="5"/>
        <v>-0.01791751183</v>
      </c>
    </row>
    <row r="35" ht="15.75" customHeight="1">
      <c r="A35" s="3" t="s">
        <v>10</v>
      </c>
      <c r="B35" s="3">
        <v>1998.0</v>
      </c>
      <c r="C35" s="4">
        <v>1.021434576E9</v>
      </c>
      <c r="D35" s="5">
        <f t="shared" si="1"/>
        <v>96.39506559</v>
      </c>
      <c r="E35" s="6">
        <f t="shared" si="3"/>
        <v>0.01905484855</v>
      </c>
      <c r="F35" s="5">
        <v>3449.4966</v>
      </c>
      <c r="G35" s="5">
        <f t="shared" si="2"/>
        <v>92.51664953</v>
      </c>
      <c r="H35" s="6">
        <f t="shared" si="4"/>
        <v>0.06072755004</v>
      </c>
      <c r="I35" s="5">
        <v>29.7</v>
      </c>
      <c r="J35" s="6">
        <f t="shared" si="5"/>
        <v>0.02237521515</v>
      </c>
    </row>
    <row r="36" ht="15.75" customHeight="1">
      <c r="A36" s="3" t="s">
        <v>10</v>
      </c>
      <c r="B36" s="3">
        <v>1999.0</v>
      </c>
      <c r="C36" s="4">
        <v>1.040500054E9</v>
      </c>
      <c r="D36" s="5">
        <f t="shared" si="1"/>
        <v>98.19431739</v>
      </c>
      <c r="E36" s="6">
        <f t="shared" si="3"/>
        <v>0.01866539321</v>
      </c>
      <c r="F36" s="5">
        <v>3549.4888</v>
      </c>
      <c r="G36" s="5">
        <f t="shared" si="2"/>
        <v>95.19847369</v>
      </c>
      <c r="H36" s="6">
        <f t="shared" si="4"/>
        <v>0.02898747603</v>
      </c>
      <c r="I36" s="5">
        <v>29.81</v>
      </c>
      <c r="J36" s="6">
        <f t="shared" si="5"/>
        <v>0.003703703704</v>
      </c>
    </row>
    <row r="37" ht="15.75" customHeight="1">
      <c r="A37" s="3" t="s">
        <v>10</v>
      </c>
      <c r="B37" s="3">
        <v>2000.0</v>
      </c>
      <c r="C37" s="4">
        <v>1.059633675E9</v>
      </c>
      <c r="D37" s="5">
        <f t="shared" si="1"/>
        <v>100</v>
      </c>
      <c r="E37" s="6">
        <f t="shared" si="3"/>
        <v>0.01838887074</v>
      </c>
      <c r="F37" s="5">
        <v>3728.5144</v>
      </c>
      <c r="G37" s="5">
        <f t="shared" si="2"/>
        <v>100</v>
      </c>
      <c r="H37" s="6">
        <f t="shared" si="4"/>
        <v>0.05043700941</v>
      </c>
      <c r="I37" s="5">
        <v>29.75</v>
      </c>
      <c r="J37" s="6">
        <f t="shared" si="5"/>
        <v>-0.0020127474</v>
      </c>
    </row>
    <row r="38" ht="15.75" customHeight="1">
      <c r="A38" s="3" t="s">
        <v>10</v>
      </c>
      <c r="B38" s="3">
        <v>2001.0</v>
      </c>
      <c r="C38" s="4">
        <v>1.078970907E9</v>
      </c>
      <c r="D38" s="5">
        <f t="shared" si="1"/>
        <v>101.8248978</v>
      </c>
      <c r="E38" s="6">
        <f t="shared" si="3"/>
        <v>0.01824897836</v>
      </c>
      <c r="F38" s="5">
        <v>3743.8525</v>
      </c>
      <c r="G38" s="5">
        <f t="shared" si="2"/>
        <v>100.411373</v>
      </c>
      <c r="H38" s="6">
        <f t="shared" si="4"/>
        <v>0.004113729586</v>
      </c>
      <c r="I38" s="5">
        <v>29.99</v>
      </c>
      <c r="J38" s="6">
        <f t="shared" si="5"/>
        <v>0.008067226891</v>
      </c>
    </row>
    <row r="39" ht="15.75" customHeight="1">
      <c r="A39" s="3" t="s">
        <v>10</v>
      </c>
      <c r="B39" s="3">
        <v>2002.0</v>
      </c>
      <c r="C39" s="4">
        <v>1.098313039E9</v>
      </c>
      <c r="D39" s="5">
        <f t="shared" si="1"/>
        <v>103.6502581</v>
      </c>
      <c r="E39" s="6">
        <f t="shared" si="3"/>
        <v>0.01792646296</v>
      </c>
      <c r="F39" s="5">
        <v>3865.7512</v>
      </c>
      <c r="G39" s="5">
        <f t="shared" si="2"/>
        <v>103.6807368</v>
      </c>
      <c r="H39" s="6">
        <f t="shared" si="4"/>
        <v>0.0325596962</v>
      </c>
      <c r="I39" s="5">
        <v>30.23</v>
      </c>
      <c r="J39" s="6">
        <f t="shared" si="5"/>
        <v>0.008002667556</v>
      </c>
    </row>
    <row r="40" ht="15.75" customHeight="1">
      <c r="A40" s="3" t="s">
        <v>10</v>
      </c>
      <c r="B40" s="3">
        <v>2003.0</v>
      </c>
      <c r="C40" s="4">
        <v>1.117415123E9</v>
      </c>
      <c r="D40" s="5">
        <f t="shared" si="1"/>
        <v>105.4529645</v>
      </c>
      <c r="E40" s="6">
        <f t="shared" si="3"/>
        <v>0.01739220361</v>
      </c>
      <c r="F40" s="5">
        <v>4004.0781</v>
      </c>
      <c r="G40" s="5">
        <f t="shared" si="2"/>
        <v>107.3907104</v>
      </c>
      <c r="H40" s="6">
        <f t="shared" si="4"/>
        <v>0.03578267013</v>
      </c>
      <c r="I40" s="5">
        <v>29.75</v>
      </c>
      <c r="J40" s="6">
        <f t="shared" si="5"/>
        <v>-0.01587826662</v>
      </c>
    </row>
    <row r="41" ht="15.75" customHeight="1">
      <c r="A41" s="3" t="s">
        <v>10</v>
      </c>
      <c r="B41" s="3">
        <v>2004.0</v>
      </c>
      <c r="C41" s="4">
        <v>1.136264583E9</v>
      </c>
      <c r="D41" s="5">
        <f t="shared" si="1"/>
        <v>107.2318302</v>
      </c>
      <c r="E41" s="6">
        <f t="shared" si="3"/>
        <v>0.01686880696</v>
      </c>
      <c r="F41" s="5">
        <v>4347.582</v>
      </c>
      <c r="G41" s="5">
        <f t="shared" si="2"/>
        <v>116.6035995</v>
      </c>
      <c r="H41" s="6">
        <f t="shared" si="4"/>
        <v>0.08578851147</v>
      </c>
      <c r="I41" s="5">
        <v>29.79</v>
      </c>
      <c r="J41" s="6">
        <f t="shared" si="5"/>
        <v>0.001344537815</v>
      </c>
    </row>
    <row r="42" ht="15.75" customHeight="1">
      <c r="A42" s="3" t="s">
        <v>10</v>
      </c>
      <c r="B42" s="3">
        <v>2005.0</v>
      </c>
      <c r="C42" s="4">
        <v>1.154638713E9</v>
      </c>
      <c r="D42" s="5">
        <f t="shared" si="1"/>
        <v>108.9658379</v>
      </c>
      <c r="E42" s="6">
        <f t="shared" si="3"/>
        <v>0.01617064395</v>
      </c>
      <c r="F42" s="5">
        <v>4603.6104</v>
      </c>
      <c r="G42" s="5">
        <f t="shared" si="2"/>
        <v>123.4703666</v>
      </c>
      <c r="H42" s="6">
        <f t="shared" si="4"/>
        <v>0.05888983808</v>
      </c>
      <c r="I42" s="5">
        <v>29.6</v>
      </c>
      <c r="J42" s="6">
        <f t="shared" si="5"/>
        <v>-0.006377979188</v>
      </c>
    </row>
    <row r="43" ht="15.75" customHeight="1">
      <c r="A43" s="3" t="s">
        <v>10</v>
      </c>
      <c r="B43" s="3">
        <v>2006.0</v>
      </c>
      <c r="C43" s="4">
        <v>1.172373788E9</v>
      </c>
      <c r="D43" s="5">
        <f t="shared" si="1"/>
        <v>110.6395366</v>
      </c>
      <c r="E43" s="6">
        <f t="shared" si="3"/>
        <v>0.01535984789</v>
      </c>
      <c r="F43" s="5">
        <v>4849.72</v>
      </c>
      <c r="G43" s="5">
        <f t="shared" si="2"/>
        <v>130.0711082</v>
      </c>
      <c r="H43" s="6">
        <f t="shared" si="4"/>
        <v>0.05346012773</v>
      </c>
      <c r="I43" s="5">
        <v>30.06</v>
      </c>
      <c r="J43" s="6">
        <f t="shared" si="5"/>
        <v>0.01554054054</v>
      </c>
    </row>
    <row r="44" ht="15.75" customHeight="1">
      <c r="A44" s="3" t="s">
        <v>10</v>
      </c>
      <c r="B44" s="3">
        <v>2007.0</v>
      </c>
      <c r="C44" s="4">
        <v>1.189691809E9</v>
      </c>
      <c r="D44" s="5">
        <f t="shared" si="1"/>
        <v>112.273877</v>
      </c>
      <c r="E44" s="6">
        <f t="shared" si="3"/>
        <v>0.01477175725</v>
      </c>
      <c r="F44" s="5">
        <v>5263.1113</v>
      </c>
      <c r="G44" s="5">
        <f t="shared" si="2"/>
        <v>141.1584008</v>
      </c>
      <c r="H44" s="6">
        <f t="shared" si="4"/>
        <v>0.08524024067</v>
      </c>
      <c r="I44" s="5">
        <v>29.84</v>
      </c>
      <c r="J44" s="6">
        <f t="shared" si="5"/>
        <v>-0.007318695941</v>
      </c>
    </row>
    <row r="45" ht="15.75" customHeight="1">
      <c r="A45" s="3" t="s">
        <v>10</v>
      </c>
      <c r="B45" s="3">
        <v>2008.0</v>
      </c>
      <c r="C45" s="4">
        <v>1.206734806E9</v>
      </c>
      <c r="D45" s="5">
        <f t="shared" si="1"/>
        <v>113.8822628</v>
      </c>
      <c r="E45" s="6">
        <f t="shared" si="3"/>
        <v>0.01432555631</v>
      </c>
      <c r="F45" s="5">
        <v>5570.697</v>
      </c>
      <c r="G45" s="5">
        <f t="shared" si="2"/>
        <v>149.4079519</v>
      </c>
      <c r="H45" s="6">
        <f t="shared" si="4"/>
        <v>0.05844180039</v>
      </c>
      <c r="I45" s="5">
        <v>29.64</v>
      </c>
      <c r="J45" s="6">
        <f t="shared" si="5"/>
        <v>-0.006702412869</v>
      </c>
    </row>
    <row r="46" ht="15.75" customHeight="1">
      <c r="A46" s="3" t="s">
        <v>10</v>
      </c>
      <c r="B46" s="3">
        <v>2009.0</v>
      </c>
      <c r="C46" s="4">
        <v>1.22364016E9</v>
      </c>
      <c r="D46" s="5">
        <f t="shared" si="1"/>
        <v>115.4776588</v>
      </c>
      <c r="E46" s="6">
        <f t="shared" si="3"/>
        <v>0.01400917079</v>
      </c>
      <c r="F46" s="5">
        <v>6003.236</v>
      </c>
      <c r="G46" s="5">
        <f t="shared" si="2"/>
        <v>161.0087921</v>
      </c>
      <c r="H46" s="6">
        <f t="shared" si="4"/>
        <v>0.07764540057</v>
      </c>
      <c r="I46" s="5">
        <v>30.3</v>
      </c>
      <c r="J46" s="6">
        <f t="shared" si="5"/>
        <v>0.02226720648</v>
      </c>
    </row>
    <row r="47" ht="15.75" customHeight="1">
      <c r="A47" s="3" t="s">
        <v>10</v>
      </c>
      <c r="B47" s="3">
        <v>2010.0</v>
      </c>
      <c r="C47" s="4">
        <v>1.24061362E9</v>
      </c>
      <c r="D47" s="5">
        <f t="shared" si="1"/>
        <v>117.0794822</v>
      </c>
      <c r="E47" s="6">
        <f t="shared" si="3"/>
        <v>0.01387128386</v>
      </c>
      <c r="F47" s="5">
        <v>6269.459</v>
      </c>
      <c r="G47" s="5">
        <f t="shared" si="2"/>
        <v>168.1489818</v>
      </c>
      <c r="H47" s="6">
        <f t="shared" si="4"/>
        <v>0.04434658241</v>
      </c>
      <c r="I47" s="5">
        <v>30.13</v>
      </c>
      <c r="J47" s="6">
        <f t="shared" si="5"/>
        <v>-0.005610561056</v>
      </c>
    </row>
    <row r="48" ht="15.75" customHeight="1">
      <c r="A48" s="3" t="s">
        <v>10</v>
      </c>
      <c r="B48" s="3">
        <v>2011.0</v>
      </c>
      <c r="C48" s="4">
        <v>1.257621191E9</v>
      </c>
      <c r="D48" s="5">
        <f t="shared" si="1"/>
        <v>118.6845247</v>
      </c>
      <c r="E48" s="6">
        <f t="shared" si="3"/>
        <v>0.0137089991</v>
      </c>
      <c r="F48" s="5">
        <v>6650.7104</v>
      </c>
      <c r="G48" s="5">
        <f t="shared" si="2"/>
        <v>178.3742715</v>
      </c>
      <c r="H48" s="6">
        <f t="shared" si="4"/>
        <v>0.06081089293</v>
      </c>
      <c r="I48" s="5">
        <v>29.82</v>
      </c>
      <c r="J48" s="6">
        <f t="shared" si="5"/>
        <v>-0.01028874876</v>
      </c>
    </row>
    <row r="49" ht="15.75" customHeight="1">
      <c r="A49" s="3" t="s">
        <v>10</v>
      </c>
      <c r="B49" s="3">
        <v>2012.0</v>
      </c>
      <c r="C49" s="4">
        <v>1.274487215E9</v>
      </c>
      <c r="D49" s="5">
        <f t="shared" si="1"/>
        <v>120.2762091</v>
      </c>
      <c r="E49" s="6">
        <f t="shared" si="3"/>
        <v>0.01341105265</v>
      </c>
      <c r="F49" s="5">
        <v>7048.088</v>
      </c>
      <c r="G49" s="5">
        <f t="shared" si="2"/>
        <v>189.0320713</v>
      </c>
      <c r="H49" s="6">
        <f t="shared" si="4"/>
        <v>0.0597496472</v>
      </c>
      <c r="I49" s="5">
        <v>29.81</v>
      </c>
      <c r="J49" s="6">
        <f t="shared" si="5"/>
        <v>-0.0003353454058</v>
      </c>
    </row>
    <row r="50" ht="15.75" customHeight="1">
      <c r="A50" s="3" t="s">
        <v>10</v>
      </c>
      <c r="B50" s="3">
        <v>2013.0</v>
      </c>
      <c r="C50" s="4">
        <v>1.291132063E9</v>
      </c>
      <c r="D50" s="5">
        <f t="shared" si="1"/>
        <v>121.8470207</v>
      </c>
      <c r="E50" s="6">
        <f t="shared" si="3"/>
        <v>0.01306003529</v>
      </c>
      <c r="F50" s="5">
        <v>7294.344</v>
      </c>
      <c r="G50" s="5">
        <f t="shared" si="2"/>
        <v>195.6367394</v>
      </c>
      <c r="H50" s="6">
        <f t="shared" si="4"/>
        <v>0.03493940484</v>
      </c>
      <c r="I50" s="5">
        <v>29.81</v>
      </c>
      <c r="J50" s="6">
        <f t="shared" si="5"/>
        <v>0</v>
      </c>
    </row>
    <row r="51" ht="15.75" customHeight="1">
      <c r="A51" s="3" t="s">
        <v>10</v>
      </c>
      <c r="B51" s="3">
        <v>2014.0</v>
      </c>
      <c r="C51" s="4">
        <v>1.307246509E9</v>
      </c>
      <c r="D51" s="5">
        <f t="shared" si="1"/>
        <v>123.367777</v>
      </c>
      <c r="E51" s="6">
        <f t="shared" si="3"/>
        <v>0.01248086579</v>
      </c>
      <c r="F51" s="5">
        <v>7799.773</v>
      </c>
      <c r="G51" s="5">
        <f t="shared" si="2"/>
        <v>209.1925138</v>
      </c>
      <c r="H51" s="6">
        <f t="shared" si="4"/>
        <v>0.06929053524</v>
      </c>
      <c r="I51" s="5">
        <v>29.72</v>
      </c>
      <c r="J51" s="6">
        <f t="shared" si="5"/>
        <v>-0.0030191211</v>
      </c>
    </row>
    <row r="52" ht="15.75" customHeight="1">
      <c r="A52" s="3" t="s">
        <v>10</v>
      </c>
      <c r="B52" s="3">
        <v>2015.0</v>
      </c>
      <c r="C52" s="4">
        <v>1.322866505E9</v>
      </c>
      <c r="D52" s="5">
        <f t="shared" si="1"/>
        <v>124.8418709</v>
      </c>
      <c r="E52" s="6">
        <f t="shared" si="3"/>
        <v>0.01194877622</v>
      </c>
      <c r="F52" s="5">
        <v>8030.202</v>
      </c>
      <c r="G52" s="5">
        <f t="shared" si="2"/>
        <v>215.3726964</v>
      </c>
      <c r="H52" s="6">
        <f t="shared" si="4"/>
        <v>0.02954303927</v>
      </c>
      <c r="I52" s="5">
        <v>29.9</v>
      </c>
      <c r="J52" s="6">
        <f t="shared" si="5"/>
        <v>0.006056527591</v>
      </c>
    </row>
    <row r="53" ht="15.75" customHeight="1">
      <c r="A53" s="3" t="s">
        <v>10</v>
      </c>
      <c r="B53" s="3">
        <v>2016.0</v>
      </c>
      <c r="C53" s="4">
        <v>1.33863634E9</v>
      </c>
      <c r="D53" s="5">
        <f t="shared" si="1"/>
        <v>126.3301055</v>
      </c>
      <c r="E53" s="6">
        <f t="shared" si="3"/>
        <v>0.01192095721</v>
      </c>
      <c r="F53" s="5">
        <v>8378.88</v>
      </c>
      <c r="G53" s="5">
        <f t="shared" si="2"/>
        <v>224.7243567</v>
      </c>
      <c r="H53" s="6">
        <f t="shared" si="4"/>
        <v>0.04342082553</v>
      </c>
      <c r="I53" s="5">
        <v>31.63</v>
      </c>
      <c r="J53" s="6">
        <f t="shared" si="5"/>
        <v>0.05785953177</v>
      </c>
    </row>
    <row r="54" ht="15.75" customHeight="1">
      <c r="A54" s="3" t="s">
        <v>10</v>
      </c>
      <c r="B54" s="3">
        <v>2017.0</v>
      </c>
      <c r="C54" s="4">
        <v>1.35419568E9</v>
      </c>
      <c r="D54" s="5">
        <f t="shared" si="1"/>
        <v>127.7984753</v>
      </c>
      <c r="E54" s="6">
        <f t="shared" si="3"/>
        <v>0.01162327627</v>
      </c>
      <c r="F54" s="5">
        <v>8701.049</v>
      </c>
      <c r="G54" s="5">
        <f t="shared" si="2"/>
        <v>233.3650368</v>
      </c>
      <c r="H54" s="6">
        <f t="shared" si="4"/>
        <v>0.03845012699</v>
      </c>
      <c r="I54" s="5">
        <v>31.42</v>
      </c>
      <c r="J54" s="6">
        <f t="shared" si="5"/>
        <v>-0.006639266519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44"/>
    <col customWidth="1" min="2" max="2" width="21.67"/>
    <col customWidth="1" min="3" max="3" width="26.56"/>
    <col customWidth="1" min="4" max="26" width="10.56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>
      <c r="A58" s="9"/>
    </row>
    <row r="59" ht="15.75" customHeight="1">
      <c r="A59" s="9"/>
    </row>
    <row r="60" ht="15.75" customHeight="1">
      <c r="A60" s="9"/>
    </row>
    <row r="61" ht="15.75" customHeight="1">
      <c r="A61" s="9"/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44"/>
    <col customWidth="1" min="2" max="2" width="15.89"/>
    <col customWidth="1" min="3" max="3" width="13.0"/>
    <col customWidth="1" min="4" max="6" width="12.11"/>
    <col customWidth="1" min="7" max="26" width="10.56"/>
  </cols>
  <sheetData>
    <row r="1" ht="15.75" customHeight="1">
      <c r="A1" s="8"/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>
      <c r="A57" s="9"/>
    </row>
    <row r="58" ht="15.75" customHeight="1">
      <c r="A58" s="9"/>
    </row>
    <row r="59" ht="15.75" customHeight="1">
      <c r="A59" s="9"/>
    </row>
    <row r="60" ht="15.75" customHeight="1">
      <c r="A60" s="9"/>
    </row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2023-04-21T11:35:18Z</dcterms:created>
  <dc:creator>Elliot Yip</dc:creator>
</cp:coreProperties>
</file>