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vem\Dropbox\doutoramento\tese\SLRDropout\analysis\qualitativeAnalysis\"/>
    </mc:Choice>
  </mc:AlternateContent>
  <xr:revisionPtr revIDLastSave="0" documentId="13_ncr:1_{B9709E14-7AC0-4C46-9E86-CF73B8520A1D}" xr6:coauthVersionLast="46" xr6:coauthVersionMax="46" xr10:uidLastSave="{00000000-0000-0000-0000-000000000000}"/>
  <bookViews>
    <workbookView xWindow="-108" yWindow="-108" windowWidth="23256" windowHeight="12576" xr2:uid="{61AFE033-8F83-4D10-B692-F560FDB82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5" i="1" l="1"/>
  <c r="G95" i="1" s="1"/>
  <c r="C94" i="1"/>
  <c r="G94" i="1" s="1"/>
  <c r="C93" i="1"/>
  <c r="G93" i="1" s="1"/>
  <c r="C92" i="1"/>
  <c r="G92" i="1" s="1"/>
  <c r="C91" i="1"/>
  <c r="G91" i="1" s="1"/>
  <c r="G90" i="1"/>
  <c r="C89" i="1"/>
  <c r="G89" i="1" s="1"/>
  <c r="C88" i="1"/>
  <c r="G88" i="1" s="1"/>
  <c r="C87" i="1"/>
  <c r="G87" i="1" s="1"/>
  <c r="C86" i="1"/>
  <c r="G86" i="1" s="1"/>
  <c r="C85" i="1"/>
  <c r="G85" i="1" s="1"/>
  <c r="C84" i="1"/>
  <c r="G84" i="1" s="1"/>
  <c r="C83" i="1"/>
  <c r="G83" i="1" s="1"/>
  <c r="C82" i="1"/>
  <c r="G82" i="1" s="1"/>
  <c r="C81" i="1"/>
  <c r="G81" i="1" s="1"/>
  <c r="C80" i="1"/>
  <c r="G80" i="1" s="1"/>
  <c r="C79" i="1"/>
  <c r="G79" i="1" s="1"/>
  <c r="C78" i="1"/>
  <c r="G78" i="1" s="1"/>
  <c r="C77" i="1"/>
  <c r="G77" i="1" s="1"/>
  <c r="C76" i="1"/>
  <c r="G76" i="1" s="1"/>
  <c r="C75" i="1"/>
  <c r="C74" i="1"/>
  <c r="G74" i="1" s="1"/>
  <c r="C73" i="1"/>
  <c r="G73" i="1" s="1"/>
  <c r="C72" i="1"/>
  <c r="G72" i="1" s="1"/>
  <c r="C71" i="1"/>
  <c r="G71" i="1" s="1"/>
  <c r="C70" i="1"/>
  <c r="G70" i="1" s="1"/>
  <c r="C69" i="1"/>
  <c r="G69" i="1" s="1"/>
  <c r="C68" i="1"/>
  <c r="G68" i="1" s="1"/>
  <c r="C67" i="1"/>
  <c r="G67" i="1" s="1"/>
  <c r="C66" i="1"/>
  <c r="G66" i="1" s="1"/>
  <c r="C65" i="1"/>
  <c r="G65" i="1" s="1"/>
  <c r="C64" i="1"/>
  <c r="G64" i="1" s="1"/>
  <c r="C63" i="1"/>
  <c r="G63" i="1" s="1"/>
  <c r="C62" i="1"/>
  <c r="G62" i="1" s="1"/>
  <c r="C61" i="1"/>
  <c r="C60" i="1"/>
  <c r="G60" i="1" s="1"/>
  <c r="C59" i="1"/>
  <c r="G59" i="1" s="1"/>
  <c r="C58" i="1"/>
  <c r="G58" i="1" s="1"/>
  <c r="C57" i="1"/>
  <c r="G57" i="1" s="1"/>
  <c r="C56" i="1"/>
  <c r="G56" i="1" s="1"/>
  <c r="C55" i="1"/>
  <c r="G55" i="1" s="1"/>
  <c r="C54" i="1"/>
  <c r="G54" i="1" s="1"/>
  <c r="C53" i="1"/>
  <c r="G53" i="1" s="1"/>
  <c r="C52" i="1"/>
  <c r="C51" i="1"/>
  <c r="G51" i="1" s="1"/>
  <c r="C50" i="1"/>
  <c r="G50" i="1" s="1"/>
  <c r="C49" i="1"/>
  <c r="G49" i="1" s="1"/>
  <c r="C48" i="1"/>
  <c r="G48" i="1" s="1"/>
  <c r="C47" i="1"/>
  <c r="G47" i="1" s="1"/>
  <c r="C46" i="1"/>
  <c r="C45" i="1"/>
  <c r="G45" i="1" s="1"/>
  <c r="C44" i="1"/>
  <c r="C43" i="1"/>
  <c r="G43" i="1" s="1"/>
  <c r="C42" i="1"/>
  <c r="G42" i="1" s="1"/>
  <c r="C41" i="1"/>
  <c r="G41" i="1" s="1"/>
  <c r="C40" i="1"/>
  <c r="G40" i="1" s="1"/>
  <c r="C39" i="1"/>
  <c r="G39" i="1" s="1"/>
  <c r="C38" i="1"/>
  <c r="G38" i="1" s="1"/>
  <c r="C37" i="1"/>
  <c r="C36" i="1"/>
  <c r="C35" i="1"/>
  <c r="G35" i="1" s="1"/>
  <c r="C34" i="1"/>
  <c r="G34" i="1" s="1"/>
  <c r="C33" i="1"/>
  <c r="G33" i="1" s="1"/>
  <c r="C32" i="1"/>
  <c r="G32" i="1" s="1"/>
  <c r="C31" i="1"/>
  <c r="G31" i="1" s="1"/>
  <c r="C30" i="1"/>
  <c r="G30" i="1" s="1"/>
  <c r="C29" i="1"/>
  <c r="G29" i="1" s="1"/>
  <c r="C28" i="1"/>
  <c r="G28" i="1" s="1"/>
  <c r="C27" i="1"/>
  <c r="G27" i="1" s="1"/>
  <c r="C26" i="1"/>
  <c r="G26" i="1" s="1"/>
  <c r="C25" i="1"/>
  <c r="G25" i="1" s="1"/>
  <c r="C24" i="1"/>
  <c r="G24" i="1" s="1"/>
  <c r="C23" i="1"/>
  <c r="G23" i="1" s="1"/>
  <c r="C22" i="1"/>
  <c r="G22" i="1" s="1"/>
  <c r="C21" i="1"/>
  <c r="G21" i="1" s="1"/>
  <c r="C20" i="1"/>
  <c r="G20" i="1" s="1"/>
  <c r="C19" i="1"/>
  <c r="G19" i="1" s="1"/>
  <c r="C18" i="1"/>
  <c r="G18" i="1" s="1"/>
  <c r="C17" i="1"/>
  <c r="G17" i="1" s="1"/>
  <c r="C16" i="1"/>
  <c r="G16" i="1" s="1"/>
  <c r="C15" i="1"/>
  <c r="C14" i="1"/>
  <c r="G14" i="1" s="1"/>
  <c r="C13" i="1"/>
  <c r="G13" i="1" s="1"/>
  <c r="C12" i="1"/>
  <c r="G12" i="1" s="1"/>
  <c r="C11" i="1"/>
  <c r="G11" i="1" s="1"/>
  <c r="C10" i="1"/>
  <c r="G10" i="1" s="1"/>
  <c r="C9" i="1"/>
  <c r="G9" i="1" s="1"/>
  <c r="G75" i="1"/>
  <c r="G61" i="1"/>
  <c r="G46" i="1"/>
  <c r="G37" i="1"/>
  <c r="G15" i="1"/>
  <c r="G7" i="1"/>
  <c r="K7" i="1" s="1"/>
  <c r="G44" i="1" l="1"/>
  <c r="G36" i="1"/>
  <c r="G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Sobreiro</author>
  </authors>
  <commentList>
    <comment ref="S8" authorId="0" shapeId="0" xr:uid="{D93622C7-79AE-423C-8538-80ABBB3A1C67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Decision Rules</t>
        </r>
      </text>
    </comment>
    <comment ref="T8" authorId="0" shapeId="0" xr:uid="{D062E4F3-8D50-4A89-8DF9-6836C25E924A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Bayesian</t>
        </r>
      </text>
    </comment>
    <comment ref="U8" authorId="0" shapeId="0" xr:uid="{5EE6C389-364D-4A3D-8E88-6E69EB3017AB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Genetic Algorithm</t>
        </r>
      </text>
    </comment>
    <comment ref="V8" authorId="0" shapeId="0" xr:uid="{F06C3E1D-33DC-4F6E-8500-3144539C3FA8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new approach</t>
        </r>
      </text>
    </comment>
    <comment ref="W8" authorId="0" shapeId="0" xr:uid="{C62B1D79-D290-41BD-B4FE-C88E23DB29B5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Cluster</t>
        </r>
      </text>
    </comment>
    <comment ref="AA8" authorId="0" shapeId="0" xr:uid="{D4F634C0-50CF-4C90-A93C-7E2F56B25C10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Rotation forest</t>
        </r>
      </text>
    </comment>
    <comment ref="AC8" authorId="0" shapeId="0" xr:uid="{42A01D36-B59F-4C29-B9C7-4244F235E429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Fuzzy Genetic classifier</t>
        </r>
      </text>
    </comment>
    <comment ref="AD8" authorId="0" shapeId="0" xr:uid="{72964438-06D2-4C1C-9A56-57545CC599EE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Ant Colony Optimization</t>
        </r>
      </text>
    </comment>
    <comment ref="AE8" authorId="0" shapeId="0" xr:uid="{FB209A98-F695-42E5-8D35-6E976F4F61B6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Active Learning Based Approach</t>
        </r>
      </text>
    </comment>
    <comment ref="AG8" authorId="0" shapeId="0" xr:uid="{A5B9960C-0B49-4AC5-9FF4-12F0A9432713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Statistical analysis (t-test, chi square, anova)</t>
        </r>
      </text>
    </comment>
    <comment ref="AH8" authorId="0" shapeId="0" xr:uid="{B51E84B5-9C78-4C9F-ADD6-75A4CE890021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Bagging</t>
        </r>
      </text>
    </comment>
    <comment ref="AI8" authorId="0" shapeId="0" xr:uid="{37E5B956-E519-4BA0-A511-5868098E04C7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Random Subspace Method</t>
        </r>
      </text>
    </comment>
  </commentList>
</comments>
</file>

<file path=xl/sharedStrings.xml><?xml version="1.0" encoding="utf-8"?>
<sst xmlns="http://schemas.openxmlformats.org/spreadsheetml/2006/main" count="220" uniqueCount="147">
  <si>
    <t>Research Questions</t>
  </si>
  <si>
    <t>RQ1:What is the current state of the research being developed?</t>
  </si>
  <si>
    <t>RQ2:What algorithms have been used to predict the dropout?</t>
  </si>
  <si>
    <t>RQ3:What are the more relevant features related to predicting customer dropout?</t>
  </si>
  <si>
    <t>RQ4:When dropout occurs?</t>
  </si>
  <si>
    <t>RQ5:What is the accuracy of the machine learning algorithms to predict dropout?</t>
  </si>
  <si>
    <t>Artigo</t>
  </si>
  <si>
    <t>RQ1</t>
  </si>
  <si>
    <t>RQ2</t>
  </si>
  <si>
    <t>RQ3</t>
  </si>
  <si>
    <t>RQ4</t>
  </si>
  <si>
    <t>RQ5</t>
  </si>
  <si>
    <t>Score</t>
  </si>
  <si>
    <t>Cut point</t>
  </si>
  <si>
    <t>Avaliação da qualidade dos estudos</t>
  </si>
  <si>
    <t>A big data analytics model for customer churn prediction in the retiree segment</t>
  </si>
  <si>
    <t>A Case Study for the Churn Prediction in Turksat Internet Service Subscription</t>
  </si>
  <si>
    <t>A churn prediction model for prepaid customers in telecom using fuzzy classifiers</t>
  </si>
  <si>
    <t>A comparative analysis of data preparation algorithms for customer churn prediction: A case study in the telecommunication industry</t>
  </si>
  <si>
    <t>A fuzzy prediction model for calling communities</t>
  </si>
  <si>
    <t>A Graph-Based Churn Prediction Model for Mobile Telecom Networks</t>
  </si>
  <si>
    <t>A novel evolutionary data mining algorithm with applications to churn prediction</t>
  </si>
  <si>
    <t>An efficient system for customer churn prediction through particle swarm optimization based feature selection model with simulated annealing</t>
  </si>
  <si>
    <t>An empirical evaluation of rotation-based ensemble classifiers for customer churn prediction</t>
  </si>
  <si>
    <t>An innovative optimized model to anticipate clients about immigration in telecom industry</t>
  </si>
  <si>
    <t>Analytical CRM in banking and finance using SVM: A modified active learning-based rule extraction approach</t>
  </si>
  <si>
    <t>Applicability of machine-learning techniques in predicting customer defection</t>
  </si>
  <si>
    <t>Application of Computational Intelligence to Predict Churn and Non-Churn of Customers in Indian Telecommunication</t>
  </si>
  <si>
    <t>Applying CHAID for logistic regression diagnostics and classification accuracy improvement</t>
  </si>
  <si>
    <t>Applying data mining to telecom churn management</t>
  </si>
  <si>
    <t>Applying Fuzzy Data Mining to Telecom Churn Management</t>
  </si>
  <si>
    <t>Bayesian Network Approach to Predict Mobile Churn Motivations: Emphasis on General Bayesian Network, Markov Blanket, and What-If Simulation</t>
  </si>
  <si>
    <t>Behavioral attributes and financial churn prediction</t>
  </si>
  <si>
    <t>Benchmarking sampling techniques for imbalance learning in churn prediction</t>
  </si>
  <si>
    <t>Building comprehensible customer churn prediction models with advanced rule induction techniques</t>
  </si>
  <si>
    <t>Calling communities analysis and identification using machine learning techniques</t>
  </si>
  <si>
    <t>Churn and non-churn of customers in banking sector using extreme learning machine</t>
  </si>
  <si>
    <t>Churn perdiction in the telecom business</t>
  </si>
  <si>
    <t>Churn Prediction in Banking System using K-Means, LOF, and CBLOF</t>
  </si>
  <si>
    <t>Churn prediction in mobile social games: Towards a complete assessment using survival ensembles</t>
  </si>
  <si>
    <t>Churn prediction in subscription services: An application of support vector machines while comparing two parameter-selection techniques</t>
  </si>
  <si>
    <t>Churn prediction model for effective gym customer retention</t>
  </si>
  <si>
    <t>Churn prediction using comprehensible support vector machine: An analytical CRM application</t>
  </si>
  <si>
    <t>Comparison of supervised machine learning techniques for customer churn prediction based on analysis of customer behavior</t>
  </si>
  <si>
    <t>Construction of Bayesian classifiers with GA for predicting customer retention</t>
  </si>
  <si>
    <t>Credit card churn forecasting by logistic regression and decision tree</t>
  </si>
  <si>
    <t>CRM at a pay-TV company: Using analytical models to reduce customer attrition by targeted marketing for subscription services</t>
  </si>
  <si>
    <t>Customer Churn Models: A Comparison of Probability and Data Mining Approaches</t>
  </si>
  <si>
    <t>Customer Churn Prediction for a Software-as-a-Service Inventory Management Software Company: A Case Study in Thailand</t>
  </si>
  <si>
    <t>Customer Churn Prediction for Broadband Internet Services</t>
  </si>
  <si>
    <t>Customer churn prediction in the online gambling industry: The beneficial effect of ensemble learning</t>
  </si>
  <si>
    <t>Customer churn prediction in the telecommunication sector using a rough set approach</t>
  </si>
  <si>
    <t>Customer Churn Prediction Modelling Based on Behavioural Patterns Analysis using Deep Learning</t>
  </si>
  <si>
    <t>Customer churn prediction using improved balanced random forests</t>
  </si>
  <si>
    <t>Customer event history for churn prediction: How long is long enough?</t>
  </si>
  <si>
    <t>Data mining using rules extracted from SVM: An application to churn prediction in bank credit cards</t>
  </si>
  <si>
    <t>Development of a Bayesian Belief Network-based DSS for predicting and understanding freshmen student attrition</t>
  </si>
  <si>
    <t>Dynamic behavior based churn prediction in mobile telecom</t>
  </si>
  <si>
    <t>Dynamic churn prediction framework with more effective use of rare event data: The case of private banking</t>
  </si>
  <si>
    <t>Dynamic classifier ensemble model for customer classification with imbalanced class distribution</t>
  </si>
  <si>
    <t>Ensembles of Probability Estimation Trees for Customer Churn Prediction</t>
  </si>
  <si>
    <t>Estimating customer churn under competing risks</t>
  </si>
  <si>
    <t>Estimating the effect of word of mouth on churn and cross-buying in the mobile phone market with Markov logic networks</t>
  </si>
  <si>
    <t>Feature-selection-based dynamic transfer ensemble model for customer churn prediction</t>
  </si>
  <si>
    <t>Forecasting client retention â€” A machine-learning approach</t>
  </si>
  <si>
    <t>Fuzzy Clustering with Ensemble Classification Techniques to Improve the Customer Churn Prediction in Telecommunication Sector</t>
  </si>
  <si>
    <t>Handling class imbalance in customer churn prediction</t>
  </si>
  <si>
    <t>Hybrid PPFCM-ANN model: an efficient system for customer churn prediction through probabilistic possibilistic fuzzy clustering and artificial neural network</t>
  </si>
  <si>
    <t>Improved churn prediction in telecommunication industry using data mining techniques</t>
  </si>
  <si>
    <t>Improved marketing decision making in a customer churn prediction context using generalized additive models</t>
  </si>
  <si>
    <t>Improving customer attrition prediction by integrating emotions from client/company interaction emails and evaluating multiple classifiers</t>
  </si>
  <si>
    <t>Improving Customer Churn Prediction by Data Augmentation Using Pictorial Stimulus-Choice Data</t>
  </si>
  <si>
    <t>Improving customer retention in financial services using kinship network information</t>
  </si>
  <si>
    <t>Including high-cardinality attributes in predictive models: A case study in churn prediction in the energy sector</t>
  </si>
  <si>
    <t>Intelligent churn prediction in telecom: employing mRMR feature selection and RotBoost based ensemble classification</t>
  </si>
  <si>
    <t>Intelligent data analysis approaches to churn as a business problem: a survey</t>
  </si>
  <si>
    <t>Micro- and macro-level churn analysis of large-scale mobile games</t>
  </si>
  <si>
    <t>Model of Customer Churn Prediction on Support Vector Machine</t>
  </si>
  <si>
    <t>Modeling churn using customer lifetime value</t>
  </si>
  <si>
    <t>New insights into churn prediction in the telecommunication sector: A profit driven data mining approach</t>
  </si>
  <si>
    <t>On the operational efficiency of different feature types for telco Churn prediction</t>
  </si>
  <si>
    <t>Optimum profit-driven churn decision making: innovative artificial neural networks in telecom industry</t>
  </si>
  <si>
    <t>Predicting customer churn through interpersonal influence</t>
  </si>
  <si>
    <t>Prediction of customer attrition of commercial banks based on SVM model</t>
  </si>
  <si>
    <t>Preventing Churn in Telecommunications: The Forgotten Network</t>
  </si>
  <si>
    <t>Profit-Based Model Selection for Customer Retention Using Individual Customer Lifetime Values</t>
  </si>
  <si>
    <t>Profit optimizing customer churn prediction with Bayesian network classifiers</t>
  </si>
  <si>
    <t>Reconciling performance and interpretability in customer churn prediction using ensemble learning based on generalized additive models</t>
  </si>
  <si>
    <t>Research on customers churn prediction model based on logistic</t>
  </si>
  <si>
    <t>Retention futility: Targeting high-risk customers might be ineffective</t>
  </si>
  <si>
    <t>Rule extraction from support vector machine using modified active learning based approach: An application to CRM</t>
  </si>
  <si>
    <t>Scalable RFM-Enriched representation learning for churn prediction</t>
  </si>
  <si>
    <t>Separating financial from commercial customer churn: A modeling step towards resolving the conflict between the sales and credit department</t>
  </si>
  <si>
    <t>Social network analysis for customer churn prediction</t>
  </si>
  <si>
    <t>Social network analysis in Telecom data</t>
  </si>
  <si>
    <t>Staying Power of Churn Prediction Models</t>
  </si>
  <si>
    <t>The importance of social embeddedness: Churn models at mobile providers</t>
  </si>
  <si>
    <t>Transfer ensemble model for customer churn prediction with imbalanced class distribution</t>
  </si>
  <si>
    <t>Turning telecommunications call details to churn prediction: A data mining approach</t>
  </si>
  <si>
    <t>Utilizing Customersâ€™ Purchase and Contract Renewal Details to Predict Defection in the Cloud Software Industry</t>
  </si>
  <si>
    <t>Variable selection by association rules for customer churn prediction of multimedia on demand</t>
  </si>
  <si>
    <t>Why you should stop predicting customer churn and start using uplift models</t>
  </si>
  <si>
    <t>Artigos</t>
  </si>
  <si>
    <t>DT</t>
  </si>
  <si>
    <t>NN</t>
  </si>
  <si>
    <t>MARK</t>
  </si>
  <si>
    <t>LR</t>
  </si>
  <si>
    <t>RW</t>
  </si>
  <si>
    <t>RF</t>
  </si>
  <si>
    <t>SVM</t>
  </si>
  <si>
    <t>Boost</t>
  </si>
  <si>
    <t>Surv</t>
  </si>
  <si>
    <t>M-Chain</t>
  </si>
  <si>
    <t xml:space="preserve"> </t>
  </si>
  <si>
    <t>DR</t>
  </si>
  <si>
    <t>NA</t>
  </si>
  <si>
    <t>obs</t>
  </si>
  <si>
    <t>DMEL Algorithm</t>
  </si>
  <si>
    <t>GA</t>
  </si>
  <si>
    <t>Bayesian model based In genetic algorithms</t>
  </si>
  <si>
    <t/>
  </si>
  <si>
    <t>CLU</t>
  </si>
  <si>
    <t>Clustering analysis and then clusters used in classification</t>
  </si>
  <si>
    <t>Falta</t>
  </si>
  <si>
    <t>K-Mean</t>
  </si>
  <si>
    <t>IBRF e CWC-SVM</t>
  </si>
  <si>
    <t>Specify variables but not the more relevant</t>
  </si>
  <si>
    <t>CHAID</t>
  </si>
  <si>
    <t>GAM</t>
  </si>
  <si>
    <t>ADABoost</t>
  </si>
  <si>
    <t>BAY</t>
  </si>
  <si>
    <t>Identifies the accuracy of the models in different periods of time</t>
  </si>
  <si>
    <t>RotF</t>
  </si>
  <si>
    <t>RotBoost</t>
  </si>
  <si>
    <t>FuzzYClass</t>
  </si>
  <si>
    <t>ACO</t>
  </si>
  <si>
    <t>ALBA</t>
  </si>
  <si>
    <t>Ripper</t>
  </si>
  <si>
    <t>Stat</t>
  </si>
  <si>
    <t xml:space="preserve">Statistical analysis (t-test, chi square, anova), only refers structured and unstructured data. </t>
  </si>
  <si>
    <t>Bag</t>
  </si>
  <si>
    <t>RSM</t>
  </si>
  <si>
    <t>Decorate</t>
  </si>
  <si>
    <t>Muito interessante. Comparar performance de vários algoritmos para selecionar features para o RotBoost</t>
  </si>
  <si>
    <t>nbtree</t>
  </si>
  <si>
    <t>SVM-RFE</t>
  </si>
  <si>
    <t>Feature selection using SVM.RFE; 2 SVM Extraction; 3 Rule Generation using NBTree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</si>
</sst>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87630</xdr:rowOff>
    </xdr:from>
    <xdr:to>
      <xdr:col>7</xdr:col>
      <xdr:colOff>121920</xdr:colOff>
      <xdr:row>5</xdr:row>
      <xdr:rowOff>26670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DA45F61-BDFF-4928-83AD-3BD7A95A7933}"/>
            </a:ext>
          </a:extLst>
        </xdr:cNvPr>
        <xdr:cNvGrpSpPr/>
      </xdr:nvGrpSpPr>
      <xdr:grpSpPr>
        <a:xfrm>
          <a:off x="5067300" y="87630"/>
          <a:ext cx="1988820" cy="853440"/>
          <a:chOff x="5105400" y="102870"/>
          <a:chExt cx="2065020" cy="8534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E3D5D80-A9D9-4512-8A5B-62D367E1BB3F}"/>
              </a:ext>
            </a:extLst>
          </xdr:cNvPr>
          <xdr:cNvSpPr/>
        </xdr:nvSpPr>
        <xdr:spPr>
          <a:xfrm>
            <a:off x="510540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yes</a:t>
            </a: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C05C9874-271B-40B2-97BF-EC83435E5E19}"/>
              </a:ext>
            </a:extLst>
          </xdr:cNvPr>
          <xdr:cNvSpPr/>
        </xdr:nvSpPr>
        <xdr:spPr>
          <a:xfrm>
            <a:off x="584454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undefined</a:t>
            </a: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4D01802F-CB09-467D-A71F-B746C7D18431}"/>
              </a:ext>
            </a:extLst>
          </xdr:cNvPr>
          <xdr:cNvSpPr/>
        </xdr:nvSpPr>
        <xdr:spPr>
          <a:xfrm>
            <a:off x="658368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no</a:t>
            </a: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BF71D508-EBE8-4A93-8063-C9ADC2BC0CD4}"/>
              </a:ext>
            </a:extLst>
          </xdr:cNvPr>
          <xdr:cNvSpPr/>
        </xdr:nvSpPr>
        <xdr:spPr>
          <a:xfrm>
            <a:off x="51130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1 pt</a:t>
            </a: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7622D168-F234-4EE8-8853-35A86BB4B4FE}"/>
              </a:ext>
            </a:extLst>
          </xdr:cNvPr>
          <xdr:cNvSpPr/>
        </xdr:nvSpPr>
        <xdr:spPr>
          <a:xfrm>
            <a:off x="58369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0.5 pt</a:t>
            </a: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70392D01-4BA5-4FA5-A3E4-52E080132649}"/>
              </a:ext>
            </a:extLst>
          </xdr:cNvPr>
          <xdr:cNvSpPr/>
        </xdr:nvSpPr>
        <xdr:spPr>
          <a:xfrm>
            <a:off x="658368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 pt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C9DF-CB02-4720-9640-8E1F14AA9AE5}">
  <dimension ref="A1:AM95"/>
  <sheetViews>
    <sheetView tabSelected="1" workbookViewId="0">
      <pane xSplit="7" ySplit="8" topLeftCell="H26" activePane="bottomRight" state="frozen"/>
      <selection pane="topRight" activeCell="H1" sqref="H1"/>
      <selection pane="bottomLeft" activeCell="A9" sqref="A9"/>
      <selection pane="bottomRight" activeCell="G36" sqref="G36"/>
    </sheetView>
  </sheetViews>
  <sheetFormatPr defaultRowHeight="14.4" x14ac:dyDescent="0.3"/>
  <cols>
    <col min="1" max="1" width="73.44140625" bestFit="1" customWidth="1"/>
    <col min="2" max="2" width="4.33203125" customWidth="1"/>
    <col min="3" max="6" width="4.44140625" bestFit="1" customWidth="1"/>
    <col min="7" max="7" width="5.5546875" bestFit="1" customWidth="1"/>
    <col min="8" max="8" width="3.21875" bestFit="1" customWidth="1"/>
    <col min="9" max="9" width="3.6640625" bestFit="1" customWidth="1"/>
    <col min="10" max="10" width="5.88671875" bestFit="1" customWidth="1"/>
    <col min="11" max="11" width="7.33203125" bestFit="1" customWidth="1"/>
    <col min="12" max="12" width="3" bestFit="1" customWidth="1"/>
    <col min="13" max="13" width="3.88671875" bestFit="1" customWidth="1"/>
    <col min="14" max="14" width="3" bestFit="1" customWidth="1"/>
    <col min="15" max="15" width="4.6640625" bestFit="1" customWidth="1"/>
    <col min="16" max="16" width="5.77734375" bestFit="1" customWidth="1"/>
    <col min="17" max="17" width="4.44140625" bestFit="1" customWidth="1"/>
    <col min="18" max="18" width="7.88671875" bestFit="1" customWidth="1"/>
    <col min="19" max="19" width="3.33203125" bestFit="1" customWidth="1"/>
    <col min="20" max="20" width="4.21875" bestFit="1" customWidth="1"/>
    <col min="21" max="21" width="3.33203125" customWidth="1"/>
    <col min="22" max="22" width="3.44140625" bestFit="1" customWidth="1"/>
    <col min="23" max="26" width="3.44140625" customWidth="1"/>
    <col min="27" max="27" width="4.77734375" bestFit="1" customWidth="1"/>
    <col min="28" max="38" width="4.77734375" customWidth="1"/>
  </cols>
  <sheetData>
    <row r="1" spans="1:39" x14ac:dyDescent="0.3">
      <c r="A1" s="1" t="s">
        <v>0</v>
      </c>
    </row>
    <row r="2" spans="1:39" x14ac:dyDescent="0.3">
      <c r="A2" t="s">
        <v>1</v>
      </c>
    </row>
    <row r="3" spans="1:39" x14ac:dyDescent="0.3">
      <c r="A3" t="s">
        <v>2</v>
      </c>
    </row>
    <row r="4" spans="1:39" x14ac:dyDescent="0.3">
      <c r="A4" t="s">
        <v>3</v>
      </c>
    </row>
    <row r="5" spans="1:39" x14ac:dyDescent="0.3">
      <c r="A5" t="s">
        <v>4</v>
      </c>
    </row>
    <row r="6" spans="1:39" x14ac:dyDescent="0.3">
      <c r="A6" t="s">
        <v>5</v>
      </c>
    </row>
    <row r="7" spans="1:39" x14ac:dyDescent="0.3">
      <c r="A7" s="1" t="s">
        <v>14</v>
      </c>
      <c r="B7" s="1" t="s">
        <v>13</v>
      </c>
      <c r="E7" t="s">
        <v>102</v>
      </c>
      <c r="G7">
        <f>SUM(B9:B95)</f>
        <v>49</v>
      </c>
      <c r="J7" t="s">
        <v>123</v>
      </c>
      <c r="K7">
        <f>COUNTA(A9:A95)-G7</f>
        <v>38</v>
      </c>
    </row>
    <row r="8" spans="1:39" x14ac:dyDescent="0.3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s="2" t="s">
        <v>12</v>
      </c>
      <c r="H8" t="s">
        <v>103</v>
      </c>
      <c r="I8" t="s">
        <v>104</v>
      </c>
      <c r="J8" t="s">
        <v>105</v>
      </c>
      <c r="K8" t="s">
        <v>124</v>
      </c>
      <c r="L8" t="s">
        <v>106</v>
      </c>
      <c r="M8" t="s">
        <v>107</v>
      </c>
      <c r="N8" t="s">
        <v>108</v>
      </c>
      <c r="O8" t="s">
        <v>109</v>
      </c>
      <c r="P8" t="s">
        <v>110</v>
      </c>
      <c r="Q8" t="s">
        <v>111</v>
      </c>
      <c r="R8" t="s">
        <v>112</v>
      </c>
      <c r="S8" t="s">
        <v>114</v>
      </c>
      <c r="T8" t="s">
        <v>130</v>
      </c>
      <c r="U8" t="s">
        <v>118</v>
      </c>
      <c r="V8" t="s">
        <v>115</v>
      </c>
      <c r="W8" t="s">
        <v>121</v>
      </c>
      <c r="X8" t="s">
        <v>127</v>
      </c>
      <c r="Y8" t="s">
        <v>128</v>
      </c>
      <c r="Z8" t="s">
        <v>129</v>
      </c>
      <c r="AA8" t="s">
        <v>132</v>
      </c>
      <c r="AB8" t="s">
        <v>133</v>
      </c>
      <c r="AC8" t="s">
        <v>134</v>
      </c>
      <c r="AD8" t="s">
        <v>135</v>
      </c>
      <c r="AE8" t="s">
        <v>136</v>
      </c>
      <c r="AF8" t="s">
        <v>137</v>
      </c>
      <c r="AG8" t="s">
        <v>138</v>
      </c>
      <c r="AH8" t="s">
        <v>140</v>
      </c>
      <c r="AI8" t="s">
        <v>141</v>
      </c>
      <c r="AJ8" t="s">
        <v>144</v>
      </c>
      <c r="AK8" t="s">
        <v>145</v>
      </c>
      <c r="AL8" t="s">
        <v>142</v>
      </c>
      <c r="AM8" t="s">
        <v>116</v>
      </c>
    </row>
    <row r="9" spans="1:39" x14ac:dyDescent="0.3">
      <c r="A9" t="s">
        <v>15</v>
      </c>
      <c r="B9">
        <v>1</v>
      </c>
      <c r="C9">
        <f>IF(COUNT(H9:AM9)&gt;0,1,"")</f>
        <v>1</v>
      </c>
      <c r="D9">
        <v>0.5</v>
      </c>
      <c r="E9">
        <v>0.5</v>
      </c>
      <c r="F9">
        <v>0</v>
      </c>
      <c r="G9" s="2">
        <f>IF(SUM(B9:F9)&gt;0,SUM(B9:F9),"")</f>
        <v>3</v>
      </c>
      <c r="AG9">
        <v>1</v>
      </c>
      <c r="AM9" t="s">
        <v>139</v>
      </c>
    </row>
    <row r="10" spans="1:39" x14ac:dyDescent="0.3">
      <c r="A10" t="s">
        <v>16</v>
      </c>
      <c r="B10" t="s">
        <v>113</v>
      </c>
      <c r="C10" t="str">
        <f t="shared" ref="C10:C73" si="0">IF(COUNT(H10:AM10)&gt;0,1,"")</f>
        <v/>
      </c>
      <c r="D10" t="s">
        <v>120</v>
      </c>
      <c r="G10" s="2" t="str">
        <f t="shared" ref="G10:G73" si="1">IF(SUM(B10:F10)&gt;0,SUM(B10:F10),"")</f>
        <v/>
      </c>
    </row>
    <row r="11" spans="1:39" x14ac:dyDescent="0.3">
      <c r="A11" t="s">
        <v>17</v>
      </c>
      <c r="B11" t="s">
        <v>113</v>
      </c>
      <c r="C11" t="str">
        <f t="shared" si="0"/>
        <v/>
      </c>
      <c r="D11" t="s">
        <v>120</v>
      </c>
      <c r="G11" s="2" t="str">
        <f t="shared" si="1"/>
        <v/>
      </c>
    </row>
    <row r="12" spans="1:39" x14ac:dyDescent="0.3">
      <c r="A12" t="s">
        <v>18</v>
      </c>
      <c r="B12" t="s">
        <v>113</v>
      </c>
      <c r="C12" t="str">
        <f t="shared" si="0"/>
        <v/>
      </c>
      <c r="D12" t="s">
        <v>120</v>
      </c>
      <c r="G12" s="2" t="str">
        <f t="shared" si="1"/>
        <v/>
      </c>
    </row>
    <row r="13" spans="1:39" x14ac:dyDescent="0.3">
      <c r="A13" t="s">
        <v>19</v>
      </c>
      <c r="B13">
        <v>1</v>
      </c>
      <c r="C13">
        <f t="shared" si="0"/>
        <v>1</v>
      </c>
      <c r="D13">
        <v>0</v>
      </c>
      <c r="E13">
        <v>1</v>
      </c>
      <c r="F13">
        <v>0</v>
      </c>
      <c r="G13" s="2">
        <f t="shared" si="1"/>
        <v>3</v>
      </c>
      <c r="O13">
        <v>1</v>
      </c>
      <c r="AC13">
        <v>1</v>
      </c>
    </row>
    <row r="14" spans="1:39" x14ac:dyDescent="0.3">
      <c r="A14" t="s">
        <v>20</v>
      </c>
      <c r="B14">
        <v>1</v>
      </c>
      <c r="C14">
        <f t="shared" si="0"/>
        <v>1</v>
      </c>
      <c r="D14">
        <v>0</v>
      </c>
      <c r="E14">
        <v>0</v>
      </c>
      <c r="F14">
        <v>0.5</v>
      </c>
      <c r="G14" s="2">
        <f t="shared" si="1"/>
        <v>2.5</v>
      </c>
      <c r="L14">
        <v>1</v>
      </c>
      <c r="AG14">
        <v>1</v>
      </c>
    </row>
    <row r="15" spans="1:39" x14ac:dyDescent="0.3">
      <c r="A15" t="s">
        <v>21</v>
      </c>
      <c r="B15">
        <v>1</v>
      </c>
      <c r="C15">
        <f t="shared" si="0"/>
        <v>1</v>
      </c>
      <c r="D15">
        <v>1</v>
      </c>
      <c r="E15">
        <v>0</v>
      </c>
      <c r="F15">
        <v>1</v>
      </c>
      <c r="G15" s="2">
        <f t="shared" si="1"/>
        <v>4</v>
      </c>
      <c r="U15">
        <v>1</v>
      </c>
      <c r="V15">
        <v>1</v>
      </c>
      <c r="AM15" t="s">
        <v>117</v>
      </c>
    </row>
    <row r="16" spans="1:39" x14ac:dyDescent="0.3">
      <c r="A16" t="s">
        <v>22</v>
      </c>
      <c r="B16" t="s">
        <v>113</v>
      </c>
      <c r="C16" t="str">
        <f t="shared" si="0"/>
        <v/>
      </c>
      <c r="D16" t="s">
        <v>120</v>
      </c>
      <c r="G16" s="2" t="str">
        <f t="shared" si="1"/>
        <v/>
      </c>
    </row>
    <row r="17" spans="1:39" x14ac:dyDescent="0.3">
      <c r="A17" t="s">
        <v>23</v>
      </c>
      <c r="B17">
        <v>1</v>
      </c>
      <c r="C17">
        <f t="shared" si="0"/>
        <v>1</v>
      </c>
      <c r="D17">
        <v>0</v>
      </c>
      <c r="E17">
        <v>0</v>
      </c>
      <c r="F17">
        <v>1</v>
      </c>
      <c r="G17" s="2">
        <f t="shared" si="1"/>
        <v>3</v>
      </c>
      <c r="AA17">
        <v>1</v>
      </c>
      <c r="AB17">
        <v>1</v>
      </c>
    </row>
    <row r="18" spans="1:39" x14ac:dyDescent="0.3">
      <c r="A18" t="s">
        <v>24</v>
      </c>
      <c r="B18" t="s">
        <v>113</v>
      </c>
      <c r="C18" t="str">
        <f t="shared" si="0"/>
        <v/>
      </c>
      <c r="D18" t="s">
        <v>120</v>
      </c>
      <c r="G18" s="2" t="str">
        <f t="shared" si="1"/>
        <v/>
      </c>
    </row>
    <row r="19" spans="1:39" x14ac:dyDescent="0.3">
      <c r="A19" t="s">
        <v>25</v>
      </c>
      <c r="B19">
        <v>1</v>
      </c>
      <c r="C19">
        <f t="shared" si="0"/>
        <v>1</v>
      </c>
      <c r="D19">
        <v>1</v>
      </c>
      <c r="E19">
        <v>0</v>
      </c>
      <c r="F19">
        <v>1</v>
      </c>
      <c r="G19" s="2">
        <f t="shared" si="1"/>
        <v>4</v>
      </c>
      <c r="O19">
        <v>1</v>
      </c>
      <c r="T19">
        <v>1</v>
      </c>
      <c r="AE19">
        <v>1</v>
      </c>
    </row>
    <row r="20" spans="1:39" x14ac:dyDescent="0.3">
      <c r="A20" t="s">
        <v>26</v>
      </c>
      <c r="B20" t="s">
        <v>113</v>
      </c>
      <c r="C20" t="str">
        <f t="shared" si="0"/>
        <v/>
      </c>
      <c r="D20" t="s">
        <v>120</v>
      </c>
      <c r="G20" s="2" t="str">
        <f t="shared" si="1"/>
        <v/>
      </c>
    </row>
    <row r="21" spans="1:39" x14ac:dyDescent="0.3">
      <c r="A21" t="s">
        <v>27</v>
      </c>
      <c r="B21" t="s">
        <v>113</v>
      </c>
      <c r="C21" t="str">
        <f t="shared" si="0"/>
        <v/>
      </c>
      <c r="D21" t="s">
        <v>120</v>
      </c>
      <c r="G21" s="2" t="str">
        <f t="shared" si="1"/>
        <v/>
      </c>
    </row>
    <row r="22" spans="1:39" x14ac:dyDescent="0.3">
      <c r="A22" t="s">
        <v>28</v>
      </c>
      <c r="B22">
        <v>1</v>
      </c>
      <c r="C22">
        <f t="shared" si="0"/>
        <v>1</v>
      </c>
      <c r="D22">
        <v>0.5</v>
      </c>
      <c r="E22">
        <v>0</v>
      </c>
      <c r="F22">
        <v>1</v>
      </c>
      <c r="G22" s="2">
        <f t="shared" si="1"/>
        <v>3.5</v>
      </c>
      <c r="H22">
        <v>1</v>
      </c>
      <c r="L22">
        <v>1</v>
      </c>
      <c r="X22">
        <v>1</v>
      </c>
      <c r="AM22" t="s">
        <v>126</v>
      </c>
    </row>
    <row r="23" spans="1:39" x14ac:dyDescent="0.3">
      <c r="A23" t="s">
        <v>29</v>
      </c>
      <c r="B23">
        <v>1</v>
      </c>
      <c r="C23">
        <f t="shared" si="0"/>
        <v>1</v>
      </c>
      <c r="D23">
        <v>1</v>
      </c>
      <c r="E23">
        <v>0</v>
      </c>
      <c r="F23">
        <v>1</v>
      </c>
      <c r="G23" s="2">
        <f t="shared" si="1"/>
        <v>4</v>
      </c>
      <c r="H23">
        <v>1</v>
      </c>
      <c r="K23">
        <v>1</v>
      </c>
    </row>
    <row r="24" spans="1:39" x14ac:dyDescent="0.3">
      <c r="A24" t="s">
        <v>30</v>
      </c>
      <c r="B24">
        <v>1</v>
      </c>
      <c r="C24">
        <f t="shared" si="0"/>
        <v>1</v>
      </c>
      <c r="D24">
        <v>1</v>
      </c>
      <c r="E24">
        <v>0</v>
      </c>
      <c r="F24">
        <v>0</v>
      </c>
      <c r="G24" s="2">
        <f t="shared" si="1"/>
        <v>3</v>
      </c>
      <c r="I24">
        <v>1</v>
      </c>
    </row>
    <row r="25" spans="1:39" x14ac:dyDescent="0.3">
      <c r="A25" t="s">
        <v>31</v>
      </c>
      <c r="B25">
        <v>1</v>
      </c>
      <c r="C25">
        <f t="shared" si="0"/>
        <v>1</v>
      </c>
      <c r="D25">
        <v>1</v>
      </c>
      <c r="E25">
        <v>0</v>
      </c>
      <c r="F25">
        <v>1</v>
      </c>
      <c r="G25" s="2">
        <f t="shared" si="1"/>
        <v>4</v>
      </c>
      <c r="H25">
        <v>1</v>
      </c>
      <c r="I25">
        <v>1</v>
      </c>
      <c r="O25">
        <v>1</v>
      </c>
      <c r="T25">
        <v>1</v>
      </c>
    </row>
    <row r="26" spans="1:39" x14ac:dyDescent="0.3">
      <c r="A26" t="s">
        <v>32</v>
      </c>
      <c r="B26">
        <v>1</v>
      </c>
      <c r="C26">
        <f t="shared" si="0"/>
        <v>1</v>
      </c>
      <c r="D26">
        <v>1</v>
      </c>
      <c r="E26">
        <v>0</v>
      </c>
      <c r="F26">
        <v>1</v>
      </c>
      <c r="G26" s="2">
        <f t="shared" si="1"/>
        <v>4</v>
      </c>
      <c r="N26">
        <v>1</v>
      </c>
    </row>
    <row r="27" spans="1:39" x14ac:dyDescent="0.3">
      <c r="A27" t="s">
        <v>33</v>
      </c>
      <c r="B27">
        <v>1</v>
      </c>
      <c r="C27">
        <f t="shared" si="0"/>
        <v>1</v>
      </c>
      <c r="D27">
        <v>1</v>
      </c>
      <c r="E27">
        <v>0</v>
      </c>
      <c r="F27">
        <v>1</v>
      </c>
      <c r="G27" s="2">
        <f t="shared" si="1"/>
        <v>4</v>
      </c>
      <c r="H27">
        <v>1</v>
      </c>
      <c r="L27">
        <v>1</v>
      </c>
      <c r="N27">
        <v>1</v>
      </c>
      <c r="O27">
        <v>1</v>
      </c>
    </row>
    <row r="28" spans="1:39" x14ac:dyDescent="0.3">
      <c r="A28" t="s">
        <v>34</v>
      </c>
      <c r="B28">
        <v>1</v>
      </c>
      <c r="C28">
        <f t="shared" si="0"/>
        <v>1</v>
      </c>
      <c r="D28">
        <v>1</v>
      </c>
      <c r="F28">
        <v>1</v>
      </c>
      <c r="G28" s="2">
        <f t="shared" si="1"/>
        <v>4</v>
      </c>
      <c r="H28">
        <v>1</v>
      </c>
      <c r="L28">
        <v>1</v>
      </c>
      <c r="O28">
        <v>1</v>
      </c>
      <c r="AD28">
        <v>1</v>
      </c>
      <c r="AE28">
        <v>1</v>
      </c>
      <c r="AF28">
        <v>1</v>
      </c>
    </row>
    <row r="29" spans="1:39" x14ac:dyDescent="0.3">
      <c r="A29" t="s">
        <v>35</v>
      </c>
      <c r="B29">
        <v>1</v>
      </c>
      <c r="C29">
        <f t="shared" si="0"/>
        <v>1</v>
      </c>
      <c r="D29">
        <v>1</v>
      </c>
      <c r="E29">
        <v>0</v>
      </c>
      <c r="F29">
        <v>1</v>
      </c>
      <c r="G29" s="2">
        <f t="shared" si="1"/>
        <v>4</v>
      </c>
      <c r="W29">
        <v>1</v>
      </c>
      <c r="AM29" t="s">
        <v>122</v>
      </c>
    </row>
    <row r="30" spans="1:39" x14ac:dyDescent="0.3">
      <c r="A30" t="s">
        <v>36</v>
      </c>
      <c r="B30" t="s">
        <v>113</v>
      </c>
      <c r="C30" t="str">
        <f t="shared" si="0"/>
        <v/>
      </c>
      <c r="D30" t="s">
        <v>120</v>
      </c>
      <c r="G30" s="2" t="str">
        <f t="shared" si="1"/>
        <v/>
      </c>
    </row>
    <row r="31" spans="1:39" x14ac:dyDescent="0.3">
      <c r="A31" t="s">
        <v>37</v>
      </c>
      <c r="B31" t="s">
        <v>113</v>
      </c>
      <c r="C31" t="str">
        <f t="shared" si="0"/>
        <v/>
      </c>
      <c r="D31" t="s">
        <v>120</v>
      </c>
      <c r="G31" s="2" t="str">
        <f t="shared" si="1"/>
        <v/>
      </c>
    </row>
    <row r="32" spans="1:39" x14ac:dyDescent="0.3">
      <c r="A32" t="s">
        <v>38</v>
      </c>
      <c r="B32" t="s">
        <v>113</v>
      </c>
      <c r="C32" t="str">
        <f t="shared" si="0"/>
        <v/>
      </c>
      <c r="D32" t="s">
        <v>120</v>
      </c>
      <c r="G32" s="2" t="str">
        <f t="shared" si="1"/>
        <v/>
      </c>
    </row>
    <row r="33" spans="1:39" x14ac:dyDescent="0.3">
      <c r="A33" t="s">
        <v>39</v>
      </c>
      <c r="B33" t="s">
        <v>113</v>
      </c>
      <c r="C33" t="str">
        <f t="shared" si="0"/>
        <v/>
      </c>
      <c r="D33" t="s">
        <v>120</v>
      </c>
      <c r="G33" s="2" t="str">
        <f t="shared" si="1"/>
        <v/>
      </c>
    </row>
    <row r="34" spans="1:39" x14ac:dyDescent="0.3">
      <c r="A34" t="s">
        <v>40</v>
      </c>
      <c r="B34">
        <v>1</v>
      </c>
      <c r="C34">
        <f t="shared" si="0"/>
        <v>1</v>
      </c>
      <c r="D34">
        <v>1</v>
      </c>
      <c r="E34">
        <v>0</v>
      </c>
      <c r="F34">
        <v>1</v>
      </c>
      <c r="G34" s="2">
        <f t="shared" si="1"/>
        <v>4</v>
      </c>
      <c r="L34">
        <v>1</v>
      </c>
      <c r="N34">
        <v>1</v>
      </c>
      <c r="O34">
        <v>1</v>
      </c>
    </row>
    <row r="35" spans="1:39" x14ac:dyDescent="0.3">
      <c r="A35" t="s">
        <v>41</v>
      </c>
      <c r="B35" t="s">
        <v>113</v>
      </c>
      <c r="C35" t="str">
        <f t="shared" si="0"/>
        <v/>
      </c>
      <c r="D35" t="s">
        <v>120</v>
      </c>
      <c r="G35" s="2" t="str">
        <f t="shared" si="1"/>
        <v/>
      </c>
    </row>
    <row r="36" spans="1:39" x14ac:dyDescent="0.3">
      <c r="A36" t="s">
        <v>42</v>
      </c>
      <c r="B36">
        <v>1</v>
      </c>
      <c r="C36">
        <f t="shared" si="0"/>
        <v>1</v>
      </c>
      <c r="D36">
        <v>1</v>
      </c>
      <c r="E36">
        <v>0</v>
      </c>
      <c r="F36">
        <v>1</v>
      </c>
      <c r="G36" s="2">
        <f t="shared" si="1"/>
        <v>4</v>
      </c>
      <c r="O36">
        <v>1</v>
      </c>
      <c r="AJ36">
        <v>1</v>
      </c>
      <c r="AK36">
        <v>1</v>
      </c>
      <c r="AM36" t="s">
        <v>146</v>
      </c>
    </row>
    <row r="37" spans="1:39" x14ac:dyDescent="0.3">
      <c r="A37" t="s">
        <v>43</v>
      </c>
      <c r="B37" t="s">
        <v>113</v>
      </c>
      <c r="C37" t="str">
        <f t="shared" si="0"/>
        <v/>
      </c>
      <c r="D37" t="s">
        <v>120</v>
      </c>
      <c r="G37" s="2" t="str">
        <f t="shared" si="1"/>
        <v/>
      </c>
    </row>
    <row r="38" spans="1:39" x14ac:dyDescent="0.3">
      <c r="A38" t="s">
        <v>44</v>
      </c>
      <c r="B38">
        <v>1</v>
      </c>
      <c r="C38">
        <f t="shared" si="0"/>
        <v>1</v>
      </c>
      <c r="D38">
        <v>1</v>
      </c>
      <c r="E38">
        <v>0</v>
      </c>
      <c r="F38">
        <v>1</v>
      </c>
      <c r="G38" s="2">
        <f t="shared" si="1"/>
        <v>4</v>
      </c>
      <c r="T38">
        <v>1</v>
      </c>
      <c r="U38">
        <v>1</v>
      </c>
      <c r="V38">
        <v>1</v>
      </c>
      <c r="AM38" t="s">
        <v>119</v>
      </c>
    </row>
    <row r="39" spans="1:39" x14ac:dyDescent="0.3">
      <c r="A39" t="s">
        <v>45</v>
      </c>
      <c r="B39">
        <v>1</v>
      </c>
      <c r="C39">
        <f t="shared" si="0"/>
        <v>1</v>
      </c>
      <c r="D39">
        <v>0.5</v>
      </c>
      <c r="E39">
        <v>0</v>
      </c>
      <c r="F39">
        <v>1</v>
      </c>
      <c r="G39" s="2">
        <f t="shared" si="1"/>
        <v>3.5</v>
      </c>
      <c r="H39">
        <v>1</v>
      </c>
      <c r="L39">
        <v>1</v>
      </c>
    </row>
    <row r="40" spans="1:39" x14ac:dyDescent="0.3">
      <c r="A40" t="s">
        <v>46</v>
      </c>
      <c r="B40">
        <v>1</v>
      </c>
      <c r="C40">
        <f t="shared" si="0"/>
        <v>1</v>
      </c>
      <c r="D40">
        <v>1</v>
      </c>
      <c r="E40">
        <v>1</v>
      </c>
      <c r="F40">
        <v>1</v>
      </c>
      <c r="G40" s="2">
        <f t="shared" si="1"/>
        <v>5</v>
      </c>
      <c r="L40">
        <v>1</v>
      </c>
      <c r="N40">
        <v>1</v>
      </c>
    </row>
    <row r="41" spans="1:39" x14ac:dyDescent="0.3">
      <c r="A41" t="s">
        <v>47</v>
      </c>
      <c r="B41" t="s">
        <v>113</v>
      </c>
      <c r="C41" t="str">
        <f t="shared" si="0"/>
        <v/>
      </c>
      <c r="D41" t="s">
        <v>120</v>
      </c>
      <c r="G41" s="2" t="str">
        <f t="shared" si="1"/>
        <v/>
      </c>
    </row>
    <row r="42" spans="1:39" x14ac:dyDescent="0.3">
      <c r="A42" t="s">
        <v>48</v>
      </c>
      <c r="B42" t="s">
        <v>113</v>
      </c>
      <c r="C42" t="str">
        <f t="shared" si="0"/>
        <v/>
      </c>
      <c r="D42" t="s">
        <v>120</v>
      </c>
      <c r="G42" s="2" t="str">
        <f t="shared" si="1"/>
        <v/>
      </c>
    </row>
    <row r="43" spans="1:39" x14ac:dyDescent="0.3">
      <c r="A43" t="s">
        <v>49</v>
      </c>
      <c r="B43">
        <v>1</v>
      </c>
      <c r="C43">
        <f t="shared" si="0"/>
        <v>1</v>
      </c>
      <c r="D43">
        <v>1</v>
      </c>
      <c r="E43">
        <v>0</v>
      </c>
      <c r="F43">
        <v>1</v>
      </c>
      <c r="G43" s="2">
        <f t="shared" si="1"/>
        <v>4</v>
      </c>
      <c r="H43">
        <v>1</v>
      </c>
      <c r="I43">
        <v>1</v>
      </c>
      <c r="L43">
        <v>1</v>
      </c>
      <c r="O43">
        <v>1</v>
      </c>
    </row>
    <row r="44" spans="1:39" x14ac:dyDescent="0.3">
      <c r="A44" t="s">
        <v>50</v>
      </c>
      <c r="B44">
        <v>1</v>
      </c>
      <c r="C44">
        <f t="shared" si="0"/>
        <v>1</v>
      </c>
      <c r="D44">
        <v>1</v>
      </c>
      <c r="E44">
        <v>0</v>
      </c>
      <c r="F44">
        <v>1</v>
      </c>
      <c r="G44" s="2">
        <f t="shared" si="1"/>
        <v>4</v>
      </c>
      <c r="H44">
        <v>1</v>
      </c>
      <c r="L44">
        <v>1</v>
      </c>
      <c r="Y44">
        <v>1</v>
      </c>
    </row>
    <row r="45" spans="1:39" x14ac:dyDescent="0.3">
      <c r="A45" t="s">
        <v>51</v>
      </c>
      <c r="B45" t="s">
        <v>113</v>
      </c>
      <c r="C45" t="str">
        <f t="shared" si="0"/>
        <v/>
      </c>
      <c r="D45" t="s">
        <v>120</v>
      </c>
      <c r="G45" s="2" t="str">
        <f t="shared" si="1"/>
        <v/>
      </c>
    </row>
    <row r="46" spans="1:39" x14ac:dyDescent="0.3">
      <c r="A46" t="s">
        <v>52</v>
      </c>
      <c r="B46" t="s">
        <v>113</v>
      </c>
      <c r="C46" t="str">
        <f t="shared" si="0"/>
        <v/>
      </c>
      <c r="D46" t="s">
        <v>120</v>
      </c>
      <c r="G46" s="2" t="str">
        <f t="shared" si="1"/>
        <v/>
      </c>
    </row>
    <row r="47" spans="1:39" x14ac:dyDescent="0.3">
      <c r="A47" t="s">
        <v>53</v>
      </c>
      <c r="B47">
        <v>1</v>
      </c>
      <c r="C47">
        <f t="shared" si="0"/>
        <v>1</v>
      </c>
      <c r="D47">
        <v>1</v>
      </c>
      <c r="E47">
        <v>0</v>
      </c>
      <c r="F47">
        <v>1</v>
      </c>
      <c r="G47" s="2">
        <f t="shared" si="1"/>
        <v>4</v>
      </c>
      <c r="H47">
        <v>1</v>
      </c>
      <c r="I47">
        <v>1</v>
      </c>
      <c r="AM47" t="s">
        <v>125</v>
      </c>
    </row>
    <row r="48" spans="1:39" x14ac:dyDescent="0.3">
      <c r="A48" t="s">
        <v>54</v>
      </c>
      <c r="B48">
        <v>1</v>
      </c>
      <c r="C48">
        <f t="shared" si="0"/>
        <v>1</v>
      </c>
      <c r="D48">
        <v>1</v>
      </c>
      <c r="E48">
        <v>0</v>
      </c>
      <c r="F48">
        <v>1</v>
      </c>
      <c r="G48" s="2">
        <f t="shared" si="1"/>
        <v>4</v>
      </c>
      <c r="H48">
        <v>1</v>
      </c>
      <c r="L48">
        <v>1</v>
      </c>
    </row>
    <row r="49" spans="1:26" x14ac:dyDescent="0.3">
      <c r="A49" t="s">
        <v>55</v>
      </c>
      <c r="B49">
        <v>1</v>
      </c>
      <c r="C49">
        <f t="shared" si="0"/>
        <v>1</v>
      </c>
      <c r="D49">
        <v>1</v>
      </c>
      <c r="E49">
        <v>0</v>
      </c>
      <c r="F49">
        <v>1</v>
      </c>
      <c r="G49" s="2">
        <f t="shared" si="1"/>
        <v>4</v>
      </c>
      <c r="O49">
        <v>1</v>
      </c>
      <c r="T49">
        <v>1</v>
      </c>
    </row>
    <row r="50" spans="1:26" x14ac:dyDescent="0.3">
      <c r="A50" t="s">
        <v>56</v>
      </c>
      <c r="B50" t="s">
        <v>113</v>
      </c>
      <c r="C50" t="str">
        <f t="shared" si="0"/>
        <v/>
      </c>
      <c r="D50" t="s">
        <v>120</v>
      </c>
      <c r="G50" s="2" t="str">
        <f t="shared" si="1"/>
        <v/>
      </c>
    </row>
    <row r="51" spans="1:26" x14ac:dyDescent="0.3">
      <c r="A51" t="s">
        <v>57</v>
      </c>
      <c r="B51" t="s">
        <v>113</v>
      </c>
      <c r="C51" t="str">
        <f t="shared" si="0"/>
        <v/>
      </c>
      <c r="D51" t="s">
        <v>120</v>
      </c>
      <c r="G51" s="2" t="str">
        <f t="shared" si="1"/>
        <v/>
      </c>
    </row>
    <row r="52" spans="1:26" x14ac:dyDescent="0.3">
      <c r="A52" t="s">
        <v>58</v>
      </c>
      <c r="B52" t="s">
        <v>113</v>
      </c>
      <c r="C52" t="str">
        <f t="shared" si="0"/>
        <v/>
      </c>
      <c r="D52" t="s">
        <v>120</v>
      </c>
      <c r="G52" s="2" t="str">
        <f t="shared" si="1"/>
        <v/>
      </c>
    </row>
    <row r="53" spans="1:26" x14ac:dyDescent="0.3">
      <c r="A53" t="s">
        <v>59</v>
      </c>
      <c r="B53">
        <v>1</v>
      </c>
      <c r="C53">
        <f t="shared" si="0"/>
        <v>1</v>
      </c>
      <c r="D53">
        <v>0</v>
      </c>
      <c r="E53">
        <v>0</v>
      </c>
      <c r="F53">
        <v>1</v>
      </c>
      <c r="G53" s="2">
        <f t="shared" si="1"/>
        <v>3</v>
      </c>
      <c r="H53">
        <v>1</v>
      </c>
    </row>
    <row r="54" spans="1:26" x14ac:dyDescent="0.3">
      <c r="A54" t="s">
        <v>60</v>
      </c>
      <c r="B54">
        <v>1</v>
      </c>
      <c r="C54">
        <f t="shared" si="0"/>
        <v>1</v>
      </c>
      <c r="D54">
        <v>0</v>
      </c>
      <c r="E54">
        <v>0</v>
      </c>
      <c r="F54">
        <v>1</v>
      </c>
      <c r="G54" s="2">
        <f t="shared" si="1"/>
        <v>3</v>
      </c>
      <c r="N54">
        <v>1</v>
      </c>
      <c r="Z54">
        <v>1</v>
      </c>
    </row>
    <row r="55" spans="1:26" x14ac:dyDescent="0.3">
      <c r="A55" t="s">
        <v>61</v>
      </c>
      <c r="B55" t="s">
        <v>113</v>
      </c>
      <c r="C55" t="str">
        <f t="shared" si="0"/>
        <v/>
      </c>
      <c r="D55" t="s">
        <v>120</v>
      </c>
      <c r="G55" s="2" t="str">
        <f t="shared" si="1"/>
        <v/>
      </c>
    </row>
    <row r="56" spans="1:26" x14ac:dyDescent="0.3">
      <c r="A56" t="s">
        <v>62</v>
      </c>
      <c r="B56">
        <v>1</v>
      </c>
      <c r="C56">
        <f t="shared" si="0"/>
        <v>1</v>
      </c>
      <c r="D56">
        <v>1</v>
      </c>
      <c r="E56">
        <v>0</v>
      </c>
      <c r="F56">
        <v>1</v>
      </c>
      <c r="G56" s="2">
        <f t="shared" si="1"/>
        <v>4</v>
      </c>
      <c r="J56">
        <v>1</v>
      </c>
      <c r="L56">
        <v>1</v>
      </c>
    </row>
    <row r="57" spans="1:26" x14ac:dyDescent="0.3">
      <c r="A57" t="s">
        <v>63</v>
      </c>
      <c r="B57" t="s">
        <v>113</v>
      </c>
      <c r="C57" t="str">
        <f t="shared" si="0"/>
        <v/>
      </c>
      <c r="D57" t="s">
        <v>120</v>
      </c>
      <c r="G57" s="2" t="str">
        <f t="shared" si="1"/>
        <v/>
      </c>
    </row>
    <row r="58" spans="1:26" x14ac:dyDescent="0.3">
      <c r="A58" t="s">
        <v>64</v>
      </c>
      <c r="B58" t="s">
        <v>113</v>
      </c>
      <c r="C58" t="str">
        <f t="shared" si="0"/>
        <v/>
      </c>
      <c r="D58" t="s">
        <v>120</v>
      </c>
      <c r="G58" s="2" t="str">
        <f t="shared" si="1"/>
        <v/>
      </c>
    </row>
    <row r="59" spans="1:26" x14ac:dyDescent="0.3">
      <c r="A59" t="s">
        <v>65</v>
      </c>
      <c r="B59" t="s">
        <v>113</v>
      </c>
      <c r="C59" t="str">
        <f t="shared" si="0"/>
        <v/>
      </c>
      <c r="D59" t="s">
        <v>120</v>
      </c>
      <c r="G59" s="2" t="str">
        <f t="shared" si="1"/>
        <v/>
      </c>
    </row>
    <row r="60" spans="1:26" x14ac:dyDescent="0.3">
      <c r="A60" t="s">
        <v>66</v>
      </c>
      <c r="B60">
        <v>1</v>
      </c>
      <c r="C60">
        <f t="shared" si="0"/>
        <v>1</v>
      </c>
      <c r="D60">
        <v>1</v>
      </c>
      <c r="E60">
        <v>0</v>
      </c>
      <c r="F60">
        <v>1</v>
      </c>
      <c r="G60" s="2">
        <f t="shared" si="1"/>
        <v>4</v>
      </c>
      <c r="L60">
        <v>1</v>
      </c>
      <c r="N60">
        <v>1</v>
      </c>
    </row>
    <row r="61" spans="1:26" x14ac:dyDescent="0.3">
      <c r="A61" t="s">
        <v>67</v>
      </c>
      <c r="B61" t="s">
        <v>113</v>
      </c>
      <c r="C61" t="str">
        <f t="shared" si="0"/>
        <v/>
      </c>
      <c r="D61" t="s">
        <v>120</v>
      </c>
      <c r="G61" s="2" t="str">
        <f t="shared" si="1"/>
        <v/>
      </c>
    </row>
    <row r="62" spans="1:26" x14ac:dyDescent="0.3">
      <c r="A62" t="s">
        <v>68</v>
      </c>
      <c r="B62" t="s">
        <v>113</v>
      </c>
      <c r="C62" t="str">
        <f t="shared" si="0"/>
        <v/>
      </c>
      <c r="D62" t="s">
        <v>120</v>
      </c>
      <c r="G62" s="2" t="str">
        <f t="shared" si="1"/>
        <v/>
      </c>
    </row>
    <row r="63" spans="1:26" x14ac:dyDescent="0.3">
      <c r="A63" t="s">
        <v>69</v>
      </c>
      <c r="B63">
        <v>1</v>
      </c>
      <c r="C63">
        <f t="shared" si="0"/>
        <v>1</v>
      </c>
      <c r="D63">
        <v>1</v>
      </c>
      <c r="E63">
        <v>0</v>
      </c>
      <c r="F63">
        <v>1</v>
      </c>
      <c r="G63" s="2">
        <f t="shared" si="1"/>
        <v>4</v>
      </c>
      <c r="L63">
        <v>1</v>
      </c>
      <c r="Y63">
        <v>1</v>
      </c>
    </row>
    <row r="64" spans="1:26" x14ac:dyDescent="0.3">
      <c r="A64" t="s">
        <v>70</v>
      </c>
      <c r="B64">
        <v>1</v>
      </c>
      <c r="C64">
        <f t="shared" si="0"/>
        <v>1</v>
      </c>
      <c r="D64">
        <v>1</v>
      </c>
      <c r="E64">
        <v>0</v>
      </c>
      <c r="F64">
        <v>1</v>
      </c>
      <c r="G64" s="2">
        <f t="shared" si="1"/>
        <v>4</v>
      </c>
      <c r="L64">
        <v>1</v>
      </c>
      <c r="N64">
        <v>1</v>
      </c>
      <c r="O64">
        <v>1</v>
      </c>
    </row>
    <row r="65" spans="1:39" x14ac:dyDescent="0.3">
      <c r="A65" t="s">
        <v>71</v>
      </c>
      <c r="B65">
        <v>1</v>
      </c>
      <c r="C65">
        <f t="shared" si="0"/>
        <v>1</v>
      </c>
      <c r="D65">
        <v>1</v>
      </c>
      <c r="E65">
        <v>0</v>
      </c>
      <c r="F65">
        <v>1</v>
      </c>
      <c r="G65" s="2">
        <f t="shared" si="1"/>
        <v>4</v>
      </c>
      <c r="N65">
        <v>1</v>
      </c>
    </row>
    <row r="66" spans="1:39" x14ac:dyDescent="0.3">
      <c r="A66" t="s">
        <v>72</v>
      </c>
      <c r="B66">
        <v>1</v>
      </c>
      <c r="C66">
        <f t="shared" si="0"/>
        <v>1</v>
      </c>
      <c r="D66">
        <v>1</v>
      </c>
      <c r="E66">
        <v>0</v>
      </c>
      <c r="F66">
        <v>1</v>
      </c>
      <c r="G66" s="2">
        <f t="shared" si="1"/>
        <v>4</v>
      </c>
      <c r="N66">
        <v>1</v>
      </c>
    </row>
    <row r="67" spans="1:39" x14ac:dyDescent="0.3">
      <c r="A67" t="s">
        <v>73</v>
      </c>
      <c r="B67" t="s">
        <v>113</v>
      </c>
      <c r="C67" t="str">
        <f t="shared" si="0"/>
        <v/>
      </c>
      <c r="D67" t="s">
        <v>120</v>
      </c>
      <c r="G67" s="2" t="str">
        <f t="shared" si="1"/>
        <v/>
      </c>
    </row>
    <row r="68" spans="1:39" x14ac:dyDescent="0.3">
      <c r="A68" t="s">
        <v>74</v>
      </c>
      <c r="B68">
        <v>1</v>
      </c>
      <c r="C68">
        <f t="shared" si="0"/>
        <v>1</v>
      </c>
      <c r="D68">
        <v>0</v>
      </c>
      <c r="E68">
        <v>0</v>
      </c>
      <c r="F68">
        <v>1</v>
      </c>
      <c r="G68" s="2">
        <f t="shared" si="1"/>
        <v>3</v>
      </c>
      <c r="N68">
        <v>1</v>
      </c>
      <c r="AA68">
        <v>1</v>
      </c>
      <c r="AB68">
        <v>1</v>
      </c>
      <c r="AL68">
        <v>1</v>
      </c>
      <c r="AM68" t="s">
        <v>143</v>
      </c>
    </row>
    <row r="69" spans="1:39" x14ac:dyDescent="0.3">
      <c r="A69" t="s">
        <v>75</v>
      </c>
      <c r="B69" t="s">
        <v>113</v>
      </c>
      <c r="C69" t="str">
        <f t="shared" si="0"/>
        <v/>
      </c>
      <c r="D69" t="s">
        <v>120</v>
      </c>
      <c r="G69" s="2" t="str">
        <f t="shared" si="1"/>
        <v/>
      </c>
    </row>
    <row r="70" spans="1:39" x14ac:dyDescent="0.3">
      <c r="A70" t="s">
        <v>76</v>
      </c>
      <c r="B70">
        <v>1</v>
      </c>
      <c r="C70">
        <f t="shared" si="0"/>
        <v>1</v>
      </c>
      <c r="D70">
        <v>1</v>
      </c>
      <c r="E70">
        <v>1</v>
      </c>
      <c r="F70">
        <v>1</v>
      </c>
      <c r="G70" s="2">
        <f t="shared" si="1"/>
        <v>5</v>
      </c>
      <c r="H70">
        <v>1</v>
      </c>
      <c r="I70">
        <v>1</v>
      </c>
      <c r="L70">
        <v>1</v>
      </c>
      <c r="M70">
        <v>1</v>
      </c>
      <c r="N70">
        <v>1</v>
      </c>
      <c r="O70">
        <v>1</v>
      </c>
    </row>
    <row r="71" spans="1:39" x14ac:dyDescent="0.3">
      <c r="A71" t="s">
        <v>77</v>
      </c>
      <c r="B71">
        <v>1</v>
      </c>
      <c r="C71">
        <f t="shared" si="0"/>
        <v>1</v>
      </c>
      <c r="D71">
        <v>1</v>
      </c>
      <c r="E71">
        <v>0</v>
      </c>
      <c r="F71">
        <v>1</v>
      </c>
      <c r="G71" s="2">
        <f t="shared" si="1"/>
        <v>4</v>
      </c>
      <c r="H71" s="3">
        <v>1</v>
      </c>
      <c r="I71">
        <v>1</v>
      </c>
      <c r="L71">
        <v>1</v>
      </c>
      <c r="O71">
        <v>1</v>
      </c>
      <c r="T71">
        <v>1</v>
      </c>
    </row>
    <row r="72" spans="1:39" x14ac:dyDescent="0.3">
      <c r="A72" t="s">
        <v>78</v>
      </c>
      <c r="B72">
        <v>1</v>
      </c>
      <c r="C72">
        <f t="shared" si="0"/>
        <v>1</v>
      </c>
      <c r="D72">
        <v>1</v>
      </c>
      <c r="E72">
        <v>0</v>
      </c>
      <c r="F72">
        <v>1</v>
      </c>
      <c r="G72" s="2">
        <f t="shared" si="1"/>
        <v>4</v>
      </c>
      <c r="H72">
        <v>1</v>
      </c>
      <c r="I72">
        <v>1</v>
      </c>
      <c r="L72">
        <v>1</v>
      </c>
    </row>
    <row r="73" spans="1:39" x14ac:dyDescent="0.3">
      <c r="A73" t="s">
        <v>79</v>
      </c>
      <c r="B73">
        <v>1</v>
      </c>
      <c r="C73">
        <f t="shared" si="0"/>
        <v>1</v>
      </c>
      <c r="D73">
        <v>1</v>
      </c>
      <c r="E73">
        <v>0</v>
      </c>
      <c r="F73">
        <v>1</v>
      </c>
      <c r="G73" s="2">
        <f t="shared" si="1"/>
        <v>4</v>
      </c>
      <c r="H73">
        <v>1</v>
      </c>
      <c r="I73">
        <v>1</v>
      </c>
      <c r="K73">
        <v>1</v>
      </c>
      <c r="L73">
        <v>1</v>
      </c>
      <c r="N73">
        <v>1</v>
      </c>
      <c r="O73">
        <v>1</v>
      </c>
      <c r="S73">
        <v>1</v>
      </c>
      <c r="T73">
        <v>1</v>
      </c>
      <c r="AF73">
        <v>1</v>
      </c>
      <c r="AH73">
        <v>1</v>
      </c>
    </row>
    <row r="74" spans="1:39" x14ac:dyDescent="0.3">
      <c r="A74" t="s">
        <v>80</v>
      </c>
      <c r="B74">
        <v>1</v>
      </c>
      <c r="C74">
        <f t="shared" ref="C74:C95" si="2">IF(COUNT(H74:AM74)&gt;0,1,"")</f>
        <v>1</v>
      </c>
      <c r="D74">
        <v>1</v>
      </c>
      <c r="E74">
        <v>0</v>
      </c>
      <c r="F74">
        <v>1</v>
      </c>
      <c r="G74" s="2">
        <f t="shared" ref="G74:G95" si="3">IF(SUM(B74:F74)&gt;0,SUM(B74:F74),"")</f>
        <v>4</v>
      </c>
      <c r="L74">
        <v>1</v>
      </c>
      <c r="N74">
        <v>1</v>
      </c>
    </row>
    <row r="75" spans="1:39" x14ac:dyDescent="0.3">
      <c r="A75" t="s">
        <v>81</v>
      </c>
      <c r="B75" t="s">
        <v>113</v>
      </c>
      <c r="C75" t="str">
        <f t="shared" si="2"/>
        <v/>
      </c>
      <c r="D75" t="s">
        <v>120</v>
      </c>
      <c r="G75" s="2" t="str">
        <f t="shared" si="3"/>
        <v/>
      </c>
    </row>
    <row r="76" spans="1:39" x14ac:dyDescent="0.3">
      <c r="A76" t="s">
        <v>82</v>
      </c>
      <c r="B76">
        <v>1</v>
      </c>
      <c r="C76">
        <f t="shared" si="2"/>
        <v>1</v>
      </c>
      <c r="D76">
        <v>1</v>
      </c>
      <c r="E76">
        <v>0</v>
      </c>
      <c r="F76">
        <v>1</v>
      </c>
      <c r="G76" s="2">
        <f t="shared" si="3"/>
        <v>4</v>
      </c>
      <c r="H76">
        <v>1</v>
      </c>
      <c r="I76">
        <v>1</v>
      </c>
      <c r="L76">
        <v>1</v>
      </c>
    </row>
    <row r="77" spans="1:39" x14ac:dyDescent="0.3">
      <c r="A77" t="s">
        <v>83</v>
      </c>
      <c r="B77" t="s">
        <v>113</v>
      </c>
      <c r="C77" t="str">
        <f t="shared" si="2"/>
        <v/>
      </c>
      <c r="D77" t="s">
        <v>120</v>
      </c>
      <c r="G77" s="2" t="str">
        <f t="shared" si="3"/>
        <v/>
      </c>
    </row>
    <row r="78" spans="1:39" x14ac:dyDescent="0.3">
      <c r="A78" t="s">
        <v>84</v>
      </c>
      <c r="B78">
        <v>1</v>
      </c>
      <c r="C78">
        <f t="shared" si="2"/>
        <v>1</v>
      </c>
      <c r="D78" t="s">
        <v>120</v>
      </c>
      <c r="G78" s="2">
        <f t="shared" si="3"/>
        <v>2</v>
      </c>
      <c r="H78">
        <v>1</v>
      </c>
      <c r="L78">
        <v>1</v>
      </c>
      <c r="X78">
        <v>1</v>
      </c>
    </row>
    <row r="79" spans="1:39" x14ac:dyDescent="0.3">
      <c r="A79" t="s">
        <v>85</v>
      </c>
      <c r="B79">
        <v>1</v>
      </c>
      <c r="C79">
        <f t="shared" si="2"/>
        <v>1</v>
      </c>
      <c r="D79">
        <v>1</v>
      </c>
      <c r="E79">
        <v>0</v>
      </c>
      <c r="F79">
        <v>1</v>
      </c>
      <c r="G79" s="2">
        <f t="shared" si="3"/>
        <v>4</v>
      </c>
      <c r="H79">
        <v>1</v>
      </c>
      <c r="I79">
        <v>1</v>
      </c>
      <c r="L79">
        <v>1</v>
      </c>
      <c r="N79">
        <v>1</v>
      </c>
      <c r="O79">
        <v>1</v>
      </c>
      <c r="P79">
        <v>1</v>
      </c>
    </row>
    <row r="80" spans="1:39" x14ac:dyDescent="0.3">
      <c r="A80" t="s">
        <v>86</v>
      </c>
      <c r="B80" t="s">
        <v>113</v>
      </c>
      <c r="C80" t="str">
        <f t="shared" si="2"/>
        <v/>
      </c>
      <c r="D80" t="s">
        <v>120</v>
      </c>
      <c r="G80" s="2" t="str">
        <f t="shared" si="3"/>
        <v/>
      </c>
    </row>
    <row r="81" spans="1:39" x14ac:dyDescent="0.3">
      <c r="A81" t="s">
        <v>87</v>
      </c>
      <c r="B81">
        <v>1</v>
      </c>
      <c r="C81">
        <f t="shared" si="2"/>
        <v>1</v>
      </c>
      <c r="D81">
        <v>1</v>
      </c>
      <c r="E81">
        <v>0</v>
      </c>
      <c r="F81">
        <v>1</v>
      </c>
      <c r="G81" s="2">
        <f t="shared" si="3"/>
        <v>4</v>
      </c>
      <c r="L81">
        <v>1</v>
      </c>
      <c r="N81">
        <v>1</v>
      </c>
      <c r="AH81">
        <v>1</v>
      </c>
      <c r="AI81">
        <v>1</v>
      </c>
    </row>
    <row r="82" spans="1:39" x14ac:dyDescent="0.3">
      <c r="A82" t="s">
        <v>88</v>
      </c>
      <c r="B82" t="s">
        <v>113</v>
      </c>
      <c r="C82" t="str">
        <f t="shared" si="2"/>
        <v/>
      </c>
      <c r="D82" t="s">
        <v>120</v>
      </c>
      <c r="G82" s="2" t="str">
        <f t="shared" si="3"/>
        <v/>
      </c>
    </row>
    <row r="83" spans="1:39" x14ac:dyDescent="0.3">
      <c r="A83" t="s">
        <v>89</v>
      </c>
      <c r="B83" t="s">
        <v>113</v>
      </c>
      <c r="C83" t="str">
        <f t="shared" si="2"/>
        <v/>
      </c>
      <c r="D83" t="s">
        <v>120</v>
      </c>
      <c r="G83" s="2" t="str">
        <f t="shared" si="3"/>
        <v/>
      </c>
    </row>
    <row r="84" spans="1:39" x14ac:dyDescent="0.3">
      <c r="A84" t="s">
        <v>90</v>
      </c>
      <c r="B84">
        <v>1</v>
      </c>
      <c r="C84">
        <f t="shared" si="2"/>
        <v>1</v>
      </c>
      <c r="D84">
        <v>1</v>
      </c>
      <c r="E84">
        <v>0</v>
      </c>
      <c r="F84">
        <v>1</v>
      </c>
      <c r="G84" s="2">
        <f t="shared" si="3"/>
        <v>4</v>
      </c>
      <c r="H84">
        <v>1</v>
      </c>
      <c r="O84">
        <v>1</v>
      </c>
      <c r="T84">
        <v>1</v>
      </c>
    </row>
    <row r="85" spans="1:39" x14ac:dyDescent="0.3">
      <c r="A85" t="s">
        <v>91</v>
      </c>
      <c r="B85" t="s">
        <v>113</v>
      </c>
      <c r="C85" t="str">
        <f t="shared" si="2"/>
        <v/>
      </c>
      <c r="D85" t="s">
        <v>120</v>
      </c>
      <c r="G85" s="2" t="str">
        <f t="shared" si="3"/>
        <v/>
      </c>
    </row>
    <row r="86" spans="1:39" x14ac:dyDescent="0.3">
      <c r="A86" t="s">
        <v>92</v>
      </c>
      <c r="B86">
        <v>1</v>
      </c>
      <c r="C86">
        <f t="shared" si="2"/>
        <v>1</v>
      </c>
      <c r="D86">
        <v>1</v>
      </c>
      <c r="E86">
        <v>1</v>
      </c>
      <c r="F86">
        <v>1</v>
      </c>
      <c r="G86" s="2">
        <f t="shared" si="3"/>
        <v>5</v>
      </c>
      <c r="N86">
        <v>1</v>
      </c>
      <c r="Q86">
        <v>1</v>
      </c>
      <c r="R86">
        <v>1</v>
      </c>
    </row>
    <row r="87" spans="1:39" x14ac:dyDescent="0.3">
      <c r="A87" t="s">
        <v>93</v>
      </c>
      <c r="C87" t="str">
        <f t="shared" si="2"/>
        <v/>
      </c>
      <c r="D87" t="s">
        <v>120</v>
      </c>
      <c r="G87" s="2" t="str">
        <f t="shared" si="3"/>
        <v/>
      </c>
    </row>
    <row r="88" spans="1:39" x14ac:dyDescent="0.3">
      <c r="A88" t="s">
        <v>94</v>
      </c>
      <c r="C88" t="str">
        <f t="shared" si="2"/>
        <v/>
      </c>
      <c r="D88" t="s">
        <v>120</v>
      </c>
      <c r="G88" s="2" t="str">
        <f t="shared" si="3"/>
        <v/>
      </c>
    </row>
    <row r="89" spans="1:39" x14ac:dyDescent="0.3">
      <c r="A89" t="s">
        <v>95</v>
      </c>
      <c r="B89">
        <v>1</v>
      </c>
      <c r="C89">
        <f t="shared" si="2"/>
        <v>1</v>
      </c>
      <c r="D89">
        <v>1</v>
      </c>
      <c r="E89">
        <v>0.5</v>
      </c>
      <c r="F89">
        <v>1</v>
      </c>
      <c r="G89" s="2">
        <f t="shared" si="3"/>
        <v>4.5</v>
      </c>
      <c r="H89">
        <v>1</v>
      </c>
      <c r="L89">
        <v>1</v>
      </c>
      <c r="N89">
        <v>1</v>
      </c>
      <c r="AM89" t="s">
        <v>131</v>
      </c>
    </row>
    <row r="90" spans="1:39" x14ac:dyDescent="0.3">
      <c r="A90" t="s">
        <v>96</v>
      </c>
      <c r="B90">
        <v>1</v>
      </c>
      <c r="C90">
        <v>0.5</v>
      </c>
      <c r="D90">
        <v>0.5</v>
      </c>
      <c r="E90">
        <v>0</v>
      </c>
      <c r="F90">
        <v>0.5</v>
      </c>
      <c r="G90" s="2">
        <f t="shared" si="3"/>
        <v>2.5</v>
      </c>
      <c r="AG90">
        <v>1</v>
      </c>
    </row>
    <row r="91" spans="1:39" x14ac:dyDescent="0.3">
      <c r="A91" t="s">
        <v>97</v>
      </c>
      <c r="B91">
        <v>1</v>
      </c>
      <c r="C91">
        <f t="shared" si="2"/>
        <v>1</v>
      </c>
      <c r="D91">
        <v>0</v>
      </c>
      <c r="E91">
        <v>0</v>
      </c>
      <c r="F91">
        <v>1</v>
      </c>
      <c r="G91" s="2">
        <f t="shared" si="3"/>
        <v>3</v>
      </c>
      <c r="O91">
        <v>1</v>
      </c>
      <c r="Z91">
        <v>1</v>
      </c>
    </row>
    <row r="92" spans="1:39" x14ac:dyDescent="0.3">
      <c r="A92" t="s">
        <v>98</v>
      </c>
      <c r="B92">
        <v>1</v>
      </c>
      <c r="C92">
        <f t="shared" si="2"/>
        <v>1</v>
      </c>
      <c r="D92">
        <v>1</v>
      </c>
      <c r="E92">
        <v>1</v>
      </c>
      <c r="F92">
        <v>1</v>
      </c>
      <c r="G92" s="2">
        <f t="shared" si="3"/>
        <v>5</v>
      </c>
      <c r="H92">
        <v>1</v>
      </c>
      <c r="I92">
        <v>1</v>
      </c>
      <c r="S92">
        <v>1</v>
      </c>
    </row>
    <row r="93" spans="1:39" x14ac:dyDescent="0.3">
      <c r="A93" t="s">
        <v>99</v>
      </c>
      <c r="B93" t="s">
        <v>113</v>
      </c>
      <c r="C93" t="str">
        <f t="shared" si="2"/>
        <v/>
      </c>
      <c r="D93" t="s">
        <v>120</v>
      </c>
      <c r="G93" s="2" t="str">
        <f t="shared" si="3"/>
        <v/>
      </c>
    </row>
    <row r="94" spans="1:39" x14ac:dyDescent="0.3">
      <c r="A94" t="s">
        <v>100</v>
      </c>
      <c r="B94">
        <v>1</v>
      </c>
      <c r="C94">
        <f t="shared" si="2"/>
        <v>1</v>
      </c>
      <c r="D94">
        <v>1</v>
      </c>
      <c r="E94">
        <v>0</v>
      </c>
      <c r="F94">
        <v>1</v>
      </c>
      <c r="G94" s="2">
        <f t="shared" si="3"/>
        <v>4</v>
      </c>
      <c r="H94">
        <v>1</v>
      </c>
      <c r="I94">
        <v>1</v>
      </c>
      <c r="S94">
        <v>1</v>
      </c>
    </row>
    <row r="95" spans="1:39" x14ac:dyDescent="0.3">
      <c r="A95" t="s">
        <v>101</v>
      </c>
      <c r="B95" t="s">
        <v>113</v>
      </c>
      <c r="C95" t="str">
        <f t="shared" si="2"/>
        <v/>
      </c>
      <c r="D95" t="s">
        <v>120</v>
      </c>
      <c r="G95" s="2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Sobreiro</dc:creator>
  <cp:lastModifiedBy>Sobreiro</cp:lastModifiedBy>
  <dcterms:created xsi:type="dcterms:W3CDTF">2021-03-23T15:23:13Z</dcterms:created>
  <dcterms:modified xsi:type="dcterms:W3CDTF">2021-04-08T14:45:34Z</dcterms:modified>
</cp:coreProperties>
</file>