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 -concurso 8-2024\"/>
    </mc:Choice>
  </mc:AlternateContent>
  <xr:revisionPtr revIDLastSave="0" documentId="13_ncr:1_{877D7E55-15EF-4631-A132-E621EF5B95EF}" xr6:coauthVersionLast="36" xr6:coauthVersionMax="36" xr10:uidLastSave="{00000000-0000-0000-0000-000000000000}"/>
  <workbookProtection workbookPassword="DFE3" lockStructure="1"/>
  <bookViews>
    <workbookView xWindow="0" yWindow="0" windowWidth="15360" windowHeight="10128" xr2:uid="{00000000-000D-0000-FFFF-FFFF00000000}"/>
  </bookViews>
  <sheets>
    <sheet name="Grelha de acordo CTC " sheetId="3" r:id="rId1"/>
  </sheets>
  <definedNames>
    <definedName name="_xlnm.Print_Area" localSheetId="0">'Grelha de acordo CTC '!$A$1:$E$99</definedName>
    <definedName name="_xlnm.Print_Titles" localSheetId="0">'Grelha de acordo CTC '!$6:$6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3" l="1"/>
  <c r="E45" i="3"/>
  <c r="E38" i="3"/>
  <c r="E65" i="3" l="1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6" i="3"/>
  <c r="E87" i="3"/>
  <c r="E88" i="3"/>
  <c r="E89" i="3"/>
  <c r="E90" i="3"/>
  <c r="E91" i="3"/>
  <c r="E92" i="3"/>
  <c r="E93" i="3"/>
  <c r="E94" i="3"/>
  <c r="E95" i="3"/>
  <c r="E96" i="3"/>
  <c r="E97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9" i="3"/>
  <c r="E40" i="3"/>
  <c r="E41" i="3"/>
  <c r="E42" i="3"/>
  <c r="E43" i="3"/>
  <c r="E44" i="3"/>
  <c r="E46" i="3"/>
  <c r="E8" i="3" l="1"/>
  <c r="E47" i="3" s="1"/>
  <c r="E63" i="3" l="1"/>
  <c r="E98" i="3"/>
  <c r="E99" i="3" l="1"/>
</calcChain>
</file>

<file path=xl/sharedStrings.xml><?xml version="1.0" encoding="utf-8"?>
<sst xmlns="http://schemas.openxmlformats.org/spreadsheetml/2006/main" count="102" uniqueCount="102">
  <si>
    <t xml:space="preserve">Candidato: </t>
  </si>
  <si>
    <t>Parâmetros</t>
  </si>
  <si>
    <t>Quantidade</t>
  </si>
  <si>
    <t>Instituto Politécnico de Santarém - Escola Superior de Desporto de Rio Maior</t>
  </si>
  <si>
    <t>1 - Desempenho Técnico-Científico e Profissional (DTCP) - 40%</t>
  </si>
  <si>
    <t>2 - Capacidade Pedagógica (CP) - 40%</t>
  </si>
  <si>
    <t>3 - Outras Atividades Relevantes (OAR) - 20%</t>
  </si>
  <si>
    <t>Pontuação por Item</t>
  </si>
  <si>
    <t>Pontuação Critério</t>
  </si>
  <si>
    <t>Sistema de Avaliação e Classificação</t>
  </si>
  <si>
    <t>CONCURSO DOCUMENTAL INTERNO DE PROMOÇÃO PARA ACESSO À CATEGORIA DE PROFESSOR COORDENADOR PARA A ÁREA DISCIPLINAR DE CIÊNCIAS DO DESPORTO</t>
  </si>
  <si>
    <t xml:space="preserve">Critérios </t>
  </si>
  <si>
    <r>
      <t>Pontuação Parâmetro DTCP (</t>
    </r>
    <r>
      <rPr>
        <b/>
        <sz val="14"/>
        <color theme="0"/>
        <rFont val="Calibri"/>
        <family val="2"/>
      </rPr>
      <t xml:space="preserve">∑ </t>
    </r>
    <r>
      <rPr>
        <b/>
        <sz val="14"/>
        <color theme="0"/>
        <rFont val="Calibri"/>
        <family val="2"/>
        <scheme val="minor"/>
      </rPr>
      <t>pontuação dos critérios)</t>
    </r>
  </si>
  <si>
    <t>Pontuação Parâmetro CP (∑ pontuação dos critérios)</t>
  </si>
  <si>
    <t>Pontuação Parâmetro OAR (∑ pontuação dos critérios)</t>
  </si>
  <si>
    <t>PONTUAÇÃO FINAL (PF) = (0,40xDTCP) + (0,40xCP) + (0,20xOAR)</t>
  </si>
  <si>
    <t xml:space="preserve">i) Provas de Agregação </t>
  </si>
  <si>
    <t>ii) Pós-doutoramento (programa formal)</t>
  </si>
  <si>
    <t>xxii) Patentes registadas (serão considerados apenas os casos com os processos de registo e aprovação finalizados)</t>
  </si>
  <si>
    <t>xxix) Participação em júri de atribuição de título de especialista</t>
  </si>
  <si>
    <t>i) Dias de serviço no ensino superior (dias de serviço/365)</t>
  </si>
  <si>
    <t>ix) Supervisão de atividades de estágio curricular de Mestrado (por estudante)</t>
  </si>
  <si>
    <t>ii) Por regência (ou equivalente) de unidade curricular de 3º ciclo - Doutoramento lecionado em IES (por ano letivo)</t>
  </si>
  <si>
    <t>iii) Por regência (ou equivalente) de unidade curricular de Pós-Graduação ou 2º ciclo - Mestrado lecionados em IES (por ano letivo)</t>
  </si>
  <si>
    <t>iv) Por regência (ou equivalente) de unidade curricular de 1º ciclo ou CET ou CTeSP lecionado em IES (por ano letivo)</t>
  </si>
  <si>
    <t>v) Por unidade curricular lecionada  de 3º ciclo - Doutoramento lecionado em IES (por ano letivo)</t>
  </si>
  <si>
    <t>xxv) Orientação ou co-orientação de dissertação ou projeto de mestrado (concluída)</t>
  </si>
  <si>
    <t>xxiv) Participação em júri de doutoramento</t>
  </si>
  <si>
    <t xml:space="preserve">xxviii) Participação em júri de monografia final de licenciatura </t>
  </si>
  <si>
    <t>vi) Por unidade curricular (com exceção da UC estágio) lecionada em Pós-Graduação ou 2º ciclo - Mestrado lecionado em IES (por ano letivo)</t>
  </si>
  <si>
    <t>vii) Por unidade curricular lecionada (com exceção da UC estágio) em CET ou CTeSP ou 1º Ciclo - Licenciatura lecionado em IES (por ano letivo)</t>
  </si>
  <si>
    <t>xv) Membro colaborador de centro de investigação reconhecido pela FCT, na área disciplinar do concurso ou com linha de investigação na área disciplinar do concurso (por ano)</t>
  </si>
  <si>
    <t>xviii) Participação em equipas de projetos de investigação internacional com financiamento externo (não acumula com os critérios xvi e xvii) (por projeto e por ano de vigência do projeto)</t>
  </si>
  <si>
    <t>xxi) Participação em equipas de projetos de investigação nacional com financiamento externo (não acumula com os critérios xix e xx) (por projeto e por ano de vigência do projeto)</t>
  </si>
  <si>
    <t>xi) Conferência em evento científico (por convite), com publicação de resumo em livro de atas (com DOI ou ISSN ou ISBN)</t>
  </si>
  <si>
    <t>xii) Comunicação oral ou poster em evento científico, com publicação de resumo em livro de atas (com DOI ou ISSN ou ISBN)</t>
  </si>
  <si>
    <t>xiii) Membro integrado de centro de investigação reconhecido pela FCT, na área disciplinar do concurso ou com linha de investigação na área disciplinar do concurso (por ano) (com a classificaão de "Muito Bom" ou "Excelente")</t>
  </si>
  <si>
    <t>xiv) Membro integrado de centro de investigação reconhecido pela FCT, na área disciplinar do concurso ou com linha de investigação na área disciplinar do concurso (por ano) (com a classificaão de "Suficiente" ou "Bom")</t>
  </si>
  <si>
    <t>xxiii) Orientação ou co-orientação de tese de doutoramento (concluída)</t>
  </si>
  <si>
    <t xml:space="preserve">xxvi) Participação em júri de mestrado (dissertação ou projeto) </t>
  </si>
  <si>
    <t>xxvii) Orientação ou co-orientação de monografia final de licenciatura (concluída)</t>
  </si>
  <si>
    <t>xxxv) Membro de comissão científica de evento científico</t>
  </si>
  <si>
    <t>xxxvi) Prémio científico e académicos, distinções de sociedades científicas ou de entidades públicas e privada (atribuído por entidade através de júri científico constituído para o efeito)</t>
  </si>
  <si>
    <t>viii) Supervisão de atividades de estágio curricular de TeSP ou Licenciatura (por estudante)</t>
  </si>
  <si>
    <t>x) Lecionação de ação de formação contínua ou profissional, acreditada, até 15 horas (por ação)</t>
  </si>
  <si>
    <t>xi) Lecionação de ação de formação contínua ou profissional, acreditada, superiores a 15 horas (por ação)</t>
  </si>
  <si>
    <t>xii) Participação em atividades de formação contínua, atualização científica ou pedagógica como formando, até 20 horas</t>
  </si>
  <si>
    <t>xiii) Participação em atividades de formação contínua, atualização científica ou pedagógica como formando, superior a 20 horas</t>
  </si>
  <si>
    <t>xiv) Por mobilidade internacional (ERASMUS), enquanto docente, realizada em instituições que ministrem formação na área científica do concurso</t>
  </si>
  <si>
    <t>xxx) Prestação de serviços especializados de carácter institucional (por participação)</t>
  </si>
  <si>
    <t>xxxi) Atividades de Extensão: Designadamente Serviço à Comunidade no âmbito da Missão da Instituição, Serviço de Cooperação e Consultadoria; Atividades de Participação em Projetos e Ações de Interesse Social (por atividade e por ano) (não acumula com critério xxx)</t>
  </si>
  <si>
    <t xml:space="preserve">i) Presidente de instituição de ensino superior (por ano - dias/365). </t>
  </si>
  <si>
    <t xml:space="preserve">ii) Vice-Presidente de instituição de ensino superior (por ano - dias/365). </t>
  </si>
  <si>
    <t>iii) Pró-Presidente de instituição de ensino superior (por ano - dias/365)</t>
  </si>
  <si>
    <t>vi) Presidente de Conselho Técnico-Científico de Unidade Orgânica de instituição do ensino superior (por ano - dias/365)</t>
  </si>
  <si>
    <t>vii) Presidente de Assembleia Escola de Unidade Orgânica de instituição do ensino superior (por ano - dias/365)</t>
  </si>
  <si>
    <t>viii) Presidente de Conselho Pedagógico de Unidade Orgânica de instituição do ensino superior (por ano - dias/365)</t>
  </si>
  <si>
    <t>xii) Membro do Conselho Técnico-Científico de Unidade Orgânica de instituição do ensino superior (por ano - dias/365) (não acumula com os critérios vi e ix)</t>
  </si>
  <si>
    <t>xiii) Membro da Assembleia Escola de Unidade Orgânica de instituição do ensino superior (por ano - dias/365) (não acumula com os critérios vii e x)</t>
  </si>
  <si>
    <t>xiv) Membro do Conselho Pedagógico de Unidade Orgânica de instituição do ensino superior (por ano - dias/365) (não acumula com os critérios viii e xi)</t>
  </si>
  <si>
    <t xml:space="preserve">xv) Membro do Conselho Geral de instituição do ensino superior (por ano - dias/365) </t>
  </si>
  <si>
    <t>xxviii) Participação em júri de concurso para recrutamento docente/investigador do ensino superior (por edital)</t>
  </si>
  <si>
    <t>xxix) Participação em outros júris, por nomeação/despacho, da Escola ou da Instituição (e.g., Maiores de 23, Estudante Internacional, Concursos Especiais, Admissão a Mestrado, CTeSP, ou outros) (por ano e por júri)</t>
  </si>
  <si>
    <t>xxv) Representação institucional, por nomeação/despacho, da instituição ou unidade orgânica (e.g., Sistema de Garantia da Qualidade, Responsabilidade Social, REDDESP, etc.) (por ano - dias/365 e por representação)</t>
  </si>
  <si>
    <t>xxvi) Participação em Comissão Institucional ou Grupo de Trabalho, por nomeação/despacho, da Escola ou da Instituição (e.g., elaboração regulamentos, planeamento estratégico, comissões estatutárias, criação/restruturação cursos) (não acumula com critério xxv) (por participação)</t>
  </si>
  <si>
    <t>xxxii) Membro de comissão organizadora de eventos técnico-científicos (por evento)</t>
  </si>
  <si>
    <t>xxxiii) Participação em órgãos sociais de organização profissional, científica ou governamental (por participação e por ano)</t>
  </si>
  <si>
    <t>vi) Autor(a) de livro (publicado com DOI ou ISBN)</t>
  </si>
  <si>
    <t>vii) Coautor(a) de livro (publicado com DOI ou ISBN) (não acumula com o critério vi)</t>
  </si>
  <si>
    <t>viii) Autor(a) de capÌtulo de livro (publicado com DOI ou ISBN)</t>
  </si>
  <si>
    <t>ix) Coautor(a) de capítulo de livro (publicado com DOI ou ISBN) (não acumula com o critério viii)</t>
  </si>
  <si>
    <t>x) Editor(a) ou Coeditor(a) de livro (publicado com DOI ou ISBN)</t>
  </si>
  <si>
    <t>xvi) Investigador(a) principal/coordenador(a) de projetos de investigação com financiamento externo Internacional, como entidade promotora (por projeto e por ano de vigência do projeto)</t>
  </si>
  <si>
    <t>xvii) Investigador(a)/Coordenador(a) local institucional de projetos de investigação com financiamento externo Internacional, como entidade copromotora (por projeto e por ano de vigência do projeto)</t>
  </si>
  <si>
    <t>xix) Investigador(a)/Coordenador(a) de projetos de investigação  com financiamento externo nacional, como entidade promotora (por projeto e por ano de vigência do projeto)</t>
  </si>
  <si>
    <t>xx) Investigador(a) principal/coordenador(a) local institucional de projetos de investigação com financiamento externo nacional, como entidade copromotora (por projeto e por ano de vigência do projeto)</t>
  </si>
  <si>
    <t>xxx) Revisor(a) de artigo científico de revista científica indexada (WoS/JCR ou Scopus/SJR)</t>
  </si>
  <si>
    <t>xxxi) Revisor(a) de artigo científico de revista científica (outras indexações) (não acumula com critério xxx)</t>
  </si>
  <si>
    <t>xxxii) Editor(a) ou participação em Conselho Editorial de revista científica indexada (por revista) (WoS/JCR ou Scopus/SJR)</t>
  </si>
  <si>
    <t>xxxiii) Avaliador(a) de projetos de I&amp;D (entidade financiadora FCT ou UE)</t>
  </si>
  <si>
    <t>xxxiv) Avaliador(a) de prémios/distinções (atribuído por entidade através de júri científico constituído para o efeito)</t>
  </si>
  <si>
    <t>v) Subdiretor(a) de Escola ou Unidade Orgânica de instituição do ensino superior (por ano - dias/365)</t>
  </si>
  <si>
    <t>ix) Vice-Presidente ou Secretário(a) de Conselho Técnico-Científico de Unidade Orgânica de instituição do ensino superior (por ano - dias/365)</t>
  </si>
  <si>
    <t>x) Vice-Presidente ou Secretário(a) de Assembleia de Escola de Unidade Orgânica de instituição do ensino superior (por ano - dias/365)</t>
  </si>
  <si>
    <t>xi) Vice-Presidente ou Secretário(a) de Conselho Pedagógico de Unidade Orgânica de instituição do ensino superior (por ano - dias/365)</t>
  </si>
  <si>
    <t>xvi) Coordenador(a) de Curso conferente de grau (Licenciatura, Mestrado, Doutoramento) (por ano - dias/365)</t>
  </si>
  <si>
    <t>xvii) Subcoordenador(a) de Curso conferente de grau (Licenciatura, Mestrado, Doutoramento) (por ano - dias/365)</t>
  </si>
  <si>
    <t>xx)Coordenador(a) de Departamento, definido estatutariamente na IES (por ano - dias/365)</t>
  </si>
  <si>
    <t>xxi) Coordenador(a) de Área/Subárea Científica, definida estatutariamente na IES (por ano - dias/365)</t>
  </si>
  <si>
    <t>xxii) Coordenador(a) de Gabinete Funcional ou Laboratório (ou equivalentes), definido estatutariamente na IES (por ano - dias/365)</t>
  </si>
  <si>
    <t>xxiii) Coordenador(a) ou Subcoordenador(a) de Centro de Investigação, reconhecido pela FCT (por ano - dias/365)</t>
  </si>
  <si>
    <t>xxiv) Coordenador(a) de Área Científica (ou equivalente) em Centro de Investigação, reconhecido pela FCT (por ano - dias/365)</t>
  </si>
  <si>
    <t xml:space="preserve">xxvii) Avaliador(a) de pessoal docente (por cada avaliação) </t>
  </si>
  <si>
    <t>xxxvii) Atividade profissional exercida com Título Profissional enquanto Treinador(a) de Desporto (por ano)</t>
  </si>
  <si>
    <t>xxxviii) Atividade profissional  exercida com Título Profissional enquanto Técnico(a) de Exercício Físico (TEF) ou Diretor(a) Técnico (DT), ou obtido pela via académica (por ano)</t>
  </si>
  <si>
    <t>xxxix) Atividade profissional  exercida enquanto Professor(a) de Educação Física no ensino básico ou secundário (por ano)</t>
  </si>
  <si>
    <t>iv) Diretor(a) de Escola ou Unidade Orgânica de instituição do ensino superior (por ano - dias/365)</t>
  </si>
  <si>
    <t>xviii) Coordenador(a) de Curso não conferente de grau (CET, TeSP, Pós-Graduação) em instituição do ensino superior (por ano - dias/365)</t>
  </si>
  <si>
    <t>xix) Subcoordenador(a) de Curso não conferente de grau (CET, TeSP, Pós-Graduação) em instituição do ensino superior (por ano - dias/365)</t>
  </si>
  <si>
    <t>v) Artigo indexado em outras bases (autoria ou coautoria) (não acumula com os critérios iii e iv)</t>
  </si>
  <si>
    <t>iii) Artigo indexado na WoS/JCR ou Scopus/SJR (primeiro ou último autor(a))</t>
  </si>
  <si>
    <t>iv) Artigo indexado na WoS/JCR ou Scopus/SJR (em coautoria) (não acumula com o critério iii)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</si>
</sst>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36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EB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/>
  </cellStyleXfs>
  <cellXfs count="51">
    <xf numFmtId="0" fontId="0" fillId="0" borderId="0" xfId="0"/>
    <xf numFmtId="0" fontId="4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justify" vertical="center" wrapText="1"/>
    </xf>
    <xf numFmtId="0" fontId="6" fillId="3" borderId="2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/>
    <xf numFmtId="0" fontId="6" fillId="0" borderId="2" xfId="0" applyFont="1" applyBorder="1" applyAlignment="1">
      <alignment vertical="center" wrapText="1"/>
    </xf>
    <xf numFmtId="0" fontId="10" fillId="4" borderId="3" xfId="0" applyFont="1" applyFill="1" applyBorder="1" applyAlignment="1">
      <alignment vertical="center"/>
    </xf>
    <xf numFmtId="0" fontId="10" fillId="4" borderId="4" xfId="0" applyFont="1" applyFill="1" applyBorder="1" applyAlignment="1">
      <alignment horizontal="right" vertical="center"/>
    </xf>
    <xf numFmtId="0" fontId="10" fillId="4" borderId="4" xfId="0" applyFont="1" applyFill="1" applyBorder="1" applyAlignment="1">
      <alignment vertical="center"/>
    </xf>
    <xf numFmtId="164" fontId="10" fillId="4" borderId="2" xfId="0" applyNumberFormat="1" applyFont="1" applyFill="1" applyBorder="1" applyAlignment="1">
      <alignment horizontal="center" vertical="center"/>
    </xf>
    <xf numFmtId="2" fontId="10" fillId="4" borderId="2" xfId="0" applyNumberFormat="1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right" vertical="center"/>
    </xf>
    <xf numFmtId="0" fontId="12" fillId="4" borderId="4" xfId="0" applyFont="1" applyFill="1" applyBorder="1" applyAlignment="1">
      <alignment vertical="center"/>
    </xf>
    <xf numFmtId="164" fontId="12" fillId="4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7" fillId="5" borderId="7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right" vertical="center"/>
    </xf>
    <xf numFmtId="0" fontId="8" fillId="5" borderId="4" xfId="0" applyFont="1" applyFill="1" applyBorder="1" applyAlignment="1">
      <alignment vertical="center"/>
    </xf>
    <xf numFmtId="164" fontId="8" fillId="5" borderId="2" xfId="0" applyNumberFormat="1" applyFont="1" applyFill="1" applyBorder="1" applyAlignment="1">
      <alignment horizontal="center" vertical="center"/>
    </xf>
    <xf numFmtId="2" fontId="7" fillId="5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right" indent="1"/>
    </xf>
    <xf numFmtId="0" fontId="13" fillId="2" borderId="3" xfId="0" applyFont="1" applyFill="1" applyBorder="1" applyAlignment="1">
      <alignment horizontal="left" vertical="center" indent="1"/>
    </xf>
    <xf numFmtId="0" fontId="13" fillId="2" borderId="4" xfId="0" applyFont="1" applyFill="1" applyBorder="1" applyAlignment="1">
      <alignment horizontal="left" vertical="center" indent="1"/>
    </xf>
    <xf numFmtId="9" fontId="5" fillId="2" borderId="6" xfId="1" applyFont="1" applyFill="1" applyBorder="1" applyAlignment="1" applyProtection="1">
      <alignment horizontal="center" vertical="center" textRotation="90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1" fillId="2" borderId="3" xfId="0" applyFont="1" applyFill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indent="1"/>
    </xf>
    <xf numFmtId="0" fontId="3" fillId="0" borderId="1" xfId="0" applyFont="1" applyBorder="1" applyAlignment="1" applyProtection="1">
      <alignment horizontal="left" vertical="center" indent="1"/>
      <protection locked="0"/>
    </xf>
    <xf numFmtId="0" fontId="7" fillId="2" borderId="3" xfId="0" applyFont="1" applyFill="1" applyBorder="1" applyAlignment="1">
      <alignment horizontal="left" vertical="center" wrapText="1" indent="1"/>
    </xf>
    <xf numFmtId="0" fontId="7" fillId="2" borderId="4" xfId="0" applyFont="1" applyFill="1" applyBorder="1" applyAlignment="1">
      <alignment horizontal="left" vertical="center" wrapText="1" indent="1"/>
    </xf>
    <xf numFmtId="9" fontId="5" fillId="2" borderId="5" xfId="1" applyFont="1" applyFill="1" applyBorder="1" applyAlignment="1" applyProtection="1">
      <alignment horizontal="center" vertical="center" textRotation="90" wrapText="1"/>
    </xf>
  </cellXfs>
  <cellStyles count="3">
    <cellStyle name="Normal" xfId="0" builtinId="0"/>
    <cellStyle name="Normal 2" xfId="2" xr:uid="{00000000-0005-0000-0000-000001000000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showGridLines="0" tabSelected="1" topLeftCell="B61" zoomScale="110" zoomScaleNormal="110" workbookViewId="0">
      <selection activeCell="D96" sqref="D96"/>
    </sheetView>
  </sheetViews>
  <sheetFormatPr defaultColWidth="8.6640625" defaultRowHeight="13.8" x14ac:dyDescent="0.3"/>
  <cols>
    <col min="1" max="1" width="15.77734375" style="8" customWidth="1"/>
    <col min="2" max="2" width="114.109375" style="8" customWidth="1"/>
    <col min="3" max="4" width="10.6640625" style="8" customWidth="1"/>
    <col min="5" max="5" width="11.109375" style="11" customWidth="1"/>
    <col min="6" max="16384" width="8.6640625" style="8"/>
  </cols>
  <sheetData>
    <row r="1" spans="1:6" ht="19.95" customHeight="1" x14ac:dyDescent="0.3">
      <c r="A1" s="44"/>
      <c r="B1" s="43" t="s">
        <v>3</v>
      </c>
      <c r="C1" s="43"/>
      <c r="D1" s="43"/>
      <c r="E1" s="43"/>
      <c r="F1" s="43"/>
    </row>
    <row r="2" spans="1:6" ht="31.95" customHeight="1" x14ac:dyDescent="0.3">
      <c r="A2" s="44"/>
      <c r="B2" s="43" t="s">
        <v>10</v>
      </c>
      <c r="C2" s="43"/>
      <c r="D2" s="43"/>
      <c r="E2" s="43"/>
      <c r="F2" s="43"/>
    </row>
    <row r="3" spans="1:6" x14ac:dyDescent="0.3">
      <c r="B3" s="44" t="s">
        <v>9</v>
      </c>
      <c r="C3" s="44"/>
      <c r="D3" s="44"/>
      <c r="E3" s="44"/>
      <c r="F3" s="44"/>
    </row>
    <row r="4" spans="1:6" ht="30" customHeight="1" x14ac:dyDescent="0.3">
      <c r="A4" s="39" t="s">
        <v>0</v>
      </c>
      <c r="B4" s="47"/>
      <c r="C4" s="47"/>
      <c r="D4" s="47"/>
      <c r="E4" s="47"/>
    </row>
    <row r="5" spans="1:6" x14ac:dyDescent="0.3">
      <c r="A5" s="9"/>
      <c r="B5" s="10"/>
      <c r="C5" s="10"/>
    </row>
    <row r="6" spans="1:6" ht="36" customHeight="1" x14ac:dyDescent="0.3">
      <c r="A6" s="12" t="s">
        <v>1</v>
      </c>
      <c r="B6" s="13" t="s">
        <v>11</v>
      </c>
      <c r="C6" s="14" t="s">
        <v>7</v>
      </c>
      <c r="D6" s="15" t="s">
        <v>2</v>
      </c>
      <c r="E6" s="16" t="s">
        <v>8</v>
      </c>
    </row>
    <row r="7" spans="1:6" ht="24" customHeight="1" x14ac:dyDescent="0.3">
      <c r="A7" s="48" t="s">
        <v>4</v>
      </c>
      <c r="B7" s="49"/>
      <c r="C7" s="49"/>
      <c r="D7" s="49"/>
      <c r="E7" s="49"/>
      <c r="F7" s="9"/>
    </row>
    <row r="8" spans="1:6" ht="24" customHeight="1" x14ac:dyDescent="0.3">
      <c r="A8" s="50">
        <v>0.4</v>
      </c>
      <c r="B8" s="5" t="s">
        <v>16</v>
      </c>
      <c r="C8" s="2">
        <v>25</v>
      </c>
      <c r="D8" s="4">
        <v>1</v>
      </c>
      <c r="E8" s="2">
        <f>C8*D8</f>
        <v>25</v>
      </c>
    </row>
    <row r="9" spans="1:6" ht="24" customHeight="1" x14ac:dyDescent="0.3">
      <c r="A9" s="42"/>
      <c r="B9" s="5" t="s">
        <v>17</v>
      </c>
      <c r="C9" s="2">
        <v>15</v>
      </c>
      <c r="D9" s="4">
        <v>0</v>
      </c>
      <c r="E9" s="2">
        <f t="shared" ref="E9:E46" si="0">C9*D9</f>
        <v>0</v>
      </c>
    </row>
    <row r="10" spans="1:6" ht="24" customHeight="1" x14ac:dyDescent="0.3">
      <c r="A10" s="42"/>
      <c r="B10" s="5" t="s">
        <v>100</v>
      </c>
      <c r="C10" s="2">
        <v>5</v>
      </c>
      <c r="D10" s="4">
        <v>20</v>
      </c>
      <c r="E10" s="2">
        <f t="shared" si="0"/>
        <v>100</v>
      </c>
    </row>
    <row r="11" spans="1:6" ht="24" customHeight="1" x14ac:dyDescent="0.3">
      <c r="A11" s="42"/>
      <c r="B11" s="5" t="s">
        <v>101</v>
      </c>
      <c r="C11" s="2">
        <v>4</v>
      </c>
      <c r="D11" s="4">
        <v>39</v>
      </c>
      <c r="E11" s="2">
        <f t="shared" si="0"/>
        <v>156</v>
      </c>
    </row>
    <row r="12" spans="1:6" ht="24" customHeight="1" x14ac:dyDescent="0.3">
      <c r="A12" s="42"/>
      <c r="B12" s="5" t="s">
        <v>99</v>
      </c>
      <c r="C12" s="2">
        <v>2</v>
      </c>
      <c r="D12" s="4">
        <v>25</v>
      </c>
      <c r="E12" s="2">
        <f t="shared" si="0"/>
        <v>50</v>
      </c>
    </row>
    <row r="13" spans="1:6" ht="24" customHeight="1" x14ac:dyDescent="0.3">
      <c r="A13" s="42"/>
      <c r="B13" s="5" t="s">
        <v>67</v>
      </c>
      <c r="C13" s="2">
        <v>6</v>
      </c>
      <c r="D13" s="4">
        <v>4</v>
      </c>
      <c r="E13" s="2">
        <f t="shared" si="0"/>
        <v>24</v>
      </c>
    </row>
    <row r="14" spans="1:6" ht="24" customHeight="1" x14ac:dyDescent="0.3">
      <c r="A14" s="42"/>
      <c r="B14" s="5" t="s">
        <v>68</v>
      </c>
      <c r="C14" s="2">
        <v>5</v>
      </c>
      <c r="D14" s="4">
        <v>4</v>
      </c>
      <c r="E14" s="2">
        <f t="shared" si="0"/>
        <v>20</v>
      </c>
    </row>
    <row r="15" spans="1:6" ht="24" customHeight="1" x14ac:dyDescent="0.3">
      <c r="A15" s="42"/>
      <c r="B15" s="5" t="s">
        <v>69</v>
      </c>
      <c r="C15" s="2">
        <v>4</v>
      </c>
      <c r="D15" s="4">
        <v>3</v>
      </c>
      <c r="E15" s="2">
        <f t="shared" si="0"/>
        <v>12</v>
      </c>
    </row>
    <row r="16" spans="1:6" ht="24" customHeight="1" x14ac:dyDescent="0.3">
      <c r="A16" s="42"/>
      <c r="B16" s="5" t="s">
        <v>70</v>
      </c>
      <c r="C16" s="2">
        <v>3</v>
      </c>
      <c r="D16" s="4">
        <v>8</v>
      </c>
      <c r="E16" s="2">
        <f t="shared" si="0"/>
        <v>24</v>
      </c>
    </row>
    <row r="17" spans="1:5" ht="24" customHeight="1" x14ac:dyDescent="0.3">
      <c r="A17" s="42"/>
      <c r="B17" s="5" t="s">
        <v>71</v>
      </c>
      <c r="C17" s="2">
        <v>3</v>
      </c>
      <c r="D17" s="4">
        <v>1</v>
      </c>
      <c r="E17" s="2">
        <f t="shared" si="0"/>
        <v>3</v>
      </c>
    </row>
    <row r="18" spans="1:5" ht="24" customHeight="1" x14ac:dyDescent="0.3">
      <c r="A18" s="42"/>
      <c r="B18" s="5" t="s">
        <v>34</v>
      </c>
      <c r="C18" s="2">
        <v>4</v>
      </c>
      <c r="D18" s="4">
        <v>11</v>
      </c>
      <c r="E18" s="2">
        <f t="shared" si="0"/>
        <v>44</v>
      </c>
    </row>
    <row r="19" spans="1:5" ht="24" customHeight="1" x14ac:dyDescent="0.3">
      <c r="A19" s="42"/>
      <c r="B19" s="5" t="s">
        <v>35</v>
      </c>
      <c r="C19" s="2">
        <v>1</v>
      </c>
      <c r="D19" s="4">
        <v>188</v>
      </c>
      <c r="E19" s="2">
        <f t="shared" si="0"/>
        <v>188</v>
      </c>
    </row>
    <row r="20" spans="1:5" ht="24" customHeight="1" x14ac:dyDescent="0.3">
      <c r="A20" s="42"/>
      <c r="B20" s="5" t="s">
        <v>36</v>
      </c>
      <c r="C20" s="2">
        <v>2</v>
      </c>
      <c r="D20" s="4">
        <v>14</v>
      </c>
      <c r="E20" s="2">
        <f t="shared" si="0"/>
        <v>28</v>
      </c>
    </row>
    <row r="21" spans="1:5" ht="24" customHeight="1" x14ac:dyDescent="0.3">
      <c r="A21" s="42"/>
      <c r="B21" s="5" t="s">
        <v>37</v>
      </c>
      <c r="C21" s="2">
        <v>1</v>
      </c>
      <c r="D21" s="4">
        <v>0</v>
      </c>
      <c r="E21" s="2">
        <f t="shared" si="0"/>
        <v>0</v>
      </c>
    </row>
    <row r="22" spans="1:5" ht="24" customHeight="1" x14ac:dyDescent="0.3">
      <c r="A22" s="42"/>
      <c r="B22" s="5" t="s">
        <v>31</v>
      </c>
      <c r="C22" s="2">
        <v>0.5</v>
      </c>
      <c r="D22" s="4">
        <v>23</v>
      </c>
      <c r="E22" s="2">
        <f t="shared" si="0"/>
        <v>11.5</v>
      </c>
    </row>
    <row r="23" spans="1:5" ht="24" customHeight="1" x14ac:dyDescent="0.3">
      <c r="A23" s="42"/>
      <c r="B23" s="5" t="s">
        <v>72</v>
      </c>
      <c r="C23" s="2">
        <v>4</v>
      </c>
      <c r="D23" s="4"/>
      <c r="E23" s="2">
        <f t="shared" si="0"/>
        <v>0</v>
      </c>
    </row>
    <row r="24" spans="1:5" ht="24" customHeight="1" x14ac:dyDescent="0.3">
      <c r="A24" s="42"/>
      <c r="B24" s="5" t="s">
        <v>73</v>
      </c>
      <c r="C24" s="2">
        <v>3</v>
      </c>
      <c r="D24" s="4"/>
      <c r="E24" s="2">
        <f t="shared" si="0"/>
        <v>0</v>
      </c>
    </row>
    <row r="25" spans="1:5" ht="24" customHeight="1" x14ac:dyDescent="0.3">
      <c r="A25" s="42"/>
      <c r="B25" s="5" t="s">
        <v>32</v>
      </c>
      <c r="C25" s="2">
        <v>2</v>
      </c>
      <c r="D25" s="4"/>
      <c r="E25" s="2">
        <f t="shared" si="0"/>
        <v>0</v>
      </c>
    </row>
    <row r="26" spans="1:5" ht="24" customHeight="1" x14ac:dyDescent="0.3">
      <c r="A26" s="42"/>
      <c r="B26" s="5" t="s">
        <v>74</v>
      </c>
      <c r="C26" s="2">
        <v>2</v>
      </c>
      <c r="D26" s="4">
        <v>10</v>
      </c>
      <c r="E26" s="2">
        <f t="shared" si="0"/>
        <v>20</v>
      </c>
    </row>
    <row r="27" spans="1:5" ht="24" customHeight="1" x14ac:dyDescent="0.3">
      <c r="A27" s="42"/>
      <c r="B27" s="5" t="s">
        <v>75</v>
      </c>
      <c r="C27" s="2">
        <v>1.5</v>
      </c>
      <c r="D27" s="4"/>
      <c r="E27" s="2">
        <f t="shared" si="0"/>
        <v>0</v>
      </c>
    </row>
    <row r="28" spans="1:5" ht="24" customHeight="1" x14ac:dyDescent="0.3">
      <c r="A28" s="42"/>
      <c r="B28" s="5" t="s">
        <v>33</v>
      </c>
      <c r="C28" s="2">
        <v>1</v>
      </c>
      <c r="D28" s="4">
        <v>47</v>
      </c>
      <c r="E28" s="2">
        <f t="shared" si="0"/>
        <v>47</v>
      </c>
    </row>
    <row r="29" spans="1:5" ht="24" customHeight="1" x14ac:dyDescent="0.3">
      <c r="A29" s="42"/>
      <c r="B29" s="5" t="s">
        <v>18</v>
      </c>
      <c r="C29" s="2">
        <v>5</v>
      </c>
      <c r="D29" s="4"/>
      <c r="E29" s="2">
        <f t="shared" si="0"/>
        <v>0</v>
      </c>
    </row>
    <row r="30" spans="1:5" ht="24" customHeight="1" x14ac:dyDescent="0.3">
      <c r="A30" s="42"/>
      <c r="B30" s="17" t="s">
        <v>38</v>
      </c>
      <c r="C30" s="18">
        <v>5</v>
      </c>
      <c r="D30" s="4">
        <v>3</v>
      </c>
      <c r="E30" s="2">
        <f t="shared" si="0"/>
        <v>15</v>
      </c>
    </row>
    <row r="31" spans="1:5" ht="24" customHeight="1" x14ac:dyDescent="0.3">
      <c r="A31" s="42"/>
      <c r="B31" s="5" t="s">
        <v>27</v>
      </c>
      <c r="C31" s="2">
        <v>3</v>
      </c>
      <c r="D31" s="4">
        <v>7</v>
      </c>
      <c r="E31" s="2">
        <f t="shared" si="0"/>
        <v>21</v>
      </c>
    </row>
    <row r="32" spans="1:5" ht="24" customHeight="1" x14ac:dyDescent="0.3">
      <c r="A32" s="42"/>
      <c r="B32" s="5" t="s">
        <v>26</v>
      </c>
      <c r="C32" s="2">
        <v>3</v>
      </c>
      <c r="D32" s="4">
        <v>25</v>
      </c>
      <c r="E32" s="2">
        <f t="shared" si="0"/>
        <v>75</v>
      </c>
    </row>
    <row r="33" spans="1:5" ht="24" customHeight="1" x14ac:dyDescent="0.3">
      <c r="A33" s="42"/>
      <c r="B33" s="5" t="s">
        <v>39</v>
      </c>
      <c r="C33" s="2">
        <v>1</v>
      </c>
      <c r="D33" s="4">
        <v>48</v>
      </c>
      <c r="E33" s="2">
        <f t="shared" si="0"/>
        <v>48</v>
      </c>
    </row>
    <row r="34" spans="1:5" ht="24" customHeight="1" x14ac:dyDescent="0.3">
      <c r="A34" s="42"/>
      <c r="B34" s="5" t="s">
        <v>40</v>
      </c>
      <c r="C34" s="2">
        <v>1.5</v>
      </c>
      <c r="D34" s="4">
        <v>14</v>
      </c>
      <c r="E34" s="2">
        <f t="shared" si="0"/>
        <v>21</v>
      </c>
    </row>
    <row r="35" spans="1:5" ht="24" customHeight="1" x14ac:dyDescent="0.3">
      <c r="A35" s="42"/>
      <c r="B35" s="5" t="s">
        <v>28</v>
      </c>
      <c r="C35" s="2">
        <v>0.5</v>
      </c>
      <c r="D35" s="4">
        <v>24</v>
      </c>
      <c r="E35" s="2">
        <f t="shared" si="0"/>
        <v>12</v>
      </c>
    </row>
    <row r="36" spans="1:5" ht="24" customHeight="1" x14ac:dyDescent="0.3">
      <c r="A36" s="42"/>
      <c r="B36" s="5" t="s">
        <v>19</v>
      </c>
      <c r="C36" s="2">
        <v>2</v>
      </c>
      <c r="D36" s="4">
        <v>1</v>
      </c>
      <c r="E36" s="2">
        <f t="shared" si="0"/>
        <v>2</v>
      </c>
    </row>
    <row r="37" spans="1:5" ht="24" customHeight="1" x14ac:dyDescent="0.3">
      <c r="A37" s="42"/>
      <c r="B37" s="19" t="s">
        <v>76</v>
      </c>
      <c r="C37" s="2">
        <v>0.5</v>
      </c>
      <c r="D37" s="4">
        <v>20</v>
      </c>
      <c r="E37" s="2">
        <f t="shared" si="0"/>
        <v>10</v>
      </c>
    </row>
    <row r="38" spans="1:5" ht="24" customHeight="1" x14ac:dyDescent="0.3">
      <c r="A38" s="42"/>
      <c r="B38" s="19" t="s">
        <v>77</v>
      </c>
      <c r="C38" s="2">
        <v>0.25</v>
      </c>
      <c r="D38" s="4">
        <v>2</v>
      </c>
      <c r="E38" s="2">
        <f t="shared" si="0"/>
        <v>0.5</v>
      </c>
    </row>
    <row r="39" spans="1:5" ht="24" customHeight="1" x14ac:dyDescent="0.3">
      <c r="A39" s="42"/>
      <c r="B39" s="5" t="s">
        <v>78</v>
      </c>
      <c r="C39" s="2">
        <v>2</v>
      </c>
      <c r="D39" s="4">
        <v>4</v>
      </c>
      <c r="E39" s="2">
        <f t="shared" si="0"/>
        <v>8</v>
      </c>
    </row>
    <row r="40" spans="1:5" ht="24" customHeight="1" x14ac:dyDescent="0.3">
      <c r="A40" s="42"/>
      <c r="B40" s="5" t="s">
        <v>79</v>
      </c>
      <c r="C40" s="2">
        <v>2</v>
      </c>
      <c r="D40" s="4">
        <v>2</v>
      </c>
      <c r="E40" s="2">
        <f t="shared" si="0"/>
        <v>4</v>
      </c>
    </row>
    <row r="41" spans="1:5" ht="24" customHeight="1" x14ac:dyDescent="0.3">
      <c r="A41" s="42"/>
      <c r="B41" s="5" t="s">
        <v>80</v>
      </c>
      <c r="C41" s="2">
        <v>1</v>
      </c>
      <c r="D41" s="4">
        <v>9</v>
      </c>
      <c r="E41" s="2">
        <f t="shared" si="0"/>
        <v>9</v>
      </c>
    </row>
    <row r="42" spans="1:5" ht="24" customHeight="1" x14ac:dyDescent="0.3">
      <c r="A42" s="42"/>
      <c r="B42" s="5" t="s">
        <v>41</v>
      </c>
      <c r="C42" s="2">
        <v>0.5</v>
      </c>
      <c r="D42" s="4">
        <v>12</v>
      </c>
      <c r="E42" s="2">
        <f t="shared" si="0"/>
        <v>6</v>
      </c>
    </row>
    <row r="43" spans="1:5" ht="24" customHeight="1" x14ac:dyDescent="0.3">
      <c r="A43" s="42"/>
      <c r="B43" s="20" t="s">
        <v>42</v>
      </c>
      <c r="C43" s="2">
        <v>4</v>
      </c>
      <c r="D43" s="4">
        <v>7</v>
      </c>
      <c r="E43" s="2">
        <f t="shared" si="0"/>
        <v>28</v>
      </c>
    </row>
    <row r="44" spans="1:5" ht="23.55" customHeight="1" x14ac:dyDescent="0.3">
      <c r="A44" s="42"/>
      <c r="B44" s="20" t="s">
        <v>93</v>
      </c>
      <c r="C44" s="18">
        <v>1</v>
      </c>
      <c r="D44" s="37">
        <v>20</v>
      </c>
      <c r="E44" s="2">
        <f t="shared" si="0"/>
        <v>20</v>
      </c>
    </row>
    <row r="45" spans="1:5" ht="23.55" customHeight="1" x14ac:dyDescent="0.3">
      <c r="A45" s="42"/>
      <c r="B45" s="20" t="s">
        <v>94</v>
      </c>
      <c r="C45" s="18">
        <v>1</v>
      </c>
      <c r="D45" s="37">
        <v>0</v>
      </c>
      <c r="E45" s="2">
        <f t="shared" si="0"/>
        <v>0</v>
      </c>
    </row>
    <row r="46" spans="1:5" ht="24" customHeight="1" x14ac:dyDescent="0.3">
      <c r="A46" s="42"/>
      <c r="B46" s="20" t="s">
        <v>95</v>
      </c>
      <c r="C46" s="18">
        <v>1</v>
      </c>
      <c r="D46" s="37">
        <v>2</v>
      </c>
      <c r="E46" s="2">
        <f t="shared" si="0"/>
        <v>2</v>
      </c>
    </row>
    <row r="47" spans="1:5" ht="30" customHeight="1" x14ac:dyDescent="0.3">
      <c r="A47" s="21"/>
      <c r="B47" s="22" t="s">
        <v>12</v>
      </c>
      <c r="C47" s="23"/>
      <c r="D47" s="24"/>
      <c r="E47" s="25">
        <f>SUM(E8:E46)</f>
        <v>1034</v>
      </c>
    </row>
    <row r="48" spans="1:5" ht="24" customHeight="1" x14ac:dyDescent="0.3">
      <c r="A48" s="45" t="s">
        <v>5</v>
      </c>
      <c r="B48" s="46"/>
      <c r="C48" s="46"/>
      <c r="D48" s="46"/>
      <c r="E48" s="46"/>
    </row>
    <row r="49" spans="1:5" ht="24" customHeight="1" x14ac:dyDescent="0.3">
      <c r="A49" s="42"/>
      <c r="B49" s="6" t="s">
        <v>20</v>
      </c>
      <c r="C49" s="2">
        <v>1</v>
      </c>
      <c r="D49" s="4">
        <v>25</v>
      </c>
      <c r="E49" s="2">
        <f t="shared" ref="E49:E62" si="1">C49*D49</f>
        <v>25</v>
      </c>
    </row>
    <row r="50" spans="1:5" ht="24" customHeight="1" x14ac:dyDescent="0.3">
      <c r="A50" s="42"/>
      <c r="B50" s="5" t="s">
        <v>22</v>
      </c>
      <c r="C50" s="2">
        <v>3</v>
      </c>
      <c r="D50" s="4">
        <v>0</v>
      </c>
      <c r="E50" s="2">
        <f t="shared" si="1"/>
        <v>0</v>
      </c>
    </row>
    <row r="51" spans="1:5" ht="24" customHeight="1" x14ac:dyDescent="0.3">
      <c r="A51" s="42"/>
      <c r="B51" s="5" t="s">
        <v>23</v>
      </c>
      <c r="C51" s="2">
        <v>2</v>
      </c>
      <c r="D51" s="4">
        <v>16</v>
      </c>
      <c r="E51" s="2">
        <f t="shared" si="1"/>
        <v>32</v>
      </c>
    </row>
    <row r="52" spans="1:5" ht="24" customHeight="1" x14ac:dyDescent="0.3">
      <c r="A52" s="42"/>
      <c r="B52" s="5" t="s">
        <v>24</v>
      </c>
      <c r="C52" s="2">
        <v>1</v>
      </c>
      <c r="D52" s="4">
        <v>117</v>
      </c>
      <c r="E52" s="2">
        <f t="shared" si="1"/>
        <v>117</v>
      </c>
    </row>
    <row r="53" spans="1:5" ht="24" customHeight="1" x14ac:dyDescent="0.3">
      <c r="A53" s="42"/>
      <c r="B53" s="5" t="s">
        <v>25</v>
      </c>
      <c r="C53" s="2">
        <v>2</v>
      </c>
      <c r="D53" s="4">
        <v>4</v>
      </c>
      <c r="E53" s="2">
        <f t="shared" si="1"/>
        <v>8</v>
      </c>
    </row>
    <row r="54" spans="1:5" ht="24" customHeight="1" x14ac:dyDescent="0.3">
      <c r="A54" s="42"/>
      <c r="B54" s="5" t="s">
        <v>29</v>
      </c>
      <c r="C54" s="2">
        <v>1</v>
      </c>
      <c r="D54" s="4">
        <v>59</v>
      </c>
      <c r="E54" s="2">
        <f t="shared" si="1"/>
        <v>59</v>
      </c>
    </row>
    <row r="55" spans="1:5" ht="24" customHeight="1" x14ac:dyDescent="0.3">
      <c r="A55" s="42"/>
      <c r="B55" s="5" t="s">
        <v>30</v>
      </c>
      <c r="C55" s="2">
        <v>0.5</v>
      </c>
      <c r="D55" s="4">
        <v>267</v>
      </c>
      <c r="E55" s="2">
        <f t="shared" si="1"/>
        <v>133.5</v>
      </c>
    </row>
    <row r="56" spans="1:5" ht="24" customHeight="1" x14ac:dyDescent="0.3">
      <c r="A56" s="42"/>
      <c r="B56" s="5" t="s">
        <v>43</v>
      </c>
      <c r="C56" s="2">
        <v>1</v>
      </c>
      <c r="D56" s="4">
        <v>61</v>
      </c>
      <c r="E56" s="2">
        <f t="shared" si="1"/>
        <v>61</v>
      </c>
    </row>
    <row r="57" spans="1:5" ht="24" customHeight="1" x14ac:dyDescent="0.3">
      <c r="A57" s="42"/>
      <c r="B57" s="5" t="s">
        <v>21</v>
      </c>
      <c r="C57" s="2">
        <v>2</v>
      </c>
      <c r="D57" s="4">
        <v>10</v>
      </c>
      <c r="E57" s="2">
        <f t="shared" si="1"/>
        <v>20</v>
      </c>
    </row>
    <row r="58" spans="1:5" ht="24" customHeight="1" x14ac:dyDescent="0.3">
      <c r="A58" s="42"/>
      <c r="B58" s="5" t="s">
        <v>44</v>
      </c>
      <c r="C58" s="2">
        <v>0.5</v>
      </c>
      <c r="D58" s="4">
        <v>36</v>
      </c>
      <c r="E58" s="2">
        <f t="shared" si="1"/>
        <v>18</v>
      </c>
    </row>
    <row r="59" spans="1:5" ht="24" customHeight="1" x14ac:dyDescent="0.3">
      <c r="A59" s="42"/>
      <c r="B59" s="5" t="s">
        <v>45</v>
      </c>
      <c r="C59" s="2">
        <v>1</v>
      </c>
      <c r="D59" s="4">
        <v>3</v>
      </c>
      <c r="E59" s="2">
        <f t="shared" si="1"/>
        <v>3</v>
      </c>
    </row>
    <row r="60" spans="1:5" ht="24" customHeight="1" x14ac:dyDescent="0.3">
      <c r="A60" s="42"/>
      <c r="B60" s="7" t="s">
        <v>46</v>
      </c>
      <c r="C60" s="3">
        <v>0.25</v>
      </c>
      <c r="D60" s="1">
        <v>105</v>
      </c>
      <c r="E60" s="2">
        <f t="shared" si="1"/>
        <v>26.25</v>
      </c>
    </row>
    <row r="61" spans="1:5" ht="24" customHeight="1" x14ac:dyDescent="0.3">
      <c r="A61" s="42"/>
      <c r="B61" s="7" t="s">
        <v>47</v>
      </c>
      <c r="C61" s="3">
        <v>0.5</v>
      </c>
      <c r="D61" s="1">
        <v>41</v>
      </c>
      <c r="E61" s="2">
        <f t="shared" si="1"/>
        <v>20.5</v>
      </c>
    </row>
    <row r="62" spans="1:5" ht="24" customHeight="1" x14ac:dyDescent="0.3">
      <c r="A62" s="42"/>
      <c r="B62" s="7" t="s">
        <v>48</v>
      </c>
      <c r="C62" s="3">
        <v>2</v>
      </c>
      <c r="D62" s="1">
        <v>6</v>
      </c>
      <c r="E62" s="2">
        <f t="shared" si="1"/>
        <v>12</v>
      </c>
    </row>
    <row r="63" spans="1:5" ht="30" customHeight="1" x14ac:dyDescent="0.3">
      <c r="A63" s="26"/>
      <c r="B63" s="27" t="s">
        <v>13</v>
      </c>
      <c r="C63" s="28"/>
      <c r="D63" s="29"/>
      <c r="E63" s="25">
        <f>SUM(E49:E62)</f>
        <v>535.25</v>
      </c>
    </row>
    <row r="64" spans="1:5" ht="24" customHeight="1" x14ac:dyDescent="0.3">
      <c r="A64" s="40" t="s">
        <v>6</v>
      </c>
      <c r="B64" s="41"/>
      <c r="C64" s="41"/>
      <c r="D64" s="41"/>
      <c r="E64" s="41"/>
    </row>
    <row r="65" spans="1:5" ht="24" customHeight="1" x14ac:dyDescent="0.3">
      <c r="A65" s="42"/>
      <c r="B65" s="5" t="s">
        <v>51</v>
      </c>
      <c r="C65" s="2">
        <v>5</v>
      </c>
      <c r="D65" s="4"/>
      <c r="E65" s="2">
        <f t="shared" ref="E65:E97" si="2">C65*D65</f>
        <v>0</v>
      </c>
    </row>
    <row r="66" spans="1:5" ht="24" customHeight="1" x14ac:dyDescent="0.3">
      <c r="A66" s="42"/>
      <c r="B66" s="5" t="s">
        <v>52</v>
      </c>
      <c r="C66" s="2">
        <v>4</v>
      </c>
      <c r="D66" s="4"/>
      <c r="E66" s="2">
        <f t="shared" si="2"/>
        <v>0</v>
      </c>
    </row>
    <row r="67" spans="1:5" ht="24" customHeight="1" x14ac:dyDescent="0.3">
      <c r="A67" s="42"/>
      <c r="B67" s="5" t="s">
        <v>53</v>
      </c>
      <c r="C67" s="2">
        <v>3</v>
      </c>
      <c r="D67" s="4"/>
      <c r="E67" s="2">
        <f t="shared" si="2"/>
        <v>0</v>
      </c>
    </row>
    <row r="68" spans="1:5" ht="24" customHeight="1" x14ac:dyDescent="0.3">
      <c r="A68" s="42"/>
      <c r="B68" s="5" t="s">
        <v>96</v>
      </c>
      <c r="C68" s="2">
        <v>4</v>
      </c>
      <c r="D68" s="4"/>
      <c r="E68" s="2">
        <f t="shared" si="2"/>
        <v>0</v>
      </c>
    </row>
    <row r="69" spans="1:5" ht="24" customHeight="1" x14ac:dyDescent="0.3">
      <c r="A69" s="42"/>
      <c r="B69" s="5" t="s">
        <v>81</v>
      </c>
      <c r="C69" s="2">
        <v>3</v>
      </c>
      <c r="D69" s="4"/>
      <c r="E69" s="2">
        <f t="shared" si="2"/>
        <v>0</v>
      </c>
    </row>
    <row r="70" spans="1:5" ht="24" customHeight="1" x14ac:dyDescent="0.3">
      <c r="A70" s="42"/>
      <c r="B70" s="5" t="s">
        <v>54</v>
      </c>
      <c r="C70" s="2">
        <v>4</v>
      </c>
      <c r="D70" s="4"/>
      <c r="E70" s="2">
        <f t="shared" si="2"/>
        <v>0</v>
      </c>
    </row>
    <row r="71" spans="1:5" ht="24" customHeight="1" x14ac:dyDescent="0.3">
      <c r="A71" s="42"/>
      <c r="B71" s="5" t="s">
        <v>55</v>
      </c>
      <c r="C71" s="2">
        <v>4</v>
      </c>
      <c r="D71" s="4"/>
      <c r="E71" s="2">
        <f t="shared" si="2"/>
        <v>0</v>
      </c>
    </row>
    <row r="72" spans="1:5" ht="24" customHeight="1" x14ac:dyDescent="0.3">
      <c r="A72" s="42"/>
      <c r="B72" s="5" t="s">
        <v>56</v>
      </c>
      <c r="C72" s="2">
        <v>4</v>
      </c>
      <c r="D72" s="4"/>
      <c r="E72" s="2">
        <f t="shared" si="2"/>
        <v>0</v>
      </c>
    </row>
    <row r="73" spans="1:5" ht="24" customHeight="1" x14ac:dyDescent="0.3">
      <c r="A73" s="42"/>
      <c r="B73" s="5" t="s">
        <v>82</v>
      </c>
      <c r="C73" s="2">
        <v>3</v>
      </c>
      <c r="D73" s="4">
        <v>4.2</v>
      </c>
      <c r="E73" s="2">
        <f t="shared" si="2"/>
        <v>12.600000000000001</v>
      </c>
    </row>
    <row r="74" spans="1:5" ht="24" customHeight="1" x14ac:dyDescent="0.3">
      <c r="A74" s="42"/>
      <c r="B74" s="5" t="s">
        <v>83</v>
      </c>
      <c r="C74" s="2">
        <v>3</v>
      </c>
      <c r="D74" s="4">
        <v>3</v>
      </c>
      <c r="E74" s="2">
        <f t="shared" si="2"/>
        <v>9</v>
      </c>
    </row>
    <row r="75" spans="1:5" ht="24" customHeight="1" x14ac:dyDescent="0.3">
      <c r="A75" s="42"/>
      <c r="B75" s="5" t="s">
        <v>84</v>
      </c>
      <c r="C75" s="2">
        <v>3</v>
      </c>
      <c r="D75" s="4">
        <v>1</v>
      </c>
      <c r="E75" s="2">
        <f t="shared" si="2"/>
        <v>3</v>
      </c>
    </row>
    <row r="76" spans="1:5" ht="24" customHeight="1" x14ac:dyDescent="0.3">
      <c r="A76" s="42"/>
      <c r="B76" s="5" t="s">
        <v>57</v>
      </c>
      <c r="C76" s="2">
        <v>2</v>
      </c>
      <c r="D76" s="4">
        <v>19.2</v>
      </c>
      <c r="E76" s="2">
        <f t="shared" si="2"/>
        <v>38.4</v>
      </c>
    </row>
    <row r="77" spans="1:5" ht="24" customHeight="1" x14ac:dyDescent="0.3">
      <c r="A77" s="42"/>
      <c r="B77" s="5" t="s">
        <v>58</v>
      </c>
      <c r="C77" s="2">
        <v>2</v>
      </c>
      <c r="D77" s="4">
        <v>9.4</v>
      </c>
      <c r="E77" s="2">
        <f t="shared" si="2"/>
        <v>18.8</v>
      </c>
    </row>
    <row r="78" spans="1:5" ht="24" customHeight="1" x14ac:dyDescent="0.3">
      <c r="A78" s="42"/>
      <c r="B78" s="5" t="s">
        <v>59</v>
      </c>
      <c r="C78" s="2">
        <v>2</v>
      </c>
      <c r="D78" s="4">
        <v>7.6</v>
      </c>
      <c r="E78" s="2">
        <f t="shared" si="2"/>
        <v>15.2</v>
      </c>
    </row>
    <row r="79" spans="1:5" ht="24" customHeight="1" x14ac:dyDescent="0.3">
      <c r="A79" s="42"/>
      <c r="B79" s="5" t="s">
        <v>60</v>
      </c>
      <c r="C79" s="2">
        <v>2</v>
      </c>
      <c r="D79" s="4">
        <v>6</v>
      </c>
      <c r="E79" s="2">
        <f t="shared" si="2"/>
        <v>12</v>
      </c>
    </row>
    <row r="80" spans="1:5" ht="24" customHeight="1" x14ac:dyDescent="0.3">
      <c r="A80" s="42"/>
      <c r="B80" s="5" t="s">
        <v>85</v>
      </c>
      <c r="C80" s="2">
        <v>3</v>
      </c>
      <c r="D80" s="4">
        <v>0</v>
      </c>
      <c r="E80" s="2">
        <f t="shared" si="2"/>
        <v>0</v>
      </c>
    </row>
    <row r="81" spans="1:5" ht="24" customHeight="1" x14ac:dyDescent="0.3">
      <c r="A81" s="42"/>
      <c r="B81" s="5" t="s">
        <v>86</v>
      </c>
      <c r="C81" s="2">
        <v>2</v>
      </c>
      <c r="D81" s="4">
        <v>3.3</v>
      </c>
      <c r="E81" s="2">
        <f t="shared" si="2"/>
        <v>6.6</v>
      </c>
    </row>
    <row r="82" spans="1:5" ht="24" customHeight="1" x14ac:dyDescent="0.3">
      <c r="A82" s="42"/>
      <c r="B82" s="5" t="s">
        <v>97</v>
      </c>
      <c r="C82" s="2">
        <v>2</v>
      </c>
      <c r="D82" s="4">
        <v>4</v>
      </c>
      <c r="E82" s="2">
        <f t="shared" si="2"/>
        <v>8</v>
      </c>
    </row>
    <row r="83" spans="1:5" ht="24" customHeight="1" x14ac:dyDescent="0.3">
      <c r="A83" s="42"/>
      <c r="B83" s="5" t="s">
        <v>98</v>
      </c>
      <c r="C83" s="2">
        <v>1</v>
      </c>
      <c r="D83" s="4">
        <v>0</v>
      </c>
      <c r="E83" s="2">
        <f t="shared" si="2"/>
        <v>0</v>
      </c>
    </row>
    <row r="84" spans="1:5" ht="24" customHeight="1" x14ac:dyDescent="0.3">
      <c r="A84" s="42"/>
      <c r="B84" s="5" t="s">
        <v>87</v>
      </c>
      <c r="C84" s="2">
        <v>3</v>
      </c>
      <c r="D84" s="4">
        <v>0</v>
      </c>
      <c r="E84" s="2">
        <f t="shared" si="2"/>
        <v>0</v>
      </c>
    </row>
    <row r="85" spans="1:5" ht="24" customHeight="1" x14ac:dyDescent="0.3">
      <c r="A85" s="42"/>
      <c r="B85" s="5" t="s">
        <v>88</v>
      </c>
      <c r="C85" s="2">
        <v>3</v>
      </c>
      <c r="D85" s="4">
        <v>0</v>
      </c>
      <c r="E85" s="2">
        <f t="shared" si="2"/>
        <v>0</v>
      </c>
    </row>
    <row r="86" spans="1:5" ht="24" customHeight="1" x14ac:dyDescent="0.3">
      <c r="A86" s="42"/>
      <c r="B86" s="5" t="s">
        <v>89</v>
      </c>
      <c r="C86" s="2">
        <v>1</v>
      </c>
      <c r="D86" s="4">
        <v>4</v>
      </c>
      <c r="E86" s="2">
        <f t="shared" si="2"/>
        <v>4</v>
      </c>
    </row>
    <row r="87" spans="1:5" ht="24" customHeight="1" x14ac:dyDescent="0.3">
      <c r="A87" s="42"/>
      <c r="B87" s="5" t="s">
        <v>90</v>
      </c>
      <c r="C87" s="2">
        <v>4</v>
      </c>
      <c r="D87" s="4">
        <v>0</v>
      </c>
      <c r="E87" s="2">
        <f t="shared" si="2"/>
        <v>0</v>
      </c>
    </row>
    <row r="88" spans="1:5" ht="24" customHeight="1" x14ac:dyDescent="0.3">
      <c r="A88" s="42"/>
      <c r="B88" s="5" t="s">
        <v>91</v>
      </c>
      <c r="C88" s="2">
        <v>2</v>
      </c>
      <c r="D88" s="4">
        <v>0</v>
      </c>
      <c r="E88" s="2">
        <f t="shared" si="2"/>
        <v>0</v>
      </c>
    </row>
    <row r="89" spans="1:5" ht="24" customHeight="1" x14ac:dyDescent="0.3">
      <c r="A89" s="42"/>
      <c r="B89" s="5" t="s">
        <v>63</v>
      </c>
      <c r="C89" s="2">
        <v>2</v>
      </c>
      <c r="D89" s="4">
        <v>7</v>
      </c>
      <c r="E89" s="2">
        <f t="shared" si="2"/>
        <v>14</v>
      </c>
    </row>
    <row r="90" spans="1:5" ht="31.8" customHeight="1" x14ac:dyDescent="0.3">
      <c r="A90" s="42"/>
      <c r="B90" s="5" t="s">
        <v>64</v>
      </c>
      <c r="C90" s="2">
        <v>1</v>
      </c>
      <c r="D90" s="4">
        <v>10</v>
      </c>
      <c r="E90" s="2">
        <f t="shared" si="2"/>
        <v>10</v>
      </c>
    </row>
    <row r="91" spans="1:5" ht="24" customHeight="1" x14ac:dyDescent="0.3">
      <c r="A91" s="42"/>
      <c r="B91" s="5" t="s">
        <v>92</v>
      </c>
      <c r="C91" s="2">
        <v>0.25</v>
      </c>
      <c r="D91" s="4">
        <v>12</v>
      </c>
      <c r="E91" s="2">
        <f t="shared" si="2"/>
        <v>3</v>
      </c>
    </row>
    <row r="92" spans="1:5" ht="24" customHeight="1" x14ac:dyDescent="0.3">
      <c r="A92" s="42"/>
      <c r="B92" s="5" t="s">
        <v>61</v>
      </c>
      <c r="C92" s="2">
        <v>2</v>
      </c>
      <c r="D92" s="4">
        <v>5</v>
      </c>
      <c r="E92" s="2">
        <f t="shared" si="2"/>
        <v>10</v>
      </c>
    </row>
    <row r="93" spans="1:5" ht="24" customHeight="1" x14ac:dyDescent="0.3">
      <c r="A93" s="42"/>
      <c r="B93" s="5" t="s">
        <v>62</v>
      </c>
      <c r="C93" s="2">
        <v>0.5</v>
      </c>
      <c r="D93" s="4">
        <v>309</v>
      </c>
      <c r="E93" s="2">
        <f t="shared" si="2"/>
        <v>154.5</v>
      </c>
    </row>
    <row r="94" spans="1:5" ht="24" customHeight="1" x14ac:dyDescent="0.3">
      <c r="A94" s="42"/>
      <c r="B94" s="5" t="s">
        <v>49</v>
      </c>
      <c r="C94" s="2">
        <v>2</v>
      </c>
      <c r="D94" s="4">
        <v>23</v>
      </c>
      <c r="E94" s="2">
        <f t="shared" si="2"/>
        <v>46</v>
      </c>
    </row>
    <row r="95" spans="1:5" ht="24" customHeight="1" x14ac:dyDescent="0.3">
      <c r="A95" s="42"/>
      <c r="B95" s="5" t="s">
        <v>50</v>
      </c>
      <c r="C95" s="2">
        <v>1</v>
      </c>
      <c r="D95" s="4">
        <v>65</v>
      </c>
      <c r="E95" s="2">
        <f t="shared" si="2"/>
        <v>65</v>
      </c>
    </row>
    <row r="96" spans="1:5" ht="24" customHeight="1" x14ac:dyDescent="0.3">
      <c r="A96" s="42"/>
      <c r="B96" s="30" t="s">
        <v>65</v>
      </c>
      <c r="C96" s="2">
        <v>1</v>
      </c>
      <c r="D96" s="4">
        <v>53</v>
      </c>
      <c r="E96" s="2">
        <f t="shared" si="2"/>
        <v>53</v>
      </c>
    </row>
    <row r="97" spans="1:5" ht="24" customHeight="1" x14ac:dyDescent="0.3">
      <c r="A97" s="42"/>
      <c r="B97" s="31" t="s">
        <v>66</v>
      </c>
      <c r="C97" s="18">
        <v>1</v>
      </c>
      <c r="D97" s="38">
        <v>26</v>
      </c>
      <c r="E97" s="2">
        <f t="shared" si="2"/>
        <v>26</v>
      </c>
    </row>
    <row r="98" spans="1:5" ht="30" customHeight="1" x14ac:dyDescent="0.3">
      <c r="A98" s="21"/>
      <c r="B98" s="22" t="s">
        <v>14</v>
      </c>
      <c r="C98" s="23"/>
      <c r="D98" s="24"/>
      <c r="E98" s="25">
        <f>SUM(E65:E97)</f>
        <v>509.1</v>
      </c>
    </row>
    <row r="99" spans="1:5" ht="30" customHeight="1" x14ac:dyDescent="0.3">
      <c r="A99" s="32"/>
      <c r="B99" s="33" t="s">
        <v>15</v>
      </c>
      <c r="C99" s="34"/>
      <c r="D99" s="35"/>
      <c r="E99" s="36">
        <f>SUM(E47*0.4+E63*0.4+E98*0.2)</f>
        <v>729.5200000000001</v>
      </c>
    </row>
  </sheetData>
  <sheetProtection algorithmName="SHA-512" hashValue="5BXG5cfQzcNYGwosEWiKocsnouioV0+QtY0+XfXKkLzM/ipTJWcz4tjE7Z7xUD0B74T38ULpu1GfJ5TAzTN0/A==" saltValue="6SYIHie2rSHsM421jLWNxg==" spinCount="100000" sheet="1" selectLockedCells="1"/>
  <mergeCells count="11">
    <mergeCell ref="A64:E64"/>
    <mergeCell ref="A65:A97"/>
    <mergeCell ref="B1:F1"/>
    <mergeCell ref="B2:F2"/>
    <mergeCell ref="B3:F3"/>
    <mergeCell ref="A48:E48"/>
    <mergeCell ref="A49:A62"/>
    <mergeCell ref="A1:A2"/>
    <mergeCell ref="B4:E4"/>
    <mergeCell ref="A7:E7"/>
    <mergeCell ref="A8:A46"/>
  </mergeCells>
  <pageMargins left="0.70866141732283472" right="0.31496062992125984" top="0.39370078740157483" bottom="0.39370078740157483" header="0.31496062992125984" footer="0.31496062992125984"/>
  <pageSetup paperSize="9" scale="83" fitToHeight="0" orientation="landscape" r:id="rId1"/>
  <rowBreaks count="1" manualBreakCount="1">
    <brk id="27" max="4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B9F8A951EEC4FB5425D45E3529BE1" ma:contentTypeVersion="14" ma:contentTypeDescription="Create a new document." ma:contentTypeScope="" ma:versionID="e8605bc0136fbaf861b307646757cd1a">
  <xsd:schema xmlns:xsd="http://www.w3.org/2001/XMLSchema" xmlns:xs="http://www.w3.org/2001/XMLSchema" xmlns:p="http://schemas.microsoft.com/office/2006/metadata/properties" xmlns:ns3="2fb8f4e5-ebc9-4a53-93b8-72ddb1e9162d" xmlns:ns4="8623ebe1-9378-4f0f-b3ba-f53528215ca8" targetNamespace="http://schemas.microsoft.com/office/2006/metadata/properties" ma:root="true" ma:fieldsID="d09f3c2c85c46876e0d8c97471514997" ns3:_="" ns4:_="">
    <xsd:import namespace="2fb8f4e5-ebc9-4a53-93b8-72ddb1e9162d"/>
    <xsd:import namespace="8623ebe1-9378-4f0f-b3ba-f53528215ca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8f4e5-ebc9-4a53-93b8-72ddb1e916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3ebe1-9378-4f0f-b3ba-f53528215c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80D413-12E5-4B64-88D8-E44F494AF9D7}">
  <ds:schemaRefs>
    <ds:schemaRef ds:uri="http://purl.org/dc/terms/"/>
    <ds:schemaRef ds:uri="http://purl.org/dc/dcmitype/"/>
    <ds:schemaRef ds:uri="2fb8f4e5-ebc9-4a53-93b8-72ddb1e9162d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8623ebe1-9378-4f0f-b3ba-f53528215ca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9DFAB15-93B0-4ADC-81BE-507C6D22C0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6DAC30-B2D4-411C-86BC-2A9B3CFCF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b8f4e5-ebc9-4a53-93b8-72ddb1e9162d"/>
    <ds:schemaRef ds:uri="8623ebe1-9378-4f0f-b3ba-f53528215c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Grelha de acordo CTC </vt:lpstr>
      <vt:lpstr>'Grelha de acordo CTC '!Área_de_Impressão</vt:lpstr>
      <vt:lpstr>'Grelha de acordo CTC '!Títulos_de_Impressão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Hugo Louro - ESDRM</cp:lastModifiedBy>
  <cp:lastPrinted>2024-06-24T11:48:19Z</cp:lastPrinted>
  <dcterms:created xsi:type="dcterms:W3CDTF">2022-09-07T15:57:20Z</dcterms:created>
  <dcterms:modified xsi:type="dcterms:W3CDTF">2024-09-15T17:26:36Z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0x01010025AB9F8A951EEC4FB5425D45E3529BE1</vt:lpwstr>
  </property>
</Properties>
</file>