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SamuelNitsche\Dropbox (QualityMinds GmbH)\Testing T2\Workshops\Oracle Testing\"/>
    </mc:Choice>
  </mc:AlternateContent>
  <xr:revisionPtr revIDLastSave="0" documentId="13_ncr:1_{AE5C50C0-F434-4059-8D57-F0D19AD5867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Beispiel DOAG-Event (mit Ä)" sheetId="3" r:id="rId1"/>
    <sheet name="Beispiel DOAG-Event (mit H)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5" i="3" l="1"/>
  <c r="K15" i="3"/>
  <c r="H15" i="3"/>
  <c r="E15" i="3"/>
  <c r="O15" i="3" s="1"/>
  <c r="N14" i="3"/>
  <c r="K14" i="3"/>
  <c r="H14" i="3"/>
  <c r="E14" i="3"/>
  <c r="O14" i="3" s="1"/>
  <c r="N13" i="3"/>
  <c r="K13" i="3"/>
  <c r="O13" i="3" s="1"/>
  <c r="H13" i="3"/>
  <c r="E13" i="3"/>
  <c r="O12" i="3"/>
  <c r="N12" i="3"/>
  <c r="K12" i="3"/>
  <c r="H12" i="3"/>
  <c r="E12" i="3"/>
  <c r="N11" i="3"/>
  <c r="K11" i="3"/>
  <c r="H11" i="3"/>
  <c r="O11" i="3" s="1"/>
  <c r="E11" i="3"/>
  <c r="N10" i="3"/>
  <c r="K10" i="3"/>
  <c r="H10" i="3"/>
  <c r="E10" i="3"/>
  <c r="O10" i="3" s="1"/>
  <c r="N9" i="3"/>
  <c r="K9" i="3"/>
  <c r="H9" i="3"/>
  <c r="E9" i="3"/>
  <c r="O9" i="3" s="1"/>
  <c r="N8" i="3"/>
  <c r="K8" i="3"/>
  <c r="H8" i="3"/>
  <c r="E8" i="3"/>
  <c r="O8" i="3" s="1"/>
  <c r="N7" i="3"/>
  <c r="K7" i="3"/>
  <c r="H7" i="3"/>
  <c r="E7" i="3"/>
  <c r="O7" i="3" s="1"/>
  <c r="N6" i="3"/>
  <c r="K6" i="3"/>
  <c r="H6" i="3"/>
  <c r="E6" i="3"/>
  <c r="O6" i="3" s="1"/>
  <c r="N5" i="3"/>
  <c r="K5" i="3"/>
  <c r="O5" i="3" s="1"/>
  <c r="H5" i="3"/>
  <c r="E5" i="3"/>
  <c r="N15" i="2"/>
  <c r="K15" i="2"/>
  <c r="H15" i="2"/>
  <c r="E15" i="2"/>
  <c r="O15" i="2" s="1"/>
  <c r="O14" i="2"/>
  <c r="N14" i="2"/>
  <c r="K14" i="2"/>
  <c r="H14" i="2"/>
  <c r="E14" i="2"/>
  <c r="N13" i="2"/>
  <c r="K13" i="2"/>
  <c r="H13" i="2"/>
  <c r="O13" i="2" s="1"/>
  <c r="E13" i="2"/>
  <c r="O12" i="2"/>
  <c r="N12" i="2"/>
  <c r="K12" i="2"/>
  <c r="H12" i="2"/>
  <c r="E12" i="2"/>
  <c r="N11" i="2"/>
  <c r="K11" i="2"/>
  <c r="H11" i="2"/>
  <c r="O11" i="2" s="1"/>
  <c r="E11" i="2"/>
  <c r="N10" i="2"/>
  <c r="K10" i="2"/>
  <c r="H10" i="2"/>
  <c r="E10" i="2"/>
  <c r="O10" i="2" s="1"/>
  <c r="N9" i="2"/>
  <c r="K9" i="2"/>
  <c r="H9" i="2"/>
  <c r="E9" i="2"/>
  <c r="O9" i="2" s="1"/>
  <c r="N8" i="2"/>
  <c r="K8" i="2"/>
  <c r="H8" i="2"/>
  <c r="E8" i="2"/>
  <c r="O8" i="2" s="1"/>
  <c r="N7" i="2"/>
  <c r="K7" i="2"/>
  <c r="H7" i="2"/>
  <c r="E7" i="2"/>
  <c r="O7" i="2" s="1"/>
  <c r="N6" i="2"/>
  <c r="K6" i="2"/>
  <c r="O6" i="2" s="1"/>
  <c r="H6" i="2"/>
  <c r="E6" i="2"/>
  <c r="N5" i="2"/>
  <c r="K5" i="2"/>
  <c r="H5" i="2"/>
  <c r="E5" i="2"/>
  <c r="O5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Samuel  Nitsche</author>
  </authors>
  <commentList>
    <comment ref="B4" authorId="0" shapeId="0" xr:uid="{343D7BA1-D98B-4FC2-BF8C-80830EB3F301}">
      <text>
        <r>
          <rPr>
            <b/>
            <sz val="9"/>
            <color indexed="81"/>
            <rFont val="Segoe UI"/>
            <family val="2"/>
          </rPr>
          <t>Samuel  Nitsche:</t>
        </r>
        <r>
          <rPr>
            <sz val="9"/>
            <color indexed="81"/>
            <rFont val="Segoe UI"/>
            <family val="2"/>
          </rPr>
          <t xml:space="preserve">
Bauchgefühl</t>
        </r>
      </text>
    </comment>
    <comment ref="C4" authorId="0" shapeId="0" xr:uid="{839D5D64-41FA-4547-A510-E38E75DB8F50}">
      <text>
        <r>
          <rPr>
            <b/>
            <sz val="9"/>
            <color indexed="81"/>
            <rFont val="Segoe UI"/>
            <family val="2"/>
          </rPr>
          <t>Samuel  Nitsche:</t>
        </r>
        <r>
          <rPr>
            <sz val="9"/>
            <color indexed="81"/>
            <rFont val="Segoe UI"/>
            <family val="2"/>
          </rPr>
          <t xml:space="preserve">
Wahrscheinlichkeit:
Häufigkeit der Nutzung</t>
        </r>
      </text>
    </comment>
    <comment ref="D4" authorId="0" shapeId="0" xr:uid="{170F5417-E681-4909-84B8-7D4A132CDCF8}">
      <text>
        <r>
          <rPr>
            <b/>
            <sz val="9"/>
            <color indexed="81"/>
            <rFont val="Segoe UI"/>
            <family val="2"/>
          </rPr>
          <t>Samuel  Nitsche:</t>
        </r>
        <r>
          <rPr>
            <sz val="9"/>
            <color indexed="81"/>
            <rFont val="Segoe UI"/>
            <family val="2"/>
          </rPr>
          <t xml:space="preserve">
Auswirkung:
Wenn fehlerhaft, welche Auswirkungen hat es auf den Nutzer?</t>
        </r>
      </text>
    </comment>
    <comment ref="F4" authorId="0" shapeId="0" xr:uid="{B6978E22-7174-406A-BAA2-87759C3F3E7B}">
      <text>
        <r>
          <rPr>
            <b/>
            <sz val="9"/>
            <color indexed="81"/>
            <rFont val="Segoe UI"/>
            <family val="2"/>
          </rPr>
          <t>Samuel  Nitsche:</t>
        </r>
        <r>
          <rPr>
            <sz val="9"/>
            <color indexed="81"/>
            <rFont val="Segoe UI"/>
            <family val="2"/>
          </rPr>
          <t xml:space="preserve">
Deutlichkeit:
Bietet der Test neue Informationen?</t>
        </r>
      </text>
    </comment>
    <comment ref="G4" authorId="0" shapeId="0" xr:uid="{88810CAF-03A9-44E4-B906-104CD394AE22}">
      <text>
        <r>
          <rPr>
            <b/>
            <sz val="9"/>
            <color indexed="81"/>
            <rFont val="Segoe UI"/>
            <family val="2"/>
          </rPr>
          <t>Samuel  Nitsche:</t>
        </r>
        <r>
          <rPr>
            <sz val="9"/>
            <color indexed="81"/>
            <rFont val="Segoe UI"/>
            <family val="2"/>
          </rPr>
          <t xml:space="preserve">
Dringlichkeit:
Wie schnell würde ein fehlschlagender Test gefixt werden?
</t>
        </r>
      </text>
    </comment>
    <comment ref="I4" authorId="0" shapeId="0" xr:uid="{D5810FA9-40C3-4B66-8AD2-E66248B24866}">
      <text>
        <r>
          <rPr>
            <b/>
            <sz val="9"/>
            <color indexed="81"/>
            <rFont val="Segoe UI"/>
            <family val="2"/>
          </rPr>
          <t>Samuel  Nitsche:</t>
        </r>
        <r>
          <rPr>
            <sz val="9"/>
            <color indexed="81"/>
            <rFont val="Segoe UI"/>
            <family val="2"/>
          </rPr>
          <t xml:space="preserve">
Schnelligkeit:
Wie schnell kann ein Test geschrieben werden?
</t>
        </r>
      </text>
    </comment>
    <comment ref="J4" authorId="0" shapeId="0" xr:uid="{CD1FB307-B121-4D4E-951E-7F7EC9B28D25}">
      <text>
        <r>
          <rPr>
            <b/>
            <sz val="9"/>
            <color indexed="81"/>
            <rFont val="Segoe UI"/>
            <family val="2"/>
          </rPr>
          <t>Samuel  Nitsche:</t>
        </r>
        <r>
          <rPr>
            <sz val="9"/>
            <color indexed="81"/>
            <rFont val="Segoe UI"/>
            <family val="2"/>
          </rPr>
          <t xml:space="preserve">
Einfachheit:
Wie einfach ist es, einen Test zu schreiben?
</t>
        </r>
      </text>
    </comment>
    <comment ref="L4" authorId="0" shapeId="0" xr:uid="{50D279A8-CD9A-499E-839A-976EEAB9E64D}">
      <text>
        <r>
          <rPr>
            <b/>
            <sz val="9"/>
            <color indexed="81"/>
            <rFont val="Segoe UI"/>
            <family val="2"/>
          </rPr>
          <t>Samuel  Nitsche:</t>
        </r>
        <r>
          <rPr>
            <sz val="9"/>
            <color indexed="81"/>
            <rFont val="Segoe UI"/>
            <family val="2"/>
          </rPr>
          <t xml:space="preserve">
Code-Änderung:
Wie oft ändert sich der Code (inkl. Abhängigkeiten)?
</t>
        </r>
      </text>
    </comment>
    <comment ref="M4" authorId="0" shapeId="0" xr:uid="{5D0A66AE-3543-45E6-BD04-27E71300D8DA}">
      <text>
        <r>
          <rPr>
            <b/>
            <sz val="9"/>
            <color indexed="81"/>
            <rFont val="Segoe UI"/>
            <family val="2"/>
          </rPr>
          <t>Samuel  Nitsche:</t>
        </r>
        <r>
          <rPr>
            <sz val="9"/>
            <color indexed="81"/>
            <rFont val="Segoe UI"/>
            <family val="2"/>
          </rPr>
          <t xml:space="preserve">
Funktions-Stabilität:
Wie selten ändern sich die Funktions-Anforderungen?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Samuel  Nitsche</author>
  </authors>
  <commentList>
    <comment ref="B4" authorId="0" shapeId="0" xr:uid="{02E654B6-16C3-4AED-98A7-1841C3BBF859}">
      <text>
        <r>
          <rPr>
            <b/>
            <sz val="9"/>
            <color indexed="81"/>
            <rFont val="Segoe UI"/>
            <family val="2"/>
          </rPr>
          <t>Samuel  Nitsche:</t>
        </r>
        <r>
          <rPr>
            <sz val="9"/>
            <color indexed="81"/>
            <rFont val="Segoe UI"/>
            <family val="2"/>
          </rPr>
          <t xml:space="preserve">
Bauchgefühl</t>
        </r>
      </text>
    </comment>
    <comment ref="C4" authorId="0" shapeId="0" xr:uid="{36913BF5-C1CF-4D86-8A47-1B564393780C}">
      <text>
        <r>
          <rPr>
            <b/>
            <sz val="9"/>
            <color indexed="81"/>
            <rFont val="Segoe UI"/>
            <family val="2"/>
          </rPr>
          <t>Samuel  Nitsche:</t>
        </r>
        <r>
          <rPr>
            <sz val="9"/>
            <color indexed="81"/>
            <rFont val="Segoe UI"/>
            <family val="2"/>
          </rPr>
          <t xml:space="preserve">
Wahrscheinlichkeit:
Häufigkeit der Nutzung</t>
        </r>
      </text>
    </comment>
    <comment ref="D4" authorId="0" shapeId="0" xr:uid="{FC835446-4A33-419C-AA5D-8D8127ACB61D}">
      <text>
        <r>
          <rPr>
            <b/>
            <sz val="9"/>
            <color indexed="81"/>
            <rFont val="Segoe UI"/>
            <family val="2"/>
          </rPr>
          <t>Samuel  Nitsche:</t>
        </r>
        <r>
          <rPr>
            <sz val="9"/>
            <color indexed="81"/>
            <rFont val="Segoe UI"/>
            <family val="2"/>
          </rPr>
          <t xml:space="preserve">
Auswirkung:
Wenn fehlerhaft, welche Auswirkungen hat es auf den Nutzer?</t>
        </r>
      </text>
    </comment>
    <comment ref="F4" authorId="0" shapeId="0" xr:uid="{A91D1BE9-47DC-405F-A200-04F9BA9684D8}">
      <text>
        <r>
          <rPr>
            <b/>
            <sz val="9"/>
            <color indexed="81"/>
            <rFont val="Segoe UI"/>
            <family val="2"/>
          </rPr>
          <t>Samuel  Nitsche:</t>
        </r>
        <r>
          <rPr>
            <sz val="9"/>
            <color indexed="81"/>
            <rFont val="Segoe UI"/>
            <family val="2"/>
          </rPr>
          <t xml:space="preserve">
Deutlichkeit:
Bietet der Test neue Informationen?</t>
        </r>
      </text>
    </comment>
    <comment ref="G4" authorId="0" shapeId="0" xr:uid="{90D28E09-8596-4E58-9A89-675BDDC3AA6D}">
      <text>
        <r>
          <rPr>
            <b/>
            <sz val="9"/>
            <color indexed="81"/>
            <rFont val="Segoe UI"/>
            <family val="2"/>
          </rPr>
          <t>Samuel  Nitsche:</t>
        </r>
        <r>
          <rPr>
            <sz val="9"/>
            <color indexed="81"/>
            <rFont val="Segoe UI"/>
            <family val="2"/>
          </rPr>
          <t xml:space="preserve">
Dringlichkeit:
Wie schnell würde ein fehlschlagender Test gefixt werden?
</t>
        </r>
      </text>
    </comment>
    <comment ref="I4" authorId="0" shapeId="0" xr:uid="{C761CB3F-712A-4C4E-A63E-8B86BF29EE76}">
      <text>
        <r>
          <rPr>
            <b/>
            <sz val="9"/>
            <color indexed="81"/>
            <rFont val="Segoe UI"/>
            <family val="2"/>
          </rPr>
          <t>Samuel  Nitsche:</t>
        </r>
        <r>
          <rPr>
            <sz val="9"/>
            <color indexed="81"/>
            <rFont val="Segoe UI"/>
            <family val="2"/>
          </rPr>
          <t xml:space="preserve">
Schnelligkeit:
Wie schnell kann ein Test geschrieben werden?
</t>
        </r>
      </text>
    </comment>
    <comment ref="J4" authorId="0" shapeId="0" xr:uid="{D4E7ADBF-2358-4B25-8D12-ED1C61C78F6E}">
      <text>
        <r>
          <rPr>
            <b/>
            <sz val="9"/>
            <color indexed="81"/>
            <rFont val="Segoe UI"/>
            <family val="2"/>
          </rPr>
          <t>Samuel  Nitsche:</t>
        </r>
        <r>
          <rPr>
            <sz val="9"/>
            <color indexed="81"/>
            <rFont val="Segoe UI"/>
            <family val="2"/>
          </rPr>
          <t xml:space="preserve">
Einfachheit:
Wie einfach ist es, einen Test zu schreiben?
</t>
        </r>
      </text>
    </comment>
    <comment ref="L4" authorId="0" shapeId="0" xr:uid="{F6F250EF-35FE-473A-9212-1992CC8356CE}">
      <text>
        <r>
          <rPr>
            <b/>
            <sz val="9"/>
            <color indexed="81"/>
            <rFont val="Segoe UI"/>
            <family val="2"/>
          </rPr>
          <t>Samuel  Nitsche:</t>
        </r>
        <r>
          <rPr>
            <sz val="9"/>
            <color indexed="81"/>
            <rFont val="Segoe UI"/>
            <family val="2"/>
          </rPr>
          <t xml:space="preserve">
Ähnlichkeit zu Schwachpunkten:
Menge an Fehlern in abhängigen Bereichen
</t>
        </r>
      </text>
    </comment>
    <comment ref="M4" authorId="0" shapeId="0" xr:uid="{FBF14140-9A18-4B67-8414-F364C4288A28}">
      <text>
        <r>
          <rPr>
            <b/>
            <sz val="9"/>
            <color indexed="81"/>
            <rFont val="Segoe UI"/>
            <family val="2"/>
          </rPr>
          <t>Samuel  Nitsche:</t>
        </r>
        <r>
          <rPr>
            <sz val="9"/>
            <color indexed="81"/>
            <rFont val="Segoe UI"/>
            <family val="2"/>
          </rPr>
          <t xml:space="preserve">
Häufigkeit der Fehler:
Menge an Fehlern für diesen Test/diese Funktion
</t>
        </r>
      </text>
    </comment>
  </commentList>
</comments>
</file>

<file path=xl/sharedStrings.xml><?xml version="1.0" encoding="utf-8"?>
<sst xmlns="http://schemas.openxmlformats.org/spreadsheetml/2006/main" count="62" uniqueCount="35">
  <si>
    <t>Welche Tests lohnen sich (zu automatisieren)?</t>
  </si>
  <si>
    <t>Beschreibung</t>
  </si>
  <si>
    <t>B</t>
  </si>
  <si>
    <t>R</t>
  </si>
  <si>
    <t>N</t>
  </si>
  <si>
    <t>K</t>
  </si>
  <si>
    <t>Ä</t>
  </si>
  <si>
    <t>Wertung</t>
  </si>
  <si>
    <t>Nutzer registrieren</t>
  </si>
  <si>
    <t>Event erstellen</t>
  </si>
  <si>
    <t>Events anzeigen</t>
  </si>
  <si>
    <t>An Event anmelden</t>
  </si>
  <si>
    <t>Von Event abmelden</t>
  </si>
  <si>
    <t>Nutzername ändern</t>
  </si>
  <si>
    <t>Nutzerprofil setzen/ändern</t>
  </si>
  <si>
    <t>Location eines Events setzen</t>
  </si>
  <si>
    <t>Eventstatistiken anzeigen</t>
  </si>
  <si>
    <t>Rechnung erstellen</t>
  </si>
  <si>
    <t>Glückwunsch-Meldung am Geburtstag</t>
  </si>
  <si>
    <t>Risiko</t>
  </si>
  <si>
    <t>Nutzen</t>
  </si>
  <si>
    <t>Änderungswahrsch.</t>
  </si>
  <si>
    <t>W</t>
  </si>
  <si>
    <t>A</t>
  </si>
  <si>
    <t>Dtl</t>
  </si>
  <si>
    <t>Drngl</t>
  </si>
  <si>
    <t>Kosteneffizienz</t>
  </si>
  <si>
    <t>S</t>
  </si>
  <si>
    <t>E</t>
  </si>
  <si>
    <t>C</t>
  </si>
  <si>
    <t>F</t>
  </si>
  <si>
    <t>Historie</t>
  </si>
  <si>
    <t>ÄS</t>
  </si>
  <si>
    <t>H</t>
  </si>
  <si>
    <t>HF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</si>
</sst>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9"/>
        <bgColor theme="9"/>
      </patternFill>
    </fill>
  </fills>
  <borders count="9">
    <border>
      <left/>
      <right/>
      <top/>
      <bottom/>
      <diagonal/>
    </border>
    <border>
      <left/>
      <right/>
      <top/>
      <bottom style="thin">
        <color theme="9" tint="-0.499984740745262"/>
      </bottom>
      <diagonal/>
    </border>
    <border>
      <left style="thin">
        <color theme="9" tint="-0.499984740745262"/>
      </left>
      <right/>
      <top style="thin">
        <color theme="9" tint="-0.499984740745262"/>
      </top>
      <bottom style="thick">
        <color theme="0"/>
      </bottom>
      <diagonal/>
    </border>
    <border>
      <left/>
      <right/>
      <top style="thin">
        <color theme="9" tint="-0.499984740745262"/>
      </top>
      <bottom style="thick">
        <color theme="0"/>
      </bottom>
      <diagonal/>
    </border>
    <border>
      <left/>
      <right style="thin">
        <color theme="9" tint="-0.499984740745262"/>
      </right>
      <top style="thin">
        <color theme="9" tint="-0.499984740745262"/>
      </top>
      <bottom style="thick">
        <color theme="0"/>
      </bottom>
      <diagonal/>
    </border>
    <border>
      <left style="thin">
        <color theme="9" tint="-0.499984740745262"/>
      </left>
      <right/>
      <top/>
      <bottom/>
      <diagonal/>
    </border>
    <border>
      <left/>
      <right style="thin">
        <color theme="9" tint="-0.499984740745262"/>
      </right>
      <top/>
      <bottom/>
      <diagonal/>
    </border>
    <border>
      <left style="thin">
        <color theme="9" tint="-0.499984740745262"/>
      </left>
      <right/>
      <top/>
      <bottom style="thin">
        <color theme="9" tint="-0.499984740745262"/>
      </bottom>
      <diagonal/>
    </border>
    <border>
      <left/>
      <right style="thin">
        <color theme="9" tint="-0.499984740745262"/>
      </right>
      <top/>
      <bottom style="thin">
        <color theme="9" tint="-0.499984740745262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/>
    <xf numFmtId="0" fontId="0" fillId="0" borderId="0" xfId="0" applyBorder="1"/>
    <xf numFmtId="0" fontId="0" fillId="0" borderId="1" xfId="0" applyBorder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Standard" xfId="0" builtinId="0"/>
  </cellStyles>
  <dxfs count="24"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numFmt numFmtId="0" formatCode="General"/>
    </dxf>
    <dxf>
      <numFmt numFmtId="0" formatCode="General"/>
      <border diagonalUp="0" diagonalDown="0">
        <left/>
        <right style="thin">
          <color theme="9" tint="-0.499984740745262"/>
        </right>
        <vertical/>
      </border>
    </dxf>
    <dxf>
      <border diagonalUp="0" diagonalDown="0">
        <left style="thin">
          <color theme="9" tint="-0.499984740745262"/>
        </left>
        <right/>
        <vertical/>
      </border>
    </dxf>
    <dxf>
      <numFmt numFmtId="0" formatCode="General"/>
      <border diagonalUp="0" diagonalDown="0">
        <left/>
        <right style="thin">
          <color theme="9" tint="-0.499984740745262"/>
        </right>
        <vertical/>
      </border>
    </dxf>
    <dxf>
      <border diagonalUp="0" diagonalDown="0">
        <left style="thin">
          <color theme="9" tint="-0.499984740745262"/>
        </left>
        <right/>
        <vertical/>
      </border>
    </dxf>
    <dxf>
      <numFmt numFmtId="0" formatCode="General"/>
      <border diagonalUp="0" diagonalDown="0">
        <left/>
        <right style="thin">
          <color theme="9" tint="-0.499984740745262"/>
        </right>
        <vertical/>
      </border>
    </dxf>
    <dxf>
      <border diagonalUp="0" diagonalDown="0">
        <left style="thin">
          <color theme="9" tint="-0.499984740745262"/>
        </left>
        <right/>
        <vertical/>
      </border>
    </dxf>
    <dxf>
      <numFmt numFmtId="0" formatCode="General"/>
      <border diagonalUp="0" diagonalDown="0">
        <left/>
        <right style="thin">
          <color theme="9" tint="-0.499984740745262"/>
        </right>
        <vertical/>
      </border>
    </dxf>
    <dxf>
      <border diagonalUp="0" diagonalDown="0">
        <left style="thin">
          <color theme="9" tint="-0.499984740745262"/>
        </left>
        <right/>
        <vertical/>
      </border>
    </dxf>
    <dxf>
      <numFmt numFmtId="0" formatCode="General"/>
    </dxf>
    <dxf>
      <numFmt numFmtId="0" formatCode="General"/>
      <border diagonalUp="0" diagonalDown="0">
        <left/>
        <right style="thin">
          <color theme="9" tint="-0.499984740745262"/>
        </right>
        <vertical/>
      </border>
    </dxf>
    <dxf>
      <border diagonalUp="0" diagonalDown="0">
        <left style="thin">
          <color theme="9" tint="-0.499984740745262"/>
        </left>
        <right/>
        <vertical/>
      </border>
    </dxf>
    <dxf>
      <numFmt numFmtId="0" formatCode="General"/>
      <border diagonalUp="0" diagonalDown="0">
        <left/>
        <right style="thin">
          <color theme="9" tint="-0.499984740745262"/>
        </right>
        <vertical/>
      </border>
    </dxf>
    <dxf>
      <border diagonalUp="0" diagonalDown="0">
        <left style="thin">
          <color theme="9" tint="-0.499984740745262"/>
        </left>
        <right/>
        <vertical/>
      </border>
    </dxf>
    <dxf>
      <numFmt numFmtId="0" formatCode="General"/>
      <border diagonalUp="0" diagonalDown="0">
        <left/>
        <right style="thin">
          <color theme="9" tint="-0.499984740745262"/>
        </right>
        <vertical/>
      </border>
    </dxf>
    <dxf>
      <border diagonalUp="0" diagonalDown="0">
        <left style="thin">
          <color theme="9" tint="-0.499984740745262"/>
        </left>
        <right/>
        <vertical/>
      </border>
    </dxf>
    <dxf>
      <numFmt numFmtId="0" formatCode="General"/>
      <border diagonalUp="0" diagonalDown="0">
        <left/>
        <right style="thin">
          <color theme="9" tint="-0.499984740745262"/>
        </right>
        <vertical/>
      </border>
    </dxf>
    <dxf>
      <border diagonalUp="0" diagonalDown="0">
        <left style="thin">
          <color theme="9" tint="-0.499984740745262"/>
        </left>
        <right/>
        <vertic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AAADBD4-D598-4969-B5A0-D72FDDDBF49A}" name="Tabelle134" displayName="Tabelle134" ref="A4:O15" totalsRowShown="0">
  <autoFilter ref="A4:O15" xr:uid="{7AAADBD4-D598-4969-B5A0-D72FDDDBF49A}"/>
  <tableColumns count="15">
    <tableColumn id="1" xr3:uid="{845A9EF9-5373-4F46-84CE-E4FD580D7977}" name="Beschreibung"/>
    <tableColumn id="2" xr3:uid="{9DC85043-888F-4096-88B9-A5E6AED76BFB}" name="B"/>
    <tableColumn id="3" xr3:uid="{4E968D1E-6EF3-4E1A-8486-E539BEE900B2}" name="W" dataDxfId="14"/>
    <tableColumn id="8" xr3:uid="{2E86FB48-136D-4BEC-AEBA-57328CD9C535}" name="A"/>
    <tableColumn id="12" xr3:uid="{7265B3EC-A863-418B-B557-2B196F149F91}" name="R" dataDxfId="13">
      <calculatedColumnFormula>Tabelle134[[#This Row],[W]]*Tabelle134[[#This Row],[A]]</calculatedColumnFormula>
    </tableColumn>
    <tableColumn id="4" xr3:uid="{A3E21EAD-B4CD-48A3-A33D-1485E14CE310}" name="Dtl" dataDxfId="12"/>
    <tableColumn id="9" xr3:uid="{E9412524-5F3F-4FA7-B360-6A18C46AC545}" name="Drngl"/>
    <tableColumn id="13" xr3:uid="{06029408-7B25-4D0F-80E4-85FACDC51162}" name="N" dataDxfId="11">
      <calculatedColumnFormula>Tabelle134[[#This Row],[Dtl]]*Tabelle134[[#This Row],[Drngl]]</calculatedColumnFormula>
    </tableColumn>
    <tableColumn id="5" xr3:uid="{3D4BAF68-1CCF-44E0-8597-7CA9DA571307}" name="S" dataDxfId="10"/>
    <tableColumn id="10" xr3:uid="{F4F7CAC9-5FE8-493F-81D4-8BBA48919B5E}" name="E"/>
    <tableColumn id="14" xr3:uid="{9CC86B81-C382-4117-99E7-DB70E7911EEC}" name="K" dataDxfId="9">
      <calculatedColumnFormula>Tabelle134[[#This Row],[S]]*Tabelle134[[#This Row],[E]]</calculatedColumnFormula>
    </tableColumn>
    <tableColumn id="6" xr3:uid="{A686DFD3-02E3-49CD-9A6E-2A99F2633006}" name="C" dataDxfId="8"/>
    <tableColumn id="11" xr3:uid="{F3A83C55-C02C-4314-927D-D7994DACB747}" name="F"/>
    <tableColumn id="15" xr3:uid="{186ED140-E137-4FC7-B770-349CAD8B997F}" name="Ä" dataDxfId="7">
      <calculatedColumnFormula>Tabelle134[[#This Row],[C]]*Tabelle134[[#This Row],[F]]</calculatedColumnFormula>
    </tableColumn>
    <tableColumn id="7" xr3:uid="{653F974C-7472-45F1-9E13-B3F1B7967064}" name="Wertung" dataDxfId="6">
      <calculatedColumnFormula>Tabelle134[[#This Row],[R]]+Tabelle134[[#This Row],[N]]+Tabelle134[[#This Row],[K]]+Tabelle134[[#This Row],[Ä]]</calculatedColumnFormula>
    </tableColumn>
  </tableColumns>
  <tableStyleInfo name="TableStyleMedium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6DC74A9-79B1-46D5-9B5E-7125DA81149B}" name="Tabelle13" displayName="Tabelle13" ref="A4:O15" totalsRowShown="0">
  <autoFilter ref="A4:O15" xr:uid="{C6DC74A9-79B1-46D5-9B5E-7125DA81149B}"/>
  <tableColumns count="15">
    <tableColumn id="1" xr3:uid="{A8B1A789-DAEF-4CD4-ADF9-15B0D8D6B381}" name="Beschreibung"/>
    <tableColumn id="2" xr3:uid="{8F9F78DA-B781-4E49-BD77-7C9426832641}" name="B"/>
    <tableColumn id="3" xr3:uid="{E0CD11D2-BFB0-47BB-B4A5-F4DF2B68B164}" name="W" dataDxfId="23"/>
    <tableColumn id="8" xr3:uid="{B186456A-2BAA-46F3-877F-96312C066FFF}" name="A"/>
    <tableColumn id="12" xr3:uid="{92910BDB-2335-456D-9241-EEACAE4EF870}" name="R" dataDxfId="22">
      <calculatedColumnFormula>Tabelle13[[#This Row],[W]]*Tabelle13[[#This Row],[A]]</calculatedColumnFormula>
    </tableColumn>
    <tableColumn id="4" xr3:uid="{632C1137-FD8B-48AE-A8CE-AD816A0C8235}" name="Dtl" dataDxfId="21"/>
    <tableColumn id="9" xr3:uid="{66B955E8-9FFE-4E1C-9DD7-40102247FBEE}" name="Drngl"/>
    <tableColumn id="13" xr3:uid="{5CC4498D-57A1-4B63-B6A9-239D190A25CF}" name="N" dataDxfId="20">
      <calculatedColumnFormula>Tabelle13[[#This Row],[Dtl]]*Tabelle13[[#This Row],[Drngl]]</calculatedColumnFormula>
    </tableColumn>
    <tableColumn id="5" xr3:uid="{CE2E5F9A-8195-4B2A-93F0-A9AC1BA70345}" name="S" dataDxfId="19"/>
    <tableColumn id="10" xr3:uid="{DCEFFA74-06C1-4024-AE9F-BBEB45F4A013}" name="E"/>
    <tableColumn id="14" xr3:uid="{5729E9A5-8903-4822-96A9-BCB54B8F22A6}" name="K" dataDxfId="18">
      <calculatedColumnFormula>Tabelle13[[#This Row],[S]]*Tabelle13[[#This Row],[E]]</calculatedColumnFormula>
    </tableColumn>
    <tableColumn id="6" xr3:uid="{166768AC-0012-4C06-A3BA-B385FE8B1029}" name="ÄS" dataDxfId="17"/>
    <tableColumn id="11" xr3:uid="{99B08791-D097-40D5-889F-681B4CB6AEF1}" name="HF"/>
    <tableColumn id="15" xr3:uid="{A5CBE8E9-D040-40D2-B883-A940AB538C22}" name="H" dataDxfId="16">
      <calculatedColumnFormula>Tabelle13[[#This Row],[ÄS]]*Tabelle13[[#This Row],[HF]]</calculatedColumnFormula>
    </tableColumn>
    <tableColumn id="7" xr3:uid="{6547F2D3-8536-4056-A711-DD55D195DEB4}" name="Wertung" dataDxfId="15">
      <calculatedColumnFormula>Tabelle13[[#This Row],[R]]+Tabelle13[[#This Row],[N]]+Tabelle13[[#This Row],[K]]+Tabelle13[[#This Row],[H]]</calculatedColumnFormula>
    </tableColumn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9DB92-27C5-45FD-9E8D-BF597CD798A1}">
  <dimension ref="A1:O15"/>
  <sheetViews>
    <sheetView tabSelected="1" workbookViewId="0">
      <selection activeCell="F29" sqref="F29"/>
    </sheetView>
  </sheetViews>
  <sheetFormatPr baseColWidth="10" defaultRowHeight="15" x14ac:dyDescent="0.25"/>
  <cols>
    <col min="1" max="1" width="37.7109375" customWidth="1"/>
    <col min="2" max="2" width="5.140625" customWidth="1"/>
  </cols>
  <sheetData>
    <row r="1" spans="1:15" ht="23.25" x14ac:dyDescent="0.35">
      <c r="A1" s="1" t="s">
        <v>0</v>
      </c>
    </row>
    <row r="3" spans="1:15" ht="15.75" thickBot="1" x14ac:dyDescent="0.3">
      <c r="C3" s="4" t="s">
        <v>19</v>
      </c>
      <c r="D3" s="5"/>
      <c r="E3" s="6"/>
      <c r="F3" s="4" t="s">
        <v>20</v>
      </c>
      <c r="G3" s="5"/>
      <c r="H3" s="6"/>
      <c r="I3" s="4" t="s">
        <v>26</v>
      </c>
      <c r="J3" s="5"/>
      <c r="K3" s="6"/>
      <c r="L3" s="4" t="s">
        <v>21</v>
      </c>
      <c r="M3" s="5"/>
      <c r="N3" s="6"/>
    </row>
    <row r="4" spans="1:15" ht="15.75" thickTop="1" x14ac:dyDescent="0.25">
      <c r="A4" t="s">
        <v>1</v>
      </c>
      <c r="B4" t="s">
        <v>2</v>
      </c>
      <c r="C4" s="7" t="s">
        <v>22</v>
      </c>
      <c r="D4" s="2" t="s">
        <v>23</v>
      </c>
      <c r="E4" s="8" t="s">
        <v>3</v>
      </c>
      <c r="F4" s="7" t="s">
        <v>24</v>
      </c>
      <c r="G4" s="2" t="s">
        <v>25</v>
      </c>
      <c r="H4" s="8" t="s">
        <v>4</v>
      </c>
      <c r="I4" s="7" t="s">
        <v>27</v>
      </c>
      <c r="J4" s="2" t="s">
        <v>28</v>
      </c>
      <c r="K4" s="8" t="s">
        <v>5</v>
      </c>
      <c r="L4" s="7" t="s">
        <v>29</v>
      </c>
      <c r="M4" s="2" t="s">
        <v>30</v>
      </c>
      <c r="N4" s="8" t="s">
        <v>6</v>
      </c>
      <c r="O4" t="s">
        <v>7</v>
      </c>
    </row>
    <row r="5" spans="1:15" x14ac:dyDescent="0.25">
      <c r="A5" t="s">
        <v>8</v>
      </c>
      <c r="C5" s="7"/>
      <c r="D5" s="2"/>
      <c r="E5" s="8">
        <f>Tabelle134[[#This Row],[W]]*Tabelle134[[#This Row],[A]]</f>
        <v>0</v>
      </c>
      <c r="F5" s="7"/>
      <c r="G5" s="2"/>
      <c r="H5" s="8">
        <f>Tabelle134[[#This Row],[Dtl]]*Tabelle134[[#This Row],[Drngl]]</f>
        <v>0</v>
      </c>
      <c r="I5" s="7"/>
      <c r="J5" s="2"/>
      <c r="K5" s="8">
        <f>Tabelle134[[#This Row],[S]]*Tabelle134[[#This Row],[E]]</f>
        <v>0</v>
      </c>
      <c r="L5" s="7"/>
      <c r="M5" s="2"/>
      <c r="N5" s="8">
        <f>Tabelle134[[#This Row],[C]]*Tabelle134[[#This Row],[F]]</f>
        <v>0</v>
      </c>
      <c r="O5">
        <f>Tabelle134[[#This Row],[R]]+Tabelle134[[#This Row],[N]]+Tabelle134[[#This Row],[K]]+Tabelle134[[#This Row],[Ä]]</f>
        <v>0</v>
      </c>
    </row>
    <row r="6" spans="1:15" x14ac:dyDescent="0.25">
      <c r="A6" t="s">
        <v>9</v>
      </c>
      <c r="C6" s="7"/>
      <c r="D6" s="2"/>
      <c r="E6" s="8">
        <f>Tabelle134[[#This Row],[W]]*Tabelle134[[#This Row],[A]]</f>
        <v>0</v>
      </c>
      <c r="F6" s="7"/>
      <c r="G6" s="2"/>
      <c r="H6" s="8">
        <f>Tabelle134[[#This Row],[Dtl]]*Tabelle134[[#This Row],[Drngl]]</f>
        <v>0</v>
      </c>
      <c r="I6" s="7"/>
      <c r="J6" s="2"/>
      <c r="K6" s="8">
        <f>Tabelle134[[#This Row],[S]]*Tabelle134[[#This Row],[E]]</f>
        <v>0</v>
      </c>
      <c r="L6" s="7"/>
      <c r="M6" s="2"/>
      <c r="N6" s="8">
        <f>Tabelle134[[#This Row],[C]]*Tabelle134[[#This Row],[F]]</f>
        <v>0</v>
      </c>
      <c r="O6">
        <f>Tabelle134[[#This Row],[R]]+Tabelle134[[#This Row],[N]]+Tabelle134[[#This Row],[K]]+Tabelle134[[#This Row],[Ä]]</f>
        <v>0</v>
      </c>
    </row>
    <row r="7" spans="1:15" x14ac:dyDescent="0.25">
      <c r="A7" t="s">
        <v>10</v>
      </c>
      <c r="C7" s="7"/>
      <c r="D7" s="2"/>
      <c r="E7" s="8">
        <f>Tabelle134[[#This Row],[W]]*Tabelle134[[#This Row],[A]]</f>
        <v>0</v>
      </c>
      <c r="F7" s="7"/>
      <c r="G7" s="2"/>
      <c r="H7" s="8">
        <f>Tabelle134[[#This Row],[Dtl]]*Tabelle134[[#This Row],[Drngl]]</f>
        <v>0</v>
      </c>
      <c r="I7" s="7"/>
      <c r="J7" s="2"/>
      <c r="K7" s="8">
        <f>Tabelle134[[#This Row],[S]]*Tabelle134[[#This Row],[E]]</f>
        <v>0</v>
      </c>
      <c r="L7" s="7"/>
      <c r="M7" s="2"/>
      <c r="N7" s="8">
        <f>Tabelle134[[#This Row],[C]]*Tabelle134[[#This Row],[F]]</f>
        <v>0</v>
      </c>
      <c r="O7">
        <f>Tabelle134[[#This Row],[R]]+Tabelle134[[#This Row],[N]]+Tabelle134[[#This Row],[K]]+Tabelle134[[#This Row],[Ä]]</f>
        <v>0</v>
      </c>
    </row>
    <row r="8" spans="1:15" x14ac:dyDescent="0.25">
      <c r="A8" t="s">
        <v>11</v>
      </c>
      <c r="C8" s="7"/>
      <c r="D8" s="2"/>
      <c r="E8" s="8">
        <f>Tabelle134[[#This Row],[W]]*Tabelle134[[#This Row],[A]]</f>
        <v>0</v>
      </c>
      <c r="F8" s="7"/>
      <c r="G8" s="2"/>
      <c r="H8" s="8">
        <f>Tabelle134[[#This Row],[Dtl]]*Tabelle134[[#This Row],[Drngl]]</f>
        <v>0</v>
      </c>
      <c r="I8" s="7"/>
      <c r="J8" s="2"/>
      <c r="K8" s="8">
        <f>Tabelle134[[#This Row],[S]]*Tabelle134[[#This Row],[E]]</f>
        <v>0</v>
      </c>
      <c r="L8" s="7"/>
      <c r="M8" s="2"/>
      <c r="N8" s="8">
        <f>Tabelle134[[#This Row],[C]]*Tabelle134[[#This Row],[F]]</f>
        <v>0</v>
      </c>
      <c r="O8">
        <f>Tabelle134[[#This Row],[R]]+Tabelle134[[#This Row],[N]]+Tabelle134[[#This Row],[K]]+Tabelle134[[#This Row],[Ä]]</f>
        <v>0</v>
      </c>
    </row>
    <row r="9" spans="1:15" x14ac:dyDescent="0.25">
      <c r="A9" t="s">
        <v>12</v>
      </c>
      <c r="C9" s="7"/>
      <c r="D9" s="2"/>
      <c r="E9" s="8">
        <f>Tabelle134[[#This Row],[W]]*Tabelle134[[#This Row],[A]]</f>
        <v>0</v>
      </c>
      <c r="F9" s="7"/>
      <c r="G9" s="2"/>
      <c r="H9" s="8">
        <f>Tabelle134[[#This Row],[Dtl]]*Tabelle134[[#This Row],[Drngl]]</f>
        <v>0</v>
      </c>
      <c r="I9" s="7"/>
      <c r="J9" s="2"/>
      <c r="K9" s="8">
        <f>Tabelle134[[#This Row],[S]]*Tabelle134[[#This Row],[E]]</f>
        <v>0</v>
      </c>
      <c r="L9" s="7"/>
      <c r="M9" s="2"/>
      <c r="N9" s="8">
        <f>Tabelle134[[#This Row],[C]]*Tabelle134[[#This Row],[F]]</f>
        <v>0</v>
      </c>
      <c r="O9">
        <f>Tabelle134[[#This Row],[R]]+Tabelle134[[#This Row],[N]]+Tabelle134[[#This Row],[K]]+Tabelle134[[#This Row],[Ä]]</f>
        <v>0</v>
      </c>
    </row>
    <row r="10" spans="1:15" x14ac:dyDescent="0.25">
      <c r="A10" t="s">
        <v>13</v>
      </c>
      <c r="C10" s="7"/>
      <c r="D10" s="2"/>
      <c r="E10" s="8">
        <f>Tabelle134[[#This Row],[W]]*Tabelle134[[#This Row],[A]]</f>
        <v>0</v>
      </c>
      <c r="F10" s="7"/>
      <c r="G10" s="2"/>
      <c r="H10" s="8">
        <f>Tabelle134[[#This Row],[Dtl]]*Tabelle134[[#This Row],[Drngl]]</f>
        <v>0</v>
      </c>
      <c r="I10" s="7"/>
      <c r="J10" s="2"/>
      <c r="K10" s="8">
        <f>Tabelle134[[#This Row],[S]]*Tabelle134[[#This Row],[E]]</f>
        <v>0</v>
      </c>
      <c r="L10" s="7"/>
      <c r="M10" s="2"/>
      <c r="N10" s="8">
        <f>Tabelle134[[#This Row],[C]]*Tabelle134[[#This Row],[F]]</f>
        <v>0</v>
      </c>
      <c r="O10">
        <f>Tabelle134[[#This Row],[R]]+Tabelle134[[#This Row],[N]]+Tabelle134[[#This Row],[K]]+Tabelle134[[#This Row],[Ä]]</f>
        <v>0</v>
      </c>
    </row>
    <row r="11" spans="1:15" x14ac:dyDescent="0.25">
      <c r="A11" t="s">
        <v>14</v>
      </c>
      <c r="C11" s="7"/>
      <c r="D11" s="2"/>
      <c r="E11" s="8">
        <f>Tabelle134[[#This Row],[W]]*Tabelle134[[#This Row],[A]]</f>
        <v>0</v>
      </c>
      <c r="F11" s="7"/>
      <c r="G11" s="2"/>
      <c r="H11" s="8">
        <f>Tabelle134[[#This Row],[Dtl]]*Tabelle134[[#This Row],[Drngl]]</f>
        <v>0</v>
      </c>
      <c r="I11" s="7"/>
      <c r="J11" s="2"/>
      <c r="K11" s="8">
        <f>Tabelle134[[#This Row],[S]]*Tabelle134[[#This Row],[E]]</f>
        <v>0</v>
      </c>
      <c r="L11" s="7"/>
      <c r="M11" s="2"/>
      <c r="N11" s="8">
        <f>Tabelle134[[#This Row],[C]]*Tabelle134[[#This Row],[F]]</f>
        <v>0</v>
      </c>
      <c r="O11">
        <f>Tabelle134[[#This Row],[R]]+Tabelle134[[#This Row],[N]]+Tabelle134[[#This Row],[K]]+Tabelle134[[#This Row],[Ä]]</f>
        <v>0</v>
      </c>
    </row>
    <row r="12" spans="1:15" x14ac:dyDescent="0.25">
      <c r="A12" t="s">
        <v>15</v>
      </c>
      <c r="C12" s="7"/>
      <c r="D12" s="2"/>
      <c r="E12" s="8">
        <f>Tabelle134[[#This Row],[W]]*Tabelle134[[#This Row],[A]]</f>
        <v>0</v>
      </c>
      <c r="F12" s="7"/>
      <c r="G12" s="2"/>
      <c r="H12" s="8">
        <f>Tabelle134[[#This Row],[Dtl]]*Tabelle134[[#This Row],[Drngl]]</f>
        <v>0</v>
      </c>
      <c r="I12" s="7"/>
      <c r="J12" s="2"/>
      <c r="K12" s="8">
        <f>Tabelle134[[#This Row],[S]]*Tabelle134[[#This Row],[E]]</f>
        <v>0</v>
      </c>
      <c r="L12" s="7"/>
      <c r="M12" s="2"/>
      <c r="N12" s="8">
        <f>Tabelle134[[#This Row],[C]]*Tabelle134[[#This Row],[F]]</f>
        <v>0</v>
      </c>
      <c r="O12">
        <f>Tabelle134[[#This Row],[R]]+Tabelle134[[#This Row],[N]]+Tabelle134[[#This Row],[K]]+Tabelle134[[#This Row],[Ä]]</f>
        <v>0</v>
      </c>
    </row>
    <row r="13" spans="1:15" x14ac:dyDescent="0.25">
      <c r="A13" t="s">
        <v>16</v>
      </c>
      <c r="C13" s="7"/>
      <c r="D13" s="2"/>
      <c r="E13" s="8">
        <f>Tabelle134[[#This Row],[W]]*Tabelle134[[#This Row],[A]]</f>
        <v>0</v>
      </c>
      <c r="F13" s="7"/>
      <c r="G13" s="2"/>
      <c r="H13" s="8">
        <f>Tabelle134[[#This Row],[Dtl]]*Tabelle134[[#This Row],[Drngl]]</f>
        <v>0</v>
      </c>
      <c r="I13" s="7"/>
      <c r="J13" s="2"/>
      <c r="K13" s="8">
        <f>Tabelle134[[#This Row],[S]]*Tabelle134[[#This Row],[E]]</f>
        <v>0</v>
      </c>
      <c r="L13" s="7"/>
      <c r="M13" s="2"/>
      <c r="N13" s="8">
        <f>Tabelle134[[#This Row],[C]]*Tabelle134[[#This Row],[F]]</f>
        <v>0</v>
      </c>
      <c r="O13">
        <f>Tabelle134[[#This Row],[R]]+Tabelle134[[#This Row],[N]]+Tabelle134[[#This Row],[K]]+Tabelle134[[#This Row],[Ä]]</f>
        <v>0</v>
      </c>
    </row>
    <row r="14" spans="1:15" x14ac:dyDescent="0.25">
      <c r="A14" t="s">
        <v>17</v>
      </c>
      <c r="C14" s="7"/>
      <c r="D14" s="2"/>
      <c r="E14" s="8">
        <f>Tabelle134[[#This Row],[W]]*Tabelle134[[#This Row],[A]]</f>
        <v>0</v>
      </c>
      <c r="F14" s="7"/>
      <c r="G14" s="2"/>
      <c r="H14" s="8">
        <f>Tabelle134[[#This Row],[Dtl]]*Tabelle134[[#This Row],[Drngl]]</f>
        <v>0</v>
      </c>
      <c r="I14" s="7"/>
      <c r="J14" s="2"/>
      <c r="K14" s="8">
        <f>Tabelle134[[#This Row],[S]]*Tabelle134[[#This Row],[E]]</f>
        <v>0</v>
      </c>
      <c r="L14" s="7"/>
      <c r="M14" s="2"/>
      <c r="N14" s="8">
        <f>Tabelle134[[#This Row],[C]]*Tabelle134[[#This Row],[F]]</f>
        <v>0</v>
      </c>
      <c r="O14">
        <f>Tabelle134[[#This Row],[R]]+Tabelle134[[#This Row],[N]]+Tabelle134[[#This Row],[K]]+Tabelle134[[#This Row],[Ä]]</f>
        <v>0</v>
      </c>
    </row>
    <row r="15" spans="1:15" x14ac:dyDescent="0.25">
      <c r="A15" t="s">
        <v>18</v>
      </c>
      <c r="C15" s="9"/>
      <c r="D15" s="3"/>
      <c r="E15" s="10">
        <f>Tabelle134[[#This Row],[W]]*Tabelle134[[#This Row],[A]]</f>
        <v>0</v>
      </c>
      <c r="F15" s="9"/>
      <c r="G15" s="3"/>
      <c r="H15" s="10">
        <f>Tabelle134[[#This Row],[Dtl]]*Tabelle134[[#This Row],[Drngl]]</f>
        <v>0</v>
      </c>
      <c r="I15" s="9"/>
      <c r="J15" s="3"/>
      <c r="K15" s="10">
        <f>Tabelle134[[#This Row],[S]]*Tabelle134[[#This Row],[E]]</f>
        <v>0</v>
      </c>
      <c r="L15" s="9"/>
      <c r="M15" s="3"/>
      <c r="N15" s="10">
        <f>Tabelle134[[#This Row],[C]]*Tabelle134[[#This Row],[F]]</f>
        <v>0</v>
      </c>
      <c r="O15">
        <f>Tabelle134[[#This Row],[R]]+Tabelle134[[#This Row],[N]]+Tabelle134[[#This Row],[K]]+Tabelle134[[#This Row],[Ä]]</f>
        <v>0</v>
      </c>
    </row>
  </sheetData>
  <mergeCells count="4">
    <mergeCell ref="C3:E3"/>
    <mergeCell ref="F3:H3"/>
    <mergeCell ref="I3:K3"/>
    <mergeCell ref="L3:N3"/>
  </mergeCells>
  <conditionalFormatting sqref="O5:O15">
    <cfRule type="expression" dxfId="5" priority="1">
      <formula>$O5&lt;34</formula>
    </cfRule>
    <cfRule type="expression" dxfId="4" priority="2">
      <formula>$O5&lt;67</formula>
    </cfRule>
    <cfRule type="expression" dxfId="3" priority="3">
      <formula>$O5&gt;66</formula>
    </cfRule>
  </conditionalFormatting>
  <pageMargins left="0.7" right="0.7" top="0.78740157499999996" bottom="0.78740157499999996" header="0.3" footer="0.3"/>
  <legacy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0DF3E-078A-4A38-A1C2-89CFBEB7E8F0}">
  <dimension ref="A1:O15"/>
  <sheetViews>
    <sheetView zoomScale="115" zoomScaleNormal="115" workbookViewId="0">
      <selection activeCell="B5" sqref="B5"/>
    </sheetView>
  </sheetViews>
  <sheetFormatPr baseColWidth="10" defaultRowHeight="15" x14ac:dyDescent="0.25"/>
  <cols>
    <col min="1" max="1" width="37.140625" customWidth="1"/>
    <col min="2" max="2" width="4.5703125" customWidth="1"/>
  </cols>
  <sheetData>
    <row r="1" spans="1:15" ht="23.25" x14ac:dyDescent="0.35">
      <c r="A1" s="1" t="s">
        <v>0</v>
      </c>
    </row>
    <row r="3" spans="1:15" ht="15.75" thickBot="1" x14ac:dyDescent="0.3">
      <c r="C3" s="4" t="s">
        <v>19</v>
      </c>
      <c r="D3" s="5"/>
      <c r="E3" s="6"/>
      <c r="F3" s="4" t="s">
        <v>20</v>
      </c>
      <c r="G3" s="5"/>
      <c r="H3" s="6"/>
      <c r="I3" s="4" t="s">
        <v>26</v>
      </c>
      <c r="J3" s="5"/>
      <c r="K3" s="6"/>
      <c r="L3" s="4" t="s">
        <v>31</v>
      </c>
      <c r="M3" s="5"/>
      <c r="N3" s="6"/>
    </row>
    <row r="4" spans="1:15" ht="15.75" thickTop="1" x14ac:dyDescent="0.25">
      <c r="A4" t="s">
        <v>1</v>
      </c>
      <c r="B4" t="s">
        <v>2</v>
      </c>
      <c r="C4" s="7" t="s">
        <v>22</v>
      </c>
      <c r="D4" s="2" t="s">
        <v>23</v>
      </c>
      <c r="E4" s="8" t="s">
        <v>3</v>
      </c>
      <c r="F4" s="7" t="s">
        <v>24</v>
      </c>
      <c r="G4" s="2" t="s">
        <v>25</v>
      </c>
      <c r="H4" s="8" t="s">
        <v>4</v>
      </c>
      <c r="I4" s="7" t="s">
        <v>27</v>
      </c>
      <c r="J4" s="2" t="s">
        <v>28</v>
      </c>
      <c r="K4" s="8" t="s">
        <v>5</v>
      </c>
      <c r="L4" s="7" t="s">
        <v>32</v>
      </c>
      <c r="M4" s="2" t="s">
        <v>34</v>
      </c>
      <c r="N4" s="8" t="s">
        <v>33</v>
      </c>
      <c r="O4" t="s">
        <v>7</v>
      </c>
    </row>
    <row r="5" spans="1:15" x14ac:dyDescent="0.25">
      <c r="A5" t="s">
        <v>8</v>
      </c>
      <c r="C5" s="7"/>
      <c r="D5" s="2"/>
      <c r="E5" s="8">
        <f>Tabelle13[[#This Row],[W]]*Tabelle13[[#This Row],[A]]</f>
        <v>0</v>
      </c>
      <c r="F5" s="7"/>
      <c r="G5" s="2"/>
      <c r="H5" s="8">
        <f>Tabelle13[[#This Row],[Dtl]]*Tabelle13[[#This Row],[Drngl]]</f>
        <v>0</v>
      </c>
      <c r="I5" s="7"/>
      <c r="J5" s="2"/>
      <c r="K5" s="8">
        <f>Tabelle13[[#This Row],[S]]*Tabelle13[[#This Row],[E]]</f>
        <v>0</v>
      </c>
      <c r="L5" s="7"/>
      <c r="M5" s="2"/>
      <c r="N5" s="8">
        <f>Tabelle13[[#This Row],[ÄS]]*Tabelle13[[#This Row],[HF]]</f>
        <v>0</v>
      </c>
      <c r="O5">
        <f>Tabelle13[[#This Row],[R]]+Tabelle13[[#This Row],[N]]+Tabelle13[[#This Row],[K]]+Tabelle13[[#This Row],[H]]</f>
        <v>0</v>
      </c>
    </row>
    <row r="6" spans="1:15" x14ac:dyDescent="0.25">
      <c r="A6" t="s">
        <v>9</v>
      </c>
      <c r="C6" s="7"/>
      <c r="D6" s="2"/>
      <c r="E6" s="8">
        <f>Tabelle13[[#This Row],[W]]*Tabelle13[[#This Row],[A]]</f>
        <v>0</v>
      </c>
      <c r="F6" s="7"/>
      <c r="G6" s="2"/>
      <c r="H6" s="8">
        <f>Tabelle13[[#This Row],[Dtl]]*Tabelle13[[#This Row],[Drngl]]</f>
        <v>0</v>
      </c>
      <c r="I6" s="7"/>
      <c r="J6" s="2"/>
      <c r="K6" s="8">
        <f>Tabelle13[[#This Row],[S]]*Tabelle13[[#This Row],[E]]</f>
        <v>0</v>
      </c>
      <c r="L6" s="7"/>
      <c r="M6" s="2"/>
      <c r="N6" s="8">
        <f>Tabelle13[[#This Row],[ÄS]]*Tabelle13[[#This Row],[HF]]</f>
        <v>0</v>
      </c>
      <c r="O6">
        <f>Tabelle13[[#This Row],[R]]+Tabelle13[[#This Row],[N]]+Tabelle13[[#This Row],[K]]+Tabelle13[[#This Row],[H]]</f>
        <v>0</v>
      </c>
    </row>
    <row r="7" spans="1:15" x14ac:dyDescent="0.25">
      <c r="A7" t="s">
        <v>10</v>
      </c>
      <c r="C7" s="7"/>
      <c r="D7" s="2"/>
      <c r="E7" s="8">
        <f>Tabelle13[[#This Row],[W]]*Tabelle13[[#This Row],[A]]</f>
        <v>0</v>
      </c>
      <c r="F7" s="7"/>
      <c r="G7" s="2"/>
      <c r="H7" s="8">
        <f>Tabelle13[[#This Row],[Dtl]]*Tabelle13[[#This Row],[Drngl]]</f>
        <v>0</v>
      </c>
      <c r="I7" s="7"/>
      <c r="J7" s="2"/>
      <c r="K7" s="8">
        <f>Tabelle13[[#This Row],[S]]*Tabelle13[[#This Row],[E]]</f>
        <v>0</v>
      </c>
      <c r="L7" s="7"/>
      <c r="M7" s="2"/>
      <c r="N7" s="8">
        <f>Tabelle13[[#This Row],[ÄS]]*Tabelle13[[#This Row],[HF]]</f>
        <v>0</v>
      </c>
      <c r="O7">
        <f>Tabelle13[[#This Row],[R]]+Tabelle13[[#This Row],[N]]+Tabelle13[[#This Row],[K]]+Tabelle13[[#This Row],[H]]</f>
        <v>0</v>
      </c>
    </row>
    <row r="8" spans="1:15" x14ac:dyDescent="0.25">
      <c r="A8" t="s">
        <v>11</v>
      </c>
      <c r="C8" s="7"/>
      <c r="D8" s="2"/>
      <c r="E8" s="8">
        <f>Tabelle13[[#This Row],[W]]*Tabelle13[[#This Row],[A]]</f>
        <v>0</v>
      </c>
      <c r="F8" s="7"/>
      <c r="G8" s="2"/>
      <c r="H8" s="8">
        <f>Tabelle13[[#This Row],[Dtl]]*Tabelle13[[#This Row],[Drngl]]</f>
        <v>0</v>
      </c>
      <c r="I8" s="7"/>
      <c r="J8" s="2"/>
      <c r="K8" s="8">
        <f>Tabelle13[[#This Row],[S]]*Tabelle13[[#This Row],[E]]</f>
        <v>0</v>
      </c>
      <c r="L8" s="7"/>
      <c r="M8" s="2"/>
      <c r="N8" s="8">
        <f>Tabelle13[[#This Row],[ÄS]]*Tabelle13[[#This Row],[HF]]</f>
        <v>0</v>
      </c>
      <c r="O8">
        <f>Tabelle13[[#This Row],[R]]+Tabelle13[[#This Row],[N]]+Tabelle13[[#This Row],[K]]+Tabelle13[[#This Row],[H]]</f>
        <v>0</v>
      </c>
    </row>
    <row r="9" spans="1:15" x14ac:dyDescent="0.25">
      <c r="A9" t="s">
        <v>12</v>
      </c>
      <c r="C9" s="7"/>
      <c r="D9" s="2"/>
      <c r="E9" s="8">
        <f>Tabelle13[[#This Row],[W]]*Tabelle13[[#This Row],[A]]</f>
        <v>0</v>
      </c>
      <c r="F9" s="7"/>
      <c r="G9" s="2"/>
      <c r="H9" s="8">
        <f>Tabelle13[[#This Row],[Dtl]]*Tabelle13[[#This Row],[Drngl]]</f>
        <v>0</v>
      </c>
      <c r="I9" s="7"/>
      <c r="J9" s="2"/>
      <c r="K9" s="8">
        <f>Tabelle13[[#This Row],[S]]*Tabelle13[[#This Row],[E]]</f>
        <v>0</v>
      </c>
      <c r="L9" s="7"/>
      <c r="M9" s="2"/>
      <c r="N9" s="8">
        <f>Tabelle13[[#This Row],[ÄS]]*Tabelle13[[#This Row],[HF]]</f>
        <v>0</v>
      </c>
      <c r="O9">
        <f>Tabelle13[[#This Row],[R]]+Tabelle13[[#This Row],[N]]+Tabelle13[[#This Row],[K]]+Tabelle13[[#This Row],[H]]</f>
        <v>0</v>
      </c>
    </row>
    <row r="10" spans="1:15" x14ac:dyDescent="0.25">
      <c r="A10" t="s">
        <v>13</v>
      </c>
      <c r="C10" s="7"/>
      <c r="D10" s="2"/>
      <c r="E10" s="8">
        <f>Tabelle13[[#This Row],[W]]*Tabelle13[[#This Row],[A]]</f>
        <v>0</v>
      </c>
      <c r="F10" s="7"/>
      <c r="G10" s="2"/>
      <c r="H10" s="8">
        <f>Tabelle13[[#This Row],[Dtl]]*Tabelle13[[#This Row],[Drngl]]</f>
        <v>0</v>
      </c>
      <c r="I10" s="7"/>
      <c r="J10" s="2"/>
      <c r="K10" s="8">
        <f>Tabelle13[[#This Row],[S]]*Tabelle13[[#This Row],[E]]</f>
        <v>0</v>
      </c>
      <c r="L10" s="7"/>
      <c r="M10" s="2"/>
      <c r="N10" s="8">
        <f>Tabelle13[[#This Row],[ÄS]]*Tabelle13[[#This Row],[HF]]</f>
        <v>0</v>
      </c>
      <c r="O10">
        <f>Tabelle13[[#This Row],[R]]+Tabelle13[[#This Row],[N]]+Tabelle13[[#This Row],[K]]+Tabelle13[[#This Row],[H]]</f>
        <v>0</v>
      </c>
    </row>
    <row r="11" spans="1:15" x14ac:dyDescent="0.25">
      <c r="A11" t="s">
        <v>14</v>
      </c>
      <c r="C11" s="7"/>
      <c r="D11" s="2"/>
      <c r="E11" s="8">
        <f>Tabelle13[[#This Row],[W]]*Tabelle13[[#This Row],[A]]</f>
        <v>0</v>
      </c>
      <c r="F11" s="7"/>
      <c r="G11" s="2"/>
      <c r="H11" s="8">
        <f>Tabelle13[[#This Row],[Dtl]]*Tabelle13[[#This Row],[Drngl]]</f>
        <v>0</v>
      </c>
      <c r="I11" s="7"/>
      <c r="J11" s="2"/>
      <c r="K11" s="8">
        <f>Tabelle13[[#This Row],[S]]*Tabelle13[[#This Row],[E]]</f>
        <v>0</v>
      </c>
      <c r="L11" s="7"/>
      <c r="M11" s="2"/>
      <c r="N11" s="8">
        <f>Tabelle13[[#This Row],[ÄS]]*Tabelle13[[#This Row],[HF]]</f>
        <v>0</v>
      </c>
      <c r="O11">
        <f>Tabelle13[[#This Row],[R]]+Tabelle13[[#This Row],[N]]+Tabelle13[[#This Row],[K]]+Tabelle13[[#This Row],[H]]</f>
        <v>0</v>
      </c>
    </row>
    <row r="12" spans="1:15" x14ac:dyDescent="0.25">
      <c r="A12" t="s">
        <v>15</v>
      </c>
      <c r="C12" s="7"/>
      <c r="D12" s="2"/>
      <c r="E12" s="8">
        <f>Tabelle13[[#This Row],[W]]*Tabelle13[[#This Row],[A]]</f>
        <v>0</v>
      </c>
      <c r="F12" s="7"/>
      <c r="G12" s="2"/>
      <c r="H12" s="8">
        <f>Tabelle13[[#This Row],[Dtl]]*Tabelle13[[#This Row],[Drngl]]</f>
        <v>0</v>
      </c>
      <c r="I12" s="7"/>
      <c r="J12" s="2"/>
      <c r="K12" s="8">
        <f>Tabelle13[[#This Row],[S]]*Tabelle13[[#This Row],[E]]</f>
        <v>0</v>
      </c>
      <c r="L12" s="7"/>
      <c r="M12" s="2"/>
      <c r="N12" s="8">
        <f>Tabelle13[[#This Row],[ÄS]]*Tabelle13[[#This Row],[HF]]</f>
        <v>0</v>
      </c>
      <c r="O12">
        <f>Tabelle13[[#This Row],[R]]+Tabelle13[[#This Row],[N]]+Tabelle13[[#This Row],[K]]+Tabelle13[[#This Row],[H]]</f>
        <v>0</v>
      </c>
    </row>
    <row r="13" spans="1:15" x14ac:dyDescent="0.25">
      <c r="A13" t="s">
        <v>16</v>
      </c>
      <c r="C13" s="7"/>
      <c r="D13" s="2"/>
      <c r="E13" s="8">
        <f>Tabelle13[[#This Row],[W]]*Tabelle13[[#This Row],[A]]</f>
        <v>0</v>
      </c>
      <c r="F13" s="7"/>
      <c r="G13" s="2"/>
      <c r="H13" s="8">
        <f>Tabelle13[[#This Row],[Dtl]]*Tabelle13[[#This Row],[Drngl]]</f>
        <v>0</v>
      </c>
      <c r="I13" s="7"/>
      <c r="J13" s="2"/>
      <c r="K13" s="8">
        <f>Tabelle13[[#This Row],[S]]*Tabelle13[[#This Row],[E]]</f>
        <v>0</v>
      </c>
      <c r="L13" s="7"/>
      <c r="M13" s="2"/>
      <c r="N13" s="8">
        <f>Tabelle13[[#This Row],[ÄS]]*Tabelle13[[#This Row],[HF]]</f>
        <v>0</v>
      </c>
      <c r="O13">
        <f>Tabelle13[[#This Row],[R]]+Tabelle13[[#This Row],[N]]+Tabelle13[[#This Row],[K]]+Tabelle13[[#This Row],[H]]</f>
        <v>0</v>
      </c>
    </row>
    <row r="14" spans="1:15" x14ac:dyDescent="0.25">
      <c r="A14" t="s">
        <v>17</v>
      </c>
      <c r="C14" s="7"/>
      <c r="D14" s="2"/>
      <c r="E14" s="8">
        <f>Tabelle13[[#This Row],[W]]*Tabelle13[[#This Row],[A]]</f>
        <v>0</v>
      </c>
      <c r="F14" s="7"/>
      <c r="G14" s="2"/>
      <c r="H14" s="8">
        <f>Tabelle13[[#This Row],[Dtl]]*Tabelle13[[#This Row],[Drngl]]</f>
        <v>0</v>
      </c>
      <c r="I14" s="7"/>
      <c r="J14" s="2"/>
      <c r="K14" s="8">
        <f>Tabelle13[[#This Row],[S]]*Tabelle13[[#This Row],[E]]</f>
        <v>0</v>
      </c>
      <c r="L14" s="7"/>
      <c r="M14" s="2"/>
      <c r="N14" s="8">
        <f>Tabelle13[[#This Row],[ÄS]]*Tabelle13[[#This Row],[HF]]</f>
        <v>0</v>
      </c>
      <c r="O14">
        <f>Tabelle13[[#This Row],[R]]+Tabelle13[[#This Row],[N]]+Tabelle13[[#This Row],[K]]+Tabelle13[[#This Row],[H]]</f>
        <v>0</v>
      </c>
    </row>
    <row r="15" spans="1:15" x14ac:dyDescent="0.25">
      <c r="A15" t="s">
        <v>18</v>
      </c>
      <c r="C15" s="9"/>
      <c r="D15" s="3"/>
      <c r="E15" s="10">
        <f>Tabelle13[[#This Row],[W]]*Tabelle13[[#This Row],[A]]</f>
        <v>0</v>
      </c>
      <c r="F15" s="9"/>
      <c r="G15" s="3"/>
      <c r="H15" s="10">
        <f>Tabelle13[[#This Row],[Dtl]]*Tabelle13[[#This Row],[Drngl]]</f>
        <v>0</v>
      </c>
      <c r="I15" s="9"/>
      <c r="J15" s="3"/>
      <c r="K15" s="10">
        <f>Tabelle13[[#This Row],[S]]*Tabelle13[[#This Row],[E]]</f>
        <v>0</v>
      </c>
      <c r="L15" s="9"/>
      <c r="M15" s="3"/>
      <c r="N15" s="10">
        <f>Tabelle13[[#This Row],[ÄS]]*Tabelle13[[#This Row],[HF]]</f>
        <v>0</v>
      </c>
      <c r="O15">
        <f>Tabelle13[[#This Row],[R]]+Tabelle13[[#This Row],[N]]+Tabelle13[[#This Row],[K]]+Tabelle13[[#This Row],[H]]</f>
        <v>0</v>
      </c>
    </row>
  </sheetData>
  <mergeCells count="4">
    <mergeCell ref="C3:E3"/>
    <mergeCell ref="F3:H3"/>
    <mergeCell ref="I3:K3"/>
    <mergeCell ref="L3:N3"/>
  </mergeCells>
  <conditionalFormatting sqref="O5:O15">
    <cfRule type="expression" dxfId="2" priority="1">
      <formula>$O5&lt;34</formula>
    </cfRule>
    <cfRule type="expression" dxfId="1" priority="2">
      <formula>$O5&lt;67</formula>
    </cfRule>
    <cfRule type="expression" dxfId="0" priority="3">
      <formula>$O5&gt;66</formula>
    </cfRule>
  </conditionalFormatting>
  <pageMargins left="0.7" right="0.7" top="0.78740157499999996" bottom="0.78740157499999996" header="0.3" footer="0.3"/>
  <legacy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Beispiel DOAG-Event (mit Ä)</vt:lpstr>
      <vt:lpstr>Beispiel DOAG-Event (mit H)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 Nitsche</dc:creator>
  <cp:lastModifiedBy>derdiamondwizard@gmail.com</cp:lastModifiedBy>
  <dcterms:created xsi:type="dcterms:W3CDTF">2015-06-05T18:19:34Z</dcterms:created>
  <dcterms:modified xsi:type="dcterms:W3CDTF">2024-02-23T09:19:46Z</dcterms:modified>
</cp:coreProperties>
</file>