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sa237770\Documents\Finances\Project_OLI_2\"/>
    </mc:Choice>
  </mc:AlternateContent>
  <xr:revisionPtr revIDLastSave="0" documentId="13_ncr:1_{838A0DDE-348D-4374-A28D-FB4D4B7512A1}" xr6:coauthVersionLast="45" xr6:coauthVersionMax="45" xr10:uidLastSave="{00000000-0000-0000-0000-000000000000}"/>
  <bookViews>
    <workbookView xWindow="-120" yWindow="-120" windowWidth="25440" windowHeight="15540" xr2:uid="{9FF9EF20-4404-4852-A67F-660F33CD2257}"/>
  </bookViews>
  <sheets>
    <sheet name="E=A-L" sheetId="1" r:id="rId1"/>
    <sheet name="BalanceSheet" sheetId="2" r:id="rId2"/>
  </sheets>
  <definedNames>
    <definedName name="_xlnm.Print_Area" localSheetId="0">'E=A-L'!$A$2:$AA$55</definedName>
    <definedName name="_xlnm.Print_Titles" localSheetId="0">'E=A-L'!$1:$1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5" i="1" l="1"/>
  <c r="Z25" i="1"/>
  <c r="Q16" i="1"/>
  <c r="O2" i="1" s="1"/>
  <c r="Q32" i="1"/>
  <c r="Q46" i="1"/>
  <c r="Q39" i="1"/>
  <c r="Z10" i="1"/>
  <c r="Z55" i="1" l="1"/>
  <c r="X4" i="1" s="1"/>
  <c r="H6" i="1"/>
  <c r="E1" i="2"/>
  <c r="D1" i="2"/>
  <c r="C1" i="2"/>
  <c r="B1" i="2"/>
  <c r="A1" i="2"/>
  <c r="H55" i="1" l="1"/>
  <c r="Q55" i="1"/>
  <c r="F4" i="1" l="1"/>
  <c r="F2" i="1"/>
  <c r="O4" i="1"/>
</calcChain>
</file>

<file path=xl/sharedStrings.xml><?xml version="1.0" encoding="utf-8"?>
<sst xmlns="http://schemas.openxmlformats.org/spreadsheetml/2006/main" count="97" uniqueCount="40">
  <si>
    <t>OWNERS EQUITY</t>
  </si>
  <si>
    <t>Description</t>
  </si>
  <si>
    <t>Date</t>
  </si>
  <si>
    <t>Reiffeisen  NR= 001</t>
  </si>
  <si>
    <t>REPORT:   Balance SHEET</t>
  </si>
  <si>
    <t>Assets</t>
  </si>
  <si>
    <t>Libalities</t>
  </si>
  <si>
    <t>Bank</t>
  </si>
  <si>
    <t>Stock</t>
  </si>
  <si>
    <t>Creditors</t>
  </si>
  <si>
    <t>REPORT:  Quick Balance</t>
  </si>
  <si>
    <t>Equity</t>
  </si>
  <si>
    <t>Liabilities</t>
  </si>
  <si>
    <t>Goods Recieved</t>
  </si>
  <si>
    <t>Goods</t>
  </si>
  <si>
    <t>OWNERS EQUITY =</t>
  </si>
  <si>
    <t>- LIABILITIES</t>
  </si>
  <si>
    <t>OWNER</t>
  </si>
  <si>
    <t>Sol (+)</t>
  </si>
  <si>
    <t>haben (-)</t>
  </si>
  <si>
    <t>Project OLI 02</t>
  </si>
  <si>
    <t>COOP HOLTZ</t>
  </si>
  <si>
    <t>Purchases</t>
  </si>
  <si>
    <t>PDF</t>
  </si>
  <si>
    <t>+ ASSETS =</t>
  </si>
  <si>
    <t>Equity = Assets - Liabilities</t>
  </si>
  <si>
    <t>REF</t>
  </si>
  <si>
    <t>L001</t>
  </si>
  <si>
    <t>A001</t>
  </si>
  <si>
    <t>A002</t>
  </si>
  <si>
    <t>A003</t>
  </si>
  <si>
    <t>A004</t>
  </si>
  <si>
    <t>E001</t>
  </si>
  <si>
    <t>80066698</t>
  </si>
  <si>
    <t>DIY Jostick Kit</t>
  </si>
  <si>
    <t>reichelt.pdf</t>
  </si>
  <si>
    <t>X002</t>
  </si>
  <si>
    <t>Payments</t>
  </si>
  <si>
    <t>REPORT:  Cash</t>
  </si>
  <si>
    <t>PROJECT ACCOUNTING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</si>
</sst>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_ [$CHF-807]\ * #,##0.00_ ;_ [$CHF-807]\ * \-#,##0.00_ ;_ [$CHF-807]\ * &quot;-&quot;??_ ;_ @_ 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4">
    <xf numFmtId="0" fontId="0" fillId="0" borderId="0" xfId="0"/>
    <xf numFmtId="0" fontId="2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0" fillId="0" borderId="1" xfId="0" applyBorder="1"/>
    <xf numFmtId="0" fontId="0" fillId="5" borderId="1" xfId="0" applyFill="1" applyBorder="1"/>
    <xf numFmtId="0" fontId="5" fillId="5" borderId="1" xfId="0" quotePrefix="1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0" xfId="0" applyBorder="1"/>
    <xf numFmtId="0" fontId="4" fillId="7" borderId="0" xfId="0" applyFont="1" applyFill="1" applyAlignment="1">
      <alignment horizontal="center"/>
    </xf>
    <xf numFmtId="0" fontId="1" fillId="0" borderId="0" xfId="0" applyFont="1"/>
    <xf numFmtId="0" fontId="0" fillId="0" borderId="6" xfId="0" applyBorder="1"/>
    <xf numFmtId="0" fontId="0" fillId="8" borderId="0" xfId="0" applyFill="1"/>
    <xf numFmtId="0" fontId="7" fillId="8" borderId="0" xfId="0" applyFont="1" applyFill="1"/>
    <xf numFmtId="0" fontId="0" fillId="6" borderId="2" xfId="0" applyFill="1" applyBorder="1" applyAlignment="1">
      <alignment horizontal="left"/>
    </xf>
    <xf numFmtId="0" fontId="0" fillId="6" borderId="3" xfId="0" applyFill="1" applyBorder="1" applyAlignment="1">
      <alignment horizontal="left"/>
    </xf>
    <xf numFmtId="0" fontId="0" fillId="6" borderId="4" xfId="0" applyFill="1" applyBorder="1" applyAlignment="1">
      <alignment horizontal="left"/>
    </xf>
    <xf numFmtId="0" fontId="6" fillId="8" borderId="0" xfId="0" applyFont="1" applyFill="1"/>
    <xf numFmtId="164" fontId="0" fillId="0" borderId="1" xfId="0" applyNumberFormat="1" applyBorder="1"/>
    <xf numFmtId="164" fontId="0" fillId="0" borderId="0" xfId="0" applyNumberFormat="1" applyBorder="1"/>
    <xf numFmtId="0" fontId="4" fillId="7" borderId="0" xfId="0" applyFont="1" applyFill="1" applyAlignment="1">
      <alignment horizontal="center"/>
    </xf>
    <xf numFmtId="0" fontId="4" fillId="7" borderId="0" xfId="0" applyFont="1" applyFill="1" applyAlignment="1">
      <alignment horizontal="left"/>
    </xf>
    <xf numFmtId="0" fontId="3" fillId="4" borderId="0" xfId="0" applyFont="1" applyFill="1" applyAlignment="1"/>
    <xf numFmtId="0" fontId="4" fillId="2" borderId="0" xfId="0" quotePrefix="1" applyFont="1" applyFill="1" applyAlignment="1"/>
    <xf numFmtId="0" fontId="4" fillId="2" borderId="0" xfId="0" applyFont="1" applyFill="1" applyAlignment="1"/>
    <xf numFmtId="0" fontId="4" fillId="3" borderId="0" xfId="0" quotePrefix="1" applyFont="1" applyFill="1" applyAlignment="1"/>
    <xf numFmtId="0" fontId="4" fillId="3" borderId="0" xfId="0" applyFont="1" applyFill="1" applyAlignment="1"/>
    <xf numFmtId="0" fontId="0" fillId="6" borderId="2" xfId="0" applyFill="1" applyBorder="1" applyAlignment="1"/>
    <xf numFmtId="0" fontId="0" fillId="6" borderId="3" xfId="0" applyFill="1" applyBorder="1" applyAlignment="1"/>
    <xf numFmtId="0" fontId="0" fillId="6" borderId="4" xfId="0" applyFill="1" applyBorder="1" applyAlignment="1"/>
    <xf numFmtId="49" fontId="0" fillId="5" borderId="1" xfId="0" applyNumberFormat="1" applyFont="1" applyFill="1" applyBorder="1"/>
    <xf numFmtId="49" fontId="10" fillId="0" borderId="1" xfId="1" applyNumberFormat="1" applyFont="1" applyBorder="1"/>
    <xf numFmtId="49" fontId="9" fillId="0" borderId="1" xfId="0" applyNumberFormat="1" applyFont="1" applyBorder="1"/>
    <xf numFmtId="0" fontId="0" fillId="3" borderId="0" xfId="0" applyFill="1" applyAlignment="1">
      <alignment horizontal="center"/>
    </xf>
    <xf numFmtId="0" fontId="4" fillId="7" borderId="0" xfId="0" applyFont="1" applyFill="1" applyAlignment="1">
      <alignment horizontal="center"/>
    </xf>
    <xf numFmtId="49" fontId="8" fillId="0" borderId="1" xfId="1" applyNumberFormat="1" applyBorder="1"/>
    <xf numFmtId="0" fontId="0" fillId="7" borderId="0" xfId="0" applyFill="1"/>
    <xf numFmtId="49" fontId="9" fillId="7" borderId="0" xfId="0" applyNumberFormat="1" applyFont="1" applyFill="1"/>
    <xf numFmtId="0" fontId="0" fillId="7" borderId="0" xfId="0" applyFill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3" borderId="0" xfId="0" applyFill="1" applyAlignment="1"/>
    <xf numFmtId="49" fontId="9" fillId="0" borderId="1" xfId="0" applyNumberFormat="1" applyFont="1" applyBorder="1" applyAlignment="1">
      <alignment horizontal="left"/>
    </xf>
    <xf numFmtId="49" fontId="8" fillId="0" borderId="1" xfId="1" applyNumberFormat="1" applyBorder="1" applyAlignment="1">
      <alignment horizontal="left"/>
    </xf>
    <xf numFmtId="165" fontId="4" fillId="9" borderId="0" xfId="0" applyNumberFormat="1" applyFont="1" applyFill="1" applyAlignment="1">
      <alignment horizontal="center"/>
    </xf>
    <xf numFmtId="0" fontId="0" fillId="0" borderId="0" xfId="0" applyFill="1"/>
  </cellXfs>
  <cellStyles count="2">
    <cellStyle name="Hyperlink" xfId="1" builtinId="8"/>
    <cellStyle name="Normal" xfId="0" builtinId="0"/>
  </cellStyles>
  <dxfs count="12">
    <dxf>
      <font>
        <color auto="1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00FF00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Documents\80066698.pdf" TargetMode="External"/><Relationship Id="rId3" Type="http://schemas.openxmlformats.org/officeDocument/2006/relationships/hyperlink" Target="Documents\DEBO%20ARCADE%20KIT_%20Entwicklerboards%20-%20Arcade%20Knopf-%20-%20Joystick-Kit%20bei%20reichelt%20elektronik.pdf" TargetMode="External"/><Relationship Id="rId7" Type="http://schemas.openxmlformats.org/officeDocument/2006/relationships/hyperlink" Target="Documents\DEBO%20ARCADE%20KIT_%20Entwicklerboards%20-%20Arcade%20Knopf-%20-%20Joystick-Kit%20bei%20reichelt%20elektronik.pdf" TargetMode="External"/><Relationship Id="rId2" Type="http://schemas.openxmlformats.org/officeDocument/2006/relationships/hyperlink" Target="Documents\DEBO%20ARCADE%20KIT_%20Entwicklerboards%20-%20Arcade%20Knopf-%20-%20Joystick-Kit%20bei%20reichelt%20elektronik.pdf" TargetMode="External"/><Relationship Id="rId1" Type="http://schemas.openxmlformats.org/officeDocument/2006/relationships/hyperlink" Target="Documents\Equity.pdf" TargetMode="External"/><Relationship Id="rId6" Type="http://schemas.openxmlformats.org/officeDocument/2006/relationships/hyperlink" Target="Documents\DEBO%20ARCADE%20KIT_%20Entwicklerboards%20-%20Arcade%20Knopf-%20-%20Joystick-Kit%20bei%20reichelt%20elektronik.pdf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Documents\DEBO%20ARCADE%20KIT_%20Entwicklerboards%20-%20Arcade%20Knopf-%20-%20Joystick-Kit%20bei%20reichelt%20elektronik.pdf" TargetMode="External"/><Relationship Id="rId10" Type="http://schemas.openxmlformats.org/officeDocument/2006/relationships/hyperlink" Target="Documents\DEBO%20ARCADE%20KIT_%20Entwicklerboards%20-%20Arcade%20Knopf-%20-%20Joystick-Kit%20bei%20reichelt%20elektronik.pdf" TargetMode="External"/><Relationship Id="rId4" Type="http://schemas.openxmlformats.org/officeDocument/2006/relationships/hyperlink" Target="Documents\DEBO%20ARCADE%20KIT_%20Entwicklerboards%20-%20Arcade%20Knopf-%20-%20Joystick-Kit%20bei%20reichelt%20elektronik.pdf" TargetMode="External"/><Relationship Id="rId9" Type="http://schemas.openxmlformats.org/officeDocument/2006/relationships/hyperlink" Target="Documents\DEBO%20ARCADE%20KIT_%20Entwicklerboards%20-%20Arcade%20Knopf-%20-%20Joystick-Kit%20bei%20reichelt%20elektronik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A52E9-E8D0-4CC7-B1F8-8DD7D737BAAB}">
  <sheetPr>
    <outlinePr summaryBelow="0" summaryRight="0"/>
    <pageSetUpPr fitToPage="1"/>
  </sheetPr>
  <dimension ref="A1:AB56"/>
  <sheetViews>
    <sheetView showGridLines="0" tabSelected="1" zoomScale="85" zoomScaleNormal="85" workbookViewId="0">
      <pane ySplit="4" topLeftCell="A5" activePane="bottomLeft" state="frozen"/>
      <selection pane="bottomLeft" activeCell="F14" sqref="F14"/>
    </sheetView>
  </sheetViews>
  <sheetFormatPr defaultRowHeight="15" outlineLevelRow="1" x14ac:dyDescent="0.25"/>
  <cols>
    <col min="1" max="1" width="2.5703125" customWidth="1"/>
    <col min="2" max="2" width="11.85546875" style="43" customWidth="1"/>
    <col min="3" max="3" width="6.28515625" style="43" customWidth="1"/>
    <col min="4" max="4" width="14.7109375" style="43" customWidth="1"/>
    <col min="5" max="5" width="6.28515625" style="43" customWidth="1"/>
    <col min="6" max="7" width="9.140625" style="43"/>
    <col min="8" max="8" width="6" style="43" customWidth="1"/>
    <col min="9" max="9" width="2" style="43" customWidth="1"/>
    <col min="10" max="10" width="2.5703125" style="43" customWidth="1"/>
    <col min="11" max="11" width="11.28515625" style="43" customWidth="1"/>
    <col min="12" max="12" width="7.140625" style="43" customWidth="1"/>
    <col min="13" max="13" width="23.140625" style="43" customWidth="1"/>
    <col min="14" max="14" width="5.7109375" style="43" customWidth="1"/>
    <col min="15" max="15" width="9.140625" style="43"/>
    <col min="16" max="16" width="10" style="43" customWidth="1"/>
    <col min="17" max="17" width="5.140625" style="43" customWidth="1"/>
    <col min="18" max="18" width="1.7109375" style="43" customWidth="1"/>
    <col min="19" max="19" width="2.5703125" style="43" customWidth="1"/>
    <col min="20" max="20" width="12.42578125" style="43" customWidth="1"/>
    <col min="21" max="21" width="8.85546875" style="43" customWidth="1"/>
    <col min="22" max="22" width="23.85546875" style="43" customWidth="1"/>
    <col min="23" max="23" width="5.85546875" style="43" customWidth="1"/>
    <col min="24" max="25" width="9.140625" style="43"/>
    <col min="26" max="26" width="8" style="43" customWidth="1"/>
    <col min="27" max="27" width="1.7109375" style="43" customWidth="1"/>
    <col min="28" max="28" width="9.140625" style="43"/>
  </cols>
  <sheetData>
    <row r="1" spans="1:27" customFormat="1" ht="24" customHeight="1" x14ac:dyDescent="0.35">
      <c r="A1" s="11"/>
      <c r="B1" s="16" t="s">
        <v>39</v>
      </c>
      <c r="C1" s="16"/>
      <c r="D1" s="11"/>
      <c r="E1" s="11"/>
      <c r="F1" s="12"/>
      <c r="G1" s="11"/>
      <c r="H1" s="11"/>
      <c r="I1" s="11"/>
      <c r="J1" s="11"/>
      <c r="K1" s="12" t="s">
        <v>25</v>
      </c>
      <c r="L1" s="12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spans="1:27" s="1" customFormat="1" ht="18.75" x14ac:dyDescent="0.3">
      <c r="A2" s="19"/>
      <c r="B2" s="20" t="s">
        <v>10</v>
      </c>
      <c r="C2" s="20"/>
      <c r="D2" s="8"/>
      <c r="E2" s="8"/>
      <c r="F2" s="32" t="str">
        <f>+IF(+H55=Q55-Z55,"BALANCE IS OK", "UNBALANCED")</f>
        <v>BALANCE IS OK</v>
      </c>
      <c r="G2" s="32"/>
      <c r="H2" s="8"/>
      <c r="I2" s="11"/>
      <c r="J2" s="19"/>
      <c r="K2" s="20" t="s">
        <v>38</v>
      </c>
      <c r="L2" s="20"/>
      <c r="M2" s="19"/>
      <c r="N2" s="19"/>
      <c r="O2" s="42">
        <f>+Q16</f>
        <v>324.3</v>
      </c>
      <c r="P2" s="42"/>
      <c r="Q2" s="19"/>
      <c r="R2" s="11"/>
      <c r="S2" s="39"/>
      <c r="T2" s="39"/>
      <c r="U2" s="39"/>
      <c r="V2" s="39"/>
      <c r="W2" s="39"/>
      <c r="X2" s="39"/>
      <c r="Y2" s="39"/>
      <c r="Z2" s="39"/>
      <c r="AA2" s="11"/>
    </row>
    <row r="3" spans="1:27" s="1" customFormat="1" x14ac:dyDescent="0.25">
      <c r="I3" s="11"/>
      <c r="R3" s="11"/>
      <c r="AA3" s="11"/>
    </row>
    <row r="4" spans="1:27" customFormat="1" ht="18.75" x14ac:dyDescent="0.3">
      <c r="A4" s="21"/>
      <c r="B4" s="21" t="s">
        <v>15</v>
      </c>
      <c r="C4" s="21"/>
      <c r="D4" s="21"/>
      <c r="E4" s="21"/>
      <c r="F4" s="21">
        <f>+H55</f>
        <v>400</v>
      </c>
      <c r="G4" s="21"/>
      <c r="H4" s="21"/>
      <c r="I4" s="11"/>
      <c r="J4" s="23"/>
      <c r="K4" s="22" t="s">
        <v>24</v>
      </c>
      <c r="L4" s="22"/>
      <c r="M4" s="23"/>
      <c r="N4" s="23"/>
      <c r="O4" s="23">
        <f>+Q55</f>
        <v>400</v>
      </c>
      <c r="P4" s="2"/>
      <c r="Q4" s="2"/>
      <c r="R4" s="11"/>
      <c r="S4" s="25"/>
      <c r="T4" s="24" t="s">
        <v>16</v>
      </c>
      <c r="U4" s="24"/>
      <c r="V4" s="25"/>
      <c r="W4" s="25"/>
      <c r="X4" s="25">
        <f>+Z55</f>
        <v>0</v>
      </c>
      <c r="Y4" s="25"/>
      <c r="Z4" s="6"/>
      <c r="AA4" s="11"/>
    </row>
    <row r="5" spans="1:27" customFormat="1" x14ac:dyDescent="0.25">
      <c r="I5" s="11"/>
      <c r="R5" s="11"/>
      <c r="AA5" s="11"/>
    </row>
    <row r="6" spans="1:27" customFormat="1" ht="15.75" thickBot="1" x14ac:dyDescent="0.3">
      <c r="B6" s="13" t="s">
        <v>17</v>
      </c>
      <c r="C6" s="14"/>
      <c r="D6" s="14"/>
      <c r="E6" s="14" t="s">
        <v>32</v>
      </c>
      <c r="F6" s="14"/>
      <c r="G6" s="15"/>
      <c r="H6" s="10">
        <f>+SUM(F8:F9)-SUM(G8:G9)</f>
        <v>400</v>
      </c>
      <c r="I6" s="11"/>
      <c r="R6" s="11"/>
      <c r="AA6" s="11"/>
    </row>
    <row r="7" spans="1:27" customFormat="1" ht="16.5" outlineLevel="1" thickTop="1" x14ac:dyDescent="0.25">
      <c r="B7" s="4" t="s">
        <v>2</v>
      </c>
      <c r="C7" s="29" t="s">
        <v>23</v>
      </c>
      <c r="D7" s="4" t="s">
        <v>1</v>
      </c>
      <c r="E7" s="4" t="s">
        <v>26</v>
      </c>
      <c r="F7" s="5" t="s">
        <v>18</v>
      </c>
      <c r="G7" s="5" t="s">
        <v>19</v>
      </c>
      <c r="I7" s="11"/>
      <c r="R7" s="11"/>
      <c r="AA7" s="11"/>
    </row>
    <row r="8" spans="1:27" customFormat="1" outlineLevel="1" x14ac:dyDescent="0.25">
      <c r="B8" s="17">
        <v>44501</v>
      </c>
      <c r="C8" s="30" t="s">
        <v>11</v>
      </c>
      <c r="D8" s="3" t="s">
        <v>20</v>
      </c>
      <c r="E8" s="3"/>
      <c r="F8" s="3">
        <v>400</v>
      </c>
      <c r="G8" s="3"/>
      <c r="I8" s="11"/>
      <c r="R8" s="11"/>
      <c r="AA8" s="11"/>
    </row>
    <row r="9" spans="1:27" customFormat="1" outlineLevel="1" x14ac:dyDescent="0.25">
      <c r="B9" s="17"/>
      <c r="C9" s="31"/>
      <c r="D9" s="3"/>
      <c r="E9" s="3"/>
      <c r="F9" s="3"/>
      <c r="G9" s="3"/>
      <c r="I9" s="11"/>
      <c r="R9" s="11"/>
      <c r="AA9" s="11"/>
    </row>
    <row r="10" spans="1:27" customFormat="1" ht="15.75" thickBot="1" x14ac:dyDescent="0.3">
      <c r="B10" s="18"/>
      <c r="C10" s="18"/>
      <c r="D10" s="7"/>
      <c r="E10" s="7"/>
      <c r="F10" s="7"/>
      <c r="G10" s="7"/>
      <c r="H10" s="7"/>
      <c r="I10" s="11"/>
      <c r="R10" s="11"/>
      <c r="T10" s="26" t="s">
        <v>22</v>
      </c>
      <c r="U10" s="27"/>
      <c r="V10" s="27"/>
      <c r="W10" s="27" t="s">
        <v>27</v>
      </c>
      <c r="X10" s="27"/>
      <c r="Y10" s="28"/>
      <c r="Z10" s="10">
        <f>+SUM(X12:X15)-SUM(Y12:Y15)</f>
        <v>75.699999999999989</v>
      </c>
      <c r="AA10" s="11"/>
    </row>
    <row r="11" spans="1:27" customFormat="1" ht="16.5" outlineLevel="1" thickTop="1" x14ac:dyDescent="0.25">
      <c r="I11" s="11"/>
      <c r="R11" s="11"/>
      <c r="T11" s="4" t="s">
        <v>2</v>
      </c>
      <c r="U11" s="29" t="s">
        <v>23</v>
      </c>
      <c r="V11" s="4" t="s">
        <v>1</v>
      </c>
      <c r="W11" s="4" t="s">
        <v>26</v>
      </c>
      <c r="X11" s="5" t="s">
        <v>18</v>
      </c>
      <c r="Y11" s="5" t="s">
        <v>19</v>
      </c>
      <c r="AA11" s="11"/>
    </row>
    <row r="12" spans="1:27" customFormat="1" outlineLevel="1" x14ac:dyDescent="0.25">
      <c r="I12" s="11"/>
      <c r="R12" s="11"/>
      <c r="T12" s="17">
        <v>44501</v>
      </c>
      <c r="U12" s="30" t="s">
        <v>33</v>
      </c>
      <c r="V12" s="3" t="s">
        <v>21</v>
      </c>
      <c r="W12" s="3" t="s">
        <v>29</v>
      </c>
      <c r="X12" s="3">
        <v>33.9</v>
      </c>
      <c r="Y12" s="3"/>
      <c r="Z12" s="7"/>
      <c r="AA12" s="11"/>
    </row>
    <row r="13" spans="1:27" customFormat="1" outlineLevel="1" x14ac:dyDescent="0.25">
      <c r="I13" s="11"/>
      <c r="R13" s="11"/>
      <c r="T13" s="17">
        <v>44197</v>
      </c>
      <c r="U13" s="30" t="s">
        <v>35</v>
      </c>
      <c r="V13" s="3" t="s">
        <v>34</v>
      </c>
      <c r="W13" s="3"/>
      <c r="X13" s="3">
        <v>20.9</v>
      </c>
      <c r="Y13" s="3"/>
      <c r="Z13" s="7"/>
      <c r="AA13" s="11"/>
    </row>
    <row r="14" spans="1:27" customFormat="1" outlineLevel="1" x14ac:dyDescent="0.25">
      <c r="I14" s="11"/>
      <c r="R14" s="11"/>
      <c r="T14" s="17">
        <v>44197</v>
      </c>
      <c r="U14" s="30" t="s">
        <v>35</v>
      </c>
      <c r="V14" s="3" t="s">
        <v>34</v>
      </c>
      <c r="W14" s="3"/>
      <c r="X14" s="3">
        <v>20.9</v>
      </c>
      <c r="Y14" s="3"/>
      <c r="Z14" s="7"/>
      <c r="AA14" s="11"/>
    </row>
    <row r="15" spans="1:27" customFormat="1" outlineLevel="1" x14ac:dyDescent="0.25">
      <c r="I15" s="11"/>
      <c r="R15" s="11"/>
      <c r="T15" s="17"/>
      <c r="U15" s="31"/>
      <c r="V15" s="3"/>
      <c r="W15" s="3"/>
      <c r="X15" s="3"/>
      <c r="Y15" s="3"/>
      <c r="AA15" s="11"/>
    </row>
    <row r="16" spans="1:27" customFormat="1" ht="15.75" thickBot="1" x14ac:dyDescent="0.3">
      <c r="I16" s="11"/>
      <c r="K16" s="26" t="s">
        <v>3</v>
      </c>
      <c r="L16" s="27"/>
      <c r="M16" s="27"/>
      <c r="N16" s="27" t="s">
        <v>28</v>
      </c>
      <c r="O16" s="27"/>
      <c r="P16" s="28"/>
      <c r="Q16" s="10">
        <f>+SUM(O18:O23)-SUM(P18:P23)</f>
        <v>324.3</v>
      </c>
      <c r="R16" s="11"/>
      <c r="AA16" s="11"/>
    </row>
    <row r="17" spans="9:27" customFormat="1" ht="16.5" outlineLevel="1" thickTop="1" x14ac:dyDescent="0.25">
      <c r="I17" s="11"/>
      <c r="K17" s="4" t="s">
        <v>2</v>
      </c>
      <c r="L17" s="29" t="s">
        <v>23</v>
      </c>
      <c r="M17" s="4" t="s">
        <v>1</v>
      </c>
      <c r="N17" s="4" t="s">
        <v>26</v>
      </c>
      <c r="O17" s="5" t="s">
        <v>18</v>
      </c>
      <c r="P17" s="5" t="s">
        <v>19</v>
      </c>
      <c r="R17" s="11"/>
      <c r="AA17" s="11"/>
    </row>
    <row r="18" spans="9:27" customFormat="1" outlineLevel="1" x14ac:dyDescent="0.25">
      <c r="I18" s="11"/>
      <c r="K18" s="17">
        <v>44501</v>
      </c>
      <c r="L18" s="40"/>
      <c r="M18" s="3" t="s">
        <v>20</v>
      </c>
      <c r="N18" s="3"/>
      <c r="O18" s="3">
        <v>400</v>
      </c>
      <c r="P18" s="3"/>
      <c r="R18" s="11"/>
      <c r="AA18" s="11"/>
    </row>
    <row r="19" spans="9:27" customFormat="1" outlineLevel="1" x14ac:dyDescent="0.25">
      <c r="I19" s="11"/>
      <c r="K19" s="17">
        <v>44501</v>
      </c>
      <c r="L19" s="40"/>
      <c r="M19" s="3" t="s">
        <v>21</v>
      </c>
      <c r="N19" s="3" t="s">
        <v>30</v>
      </c>
      <c r="P19" s="3">
        <v>33.9</v>
      </c>
      <c r="R19" s="11"/>
      <c r="AA19" s="11"/>
    </row>
    <row r="20" spans="9:27" customFormat="1" outlineLevel="1" x14ac:dyDescent="0.25">
      <c r="I20" s="11"/>
      <c r="K20" s="17">
        <v>44501</v>
      </c>
      <c r="L20" s="41" t="s">
        <v>35</v>
      </c>
      <c r="M20" s="3" t="s">
        <v>34</v>
      </c>
      <c r="N20" s="3"/>
      <c r="O20" s="3"/>
      <c r="P20" s="3">
        <v>20.9</v>
      </c>
      <c r="R20" s="11"/>
      <c r="AA20" s="11"/>
    </row>
    <row r="21" spans="9:27" customFormat="1" outlineLevel="1" x14ac:dyDescent="0.25">
      <c r="I21" s="11"/>
      <c r="K21" s="17">
        <v>44501</v>
      </c>
      <c r="L21" s="41" t="s">
        <v>35</v>
      </c>
      <c r="M21" s="3" t="s">
        <v>34</v>
      </c>
      <c r="N21" s="3"/>
      <c r="O21" s="3"/>
      <c r="P21" s="3">
        <v>20.9</v>
      </c>
      <c r="R21" s="11"/>
      <c r="AA21" s="11"/>
    </row>
    <row r="22" spans="9:27" customFormat="1" outlineLevel="1" x14ac:dyDescent="0.25">
      <c r="I22" s="11"/>
      <c r="K22" s="17"/>
      <c r="L22" s="40"/>
      <c r="M22" s="3"/>
      <c r="N22" s="3"/>
      <c r="O22" s="3"/>
      <c r="P22" s="3"/>
      <c r="Q22" s="7"/>
      <c r="R22" s="11"/>
      <c r="AA22" s="11"/>
    </row>
    <row r="23" spans="9:27" customFormat="1" outlineLevel="1" x14ac:dyDescent="0.25">
      <c r="I23" s="11"/>
      <c r="K23" s="17"/>
      <c r="L23" s="40"/>
      <c r="M23" s="3"/>
      <c r="N23" s="3"/>
      <c r="O23" s="3"/>
      <c r="P23" s="3"/>
      <c r="Q23" s="7"/>
      <c r="R23" s="11"/>
      <c r="AA23" s="11"/>
    </row>
    <row r="24" spans="9:27" customFormat="1" x14ac:dyDescent="0.25">
      <c r="I24" s="11"/>
      <c r="Q24" s="7"/>
      <c r="R24" s="11"/>
      <c r="AA24" s="11"/>
    </row>
    <row r="25" spans="9:27" customFormat="1" ht="15.75" thickBot="1" x14ac:dyDescent="0.3">
      <c r="I25" s="11"/>
      <c r="K25" s="26"/>
      <c r="L25" s="27"/>
      <c r="M25" s="27"/>
      <c r="N25" s="27"/>
      <c r="O25" s="27"/>
      <c r="P25" s="28"/>
      <c r="Q25" s="10">
        <f>+SUM(O27:O30)-SUM(P27:P30)</f>
        <v>0</v>
      </c>
      <c r="R25" s="11"/>
      <c r="T25" s="26" t="s">
        <v>37</v>
      </c>
      <c r="U25" s="27"/>
      <c r="V25" s="27"/>
      <c r="W25" s="27" t="s">
        <v>36</v>
      </c>
      <c r="X25" s="27"/>
      <c r="Y25" s="28"/>
      <c r="Z25" s="10">
        <f>+SUM(X27:X30)-SUM(Y27:Y30)</f>
        <v>-75.699999999999989</v>
      </c>
      <c r="AA25" s="11"/>
    </row>
    <row r="26" spans="9:27" customFormat="1" ht="16.5" outlineLevel="1" thickTop="1" x14ac:dyDescent="0.25">
      <c r="I26" s="11"/>
      <c r="K26" s="4"/>
      <c r="L26" s="4"/>
      <c r="M26" s="4"/>
      <c r="N26" s="4"/>
      <c r="O26" s="5"/>
      <c r="P26" s="5"/>
      <c r="R26" s="11"/>
      <c r="T26" s="4" t="s">
        <v>2</v>
      </c>
      <c r="U26" s="29" t="s">
        <v>23</v>
      </c>
      <c r="V26" s="4" t="s">
        <v>1</v>
      </c>
      <c r="W26" s="4" t="s">
        <v>26</v>
      </c>
      <c r="X26" s="5" t="s">
        <v>18</v>
      </c>
      <c r="Y26" s="5" t="s">
        <v>19</v>
      </c>
      <c r="AA26" s="11"/>
    </row>
    <row r="27" spans="9:27" customFormat="1" outlineLevel="1" x14ac:dyDescent="0.25">
      <c r="I27" s="11"/>
      <c r="K27" s="17"/>
      <c r="L27" s="17"/>
      <c r="M27" s="3"/>
      <c r="N27" s="3"/>
      <c r="O27" s="3"/>
      <c r="P27" s="3"/>
      <c r="R27" s="11"/>
      <c r="T27" s="17">
        <v>44501</v>
      </c>
      <c r="U27" s="31"/>
      <c r="V27" s="3" t="s">
        <v>21</v>
      </c>
      <c r="W27" s="3" t="s">
        <v>27</v>
      </c>
      <c r="X27" s="3"/>
      <c r="Y27" s="3">
        <v>33.9</v>
      </c>
      <c r="AA27" s="11"/>
    </row>
    <row r="28" spans="9:27" customFormat="1" outlineLevel="1" x14ac:dyDescent="0.25">
      <c r="I28" s="11"/>
      <c r="K28" s="17"/>
      <c r="L28" s="17"/>
      <c r="M28" s="3"/>
      <c r="N28" s="3"/>
      <c r="O28" s="3"/>
      <c r="P28" s="3"/>
      <c r="R28" s="11"/>
      <c r="T28" s="17">
        <v>44197</v>
      </c>
      <c r="U28" s="30" t="s">
        <v>35</v>
      </c>
      <c r="V28" s="3" t="s">
        <v>34</v>
      </c>
      <c r="W28" s="3"/>
      <c r="X28" s="3"/>
      <c r="Y28" s="3">
        <v>20.9</v>
      </c>
      <c r="AA28" s="11"/>
    </row>
    <row r="29" spans="9:27" customFormat="1" outlineLevel="1" x14ac:dyDescent="0.25">
      <c r="I29" s="11"/>
      <c r="K29" s="17"/>
      <c r="L29" s="17"/>
      <c r="M29" s="3"/>
      <c r="N29" s="3"/>
      <c r="O29" s="3"/>
      <c r="P29" s="3"/>
      <c r="Q29" s="7"/>
      <c r="R29" s="11"/>
      <c r="T29" s="17">
        <v>44197</v>
      </c>
      <c r="U29" s="30" t="s">
        <v>35</v>
      </c>
      <c r="V29" s="3" t="s">
        <v>34</v>
      </c>
      <c r="W29" s="3"/>
      <c r="X29" s="3"/>
      <c r="Y29" s="3">
        <v>20.9</v>
      </c>
      <c r="Z29" s="7"/>
      <c r="AA29" s="11"/>
    </row>
    <row r="30" spans="9:27" customFormat="1" outlineLevel="1" x14ac:dyDescent="0.25">
      <c r="I30" s="11"/>
      <c r="K30" s="17"/>
      <c r="L30" s="17"/>
      <c r="M30" s="3"/>
      <c r="N30" s="3"/>
      <c r="O30" s="3"/>
      <c r="P30" s="3"/>
      <c r="Q30" s="7"/>
      <c r="R30" s="11"/>
      <c r="T30" s="17"/>
      <c r="U30" s="31"/>
      <c r="V30" s="3"/>
      <c r="W30" s="3"/>
      <c r="X30" s="3"/>
      <c r="Y30" s="3"/>
      <c r="Z30" s="7"/>
      <c r="AA30" s="11"/>
    </row>
    <row r="31" spans="9:27" customFormat="1" x14ac:dyDescent="0.25">
      <c r="I31" s="11"/>
      <c r="Q31" s="7"/>
      <c r="R31" s="11"/>
      <c r="AA31" s="11"/>
    </row>
    <row r="32" spans="9:27" customFormat="1" ht="15.75" thickBot="1" x14ac:dyDescent="0.3">
      <c r="I32" s="11"/>
      <c r="K32" s="26" t="s">
        <v>14</v>
      </c>
      <c r="L32" s="27"/>
      <c r="M32" s="27"/>
      <c r="N32" s="27" t="s">
        <v>30</v>
      </c>
      <c r="O32" s="27"/>
      <c r="P32" s="28"/>
      <c r="Q32" s="10">
        <f>+SUM(O34:O37)-SUM(P34:P37)</f>
        <v>33.9</v>
      </c>
      <c r="R32" s="11"/>
      <c r="AA32" s="11"/>
    </row>
    <row r="33" spans="9:27" customFormat="1" ht="16.5" outlineLevel="1" thickTop="1" x14ac:dyDescent="0.25">
      <c r="I33" s="11"/>
      <c r="K33" s="4" t="s">
        <v>2</v>
      </c>
      <c r="L33" s="29" t="s">
        <v>23</v>
      </c>
      <c r="M33" s="4" t="s">
        <v>1</v>
      </c>
      <c r="N33" s="4" t="s">
        <v>26</v>
      </c>
      <c r="O33" s="5" t="s">
        <v>18</v>
      </c>
      <c r="P33" s="5" t="s">
        <v>19</v>
      </c>
      <c r="Q33" s="7"/>
      <c r="R33" s="11"/>
      <c r="AA33" s="11"/>
    </row>
    <row r="34" spans="9:27" customFormat="1" outlineLevel="1" x14ac:dyDescent="0.25">
      <c r="I34" s="11"/>
      <c r="K34" s="17">
        <v>44501</v>
      </c>
      <c r="L34" s="31"/>
      <c r="M34" s="3" t="s">
        <v>21</v>
      </c>
      <c r="N34" s="3" t="s">
        <v>28</v>
      </c>
      <c r="O34" s="3">
        <v>33.9</v>
      </c>
      <c r="P34" s="3"/>
      <c r="R34" s="11"/>
      <c r="AA34" s="11"/>
    </row>
    <row r="35" spans="9:27" customFormat="1" outlineLevel="1" x14ac:dyDescent="0.25">
      <c r="I35" s="11"/>
      <c r="K35" s="17"/>
      <c r="L35" s="31"/>
      <c r="M35" s="3"/>
      <c r="N35" s="3"/>
      <c r="O35" s="3"/>
      <c r="P35" s="3"/>
      <c r="R35" s="11"/>
      <c r="AA35" s="11"/>
    </row>
    <row r="36" spans="9:27" customFormat="1" outlineLevel="1" x14ac:dyDescent="0.25">
      <c r="I36" s="11"/>
      <c r="K36" s="17"/>
      <c r="L36" s="31"/>
      <c r="M36" s="3"/>
      <c r="N36" s="3"/>
      <c r="O36" s="3"/>
      <c r="P36" s="3"/>
      <c r="Q36" s="7"/>
      <c r="R36" s="11"/>
      <c r="AA36" s="11"/>
    </row>
    <row r="37" spans="9:27" customFormat="1" outlineLevel="1" x14ac:dyDescent="0.25">
      <c r="I37" s="11"/>
      <c r="K37" s="17"/>
      <c r="L37" s="31"/>
      <c r="M37" s="3"/>
      <c r="N37" s="3"/>
      <c r="O37" s="3"/>
      <c r="P37" s="3"/>
      <c r="Q37" s="7"/>
      <c r="R37" s="11"/>
      <c r="AA37" s="11"/>
    </row>
    <row r="38" spans="9:27" customFormat="1" x14ac:dyDescent="0.25">
      <c r="I38" s="11"/>
      <c r="K38" s="18"/>
      <c r="L38" s="18"/>
      <c r="M38" s="7"/>
      <c r="N38" s="7"/>
      <c r="O38" s="7"/>
      <c r="P38" s="7"/>
      <c r="Q38" s="7"/>
      <c r="R38" s="11"/>
      <c r="AA38" s="11"/>
    </row>
    <row r="39" spans="9:27" customFormat="1" ht="15.75" thickBot="1" x14ac:dyDescent="0.3">
      <c r="I39" s="11"/>
      <c r="K39" s="26" t="s">
        <v>8</v>
      </c>
      <c r="L39" s="27"/>
      <c r="M39" s="27"/>
      <c r="N39" s="27" t="s">
        <v>31</v>
      </c>
      <c r="O39" s="27"/>
      <c r="P39" s="28"/>
      <c r="Q39" s="10">
        <f>+SUM(O41:O44)-SUM(P41:P44)</f>
        <v>41.8</v>
      </c>
      <c r="R39" s="11"/>
      <c r="AA39" s="11"/>
    </row>
    <row r="40" spans="9:27" customFormat="1" ht="16.5" outlineLevel="1" thickTop="1" x14ac:dyDescent="0.25">
      <c r="I40" s="11"/>
      <c r="K40" s="4" t="s">
        <v>2</v>
      </c>
      <c r="L40" s="29" t="s">
        <v>23</v>
      </c>
      <c r="M40" s="4" t="s">
        <v>1</v>
      </c>
      <c r="N40" s="4" t="s">
        <v>26</v>
      </c>
      <c r="O40" s="5" t="s">
        <v>18</v>
      </c>
      <c r="P40" s="5" t="s">
        <v>19</v>
      </c>
      <c r="Q40" s="7"/>
      <c r="R40" s="11"/>
      <c r="AA40" s="11"/>
    </row>
    <row r="41" spans="9:27" customFormat="1" outlineLevel="1" x14ac:dyDescent="0.25">
      <c r="I41" s="11"/>
      <c r="K41" s="17">
        <v>44501</v>
      </c>
      <c r="L41" s="34" t="s">
        <v>35</v>
      </c>
      <c r="M41" s="3" t="s">
        <v>34</v>
      </c>
      <c r="N41" s="3"/>
      <c r="O41" s="3">
        <v>20.9</v>
      </c>
      <c r="P41" s="3"/>
      <c r="R41" s="11"/>
      <c r="AA41" s="11"/>
    </row>
    <row r="42" spans="9:27" customFormat="1" outlineLevel="1" x14ac:dyDescent="0.25">
      <c r="I42" s="11"/>
      <c r="K42" s="17">
        <v>44501</v>
      </c>
      <c r="L42" s="34" t="s">
        <v>35</v>
      </c>
      <c r="M42" s="3" t="s">
        <v>34</v>
      </c>
      <c r="N42" s="3"/>
      <c r="O42" s="3">
        <v>20.9</v>
      </c>
      <c r="P42" s="3"/>
      <c r="R42" s="11"/>
      <c r="AA42" s="11"/>
    </row>
    <row r="43" spans="9:27" customFormat="1" outlineLevel="1" x14ac:dyDescent="0.25">
      <c r="I43" s="11"/>
      <c r="K43" s="17"/>
      <c r="L43" s="31"/>
      <c r="M43" s="3"/>
      <c r="N43" s="3"/>
      <c r="O43" s="3"/>
      <c r="P43" s="3"/>
      <c r="Q43" s="7"/>
      <c r="R43" s="11"/>
      <c r="AA43" s="11"/>
    </row>
    <row r="44" spans="9:27" customFormat="1" outlineLevel="1" x14ac:dyDescent="0.25">
      <c r="I44" s="11"/>
      <c r="K44" s="17"/>
      <c r="L44" s="31"/>
      <c r="M44" s="3"/>
      <c r="N44" s="3"/>
      <c r="O44" s="3"/>
      <c r="P44" s="3"/>
      <c r="Q44" s="7"/>
      <c r="R44" s="11"/>
      <c r="AA44" s="11"/>
    </row>
    <row r="45" spans="9:27" customFormat="1" x14ac:dyDescent="0.25">
      <c r="I45" s="11"/>
      <c r="K45" s="18"/>
      <c r="L45" s="18"/>
      <c r="M45" s="7"/>
      <c r="N45" s="7"/>
      <c r="O45" s="7"/>
      <c r="P45" s="7"/>
      <c r="Q45" s="7"/>
      <c r="R45" s="11"/>
      <c r="AA45" s="11"/>
    </row>
    <row r="46" spans="9:27" customFormat="1" ht="15.75" thickBot="1" x14ac:dyDescent="0.3">
      <c r="I46" s="11"/>
      <c r="K46" s="26" t="s">
        <v>13</v>
      </c>
      <c r="L46" s="27"/>
      <c r="M46" s="27"/>
      <c r="N46" s="27"/>
      <c r="O46" s="27"/>
      <c r="P46" s="28"/>
      <c r="Q46" s="10">
        <f>+SUM(O48:O51)-SUM(P48:P51)</f>
        <v>0</v>
      </c>
      <c r="R46" s="11"/>
      <c r="AA46" s="11"/>
    </row>
    <row r="47" spans="9:27" customFormat="1" ht="16.5" outlineLevel="1" thickTop="1" x14ac:dyDescent="0.25">
      <c r="I47" s="11"/>
      <c r="K47" s="4" t="s">
        <v>2</v>
      </c>
      <c r="L47" s="4"/>
      <c r="M47" s="4" t="s">
        <v>1</v>
      </c>
      <c r="N47" s="4"/>
      <c r="O47" s="5" t="s">
        <v>18</v>
      </c>
      <c r="P47" s="5" t="s">
        <v>19</v>
      </c>
      <c r="R47" s="11"/>
      <c r="AA47" s="11"/>
    </row>
    <row r="48" spans="9:27" customFormat="1" outlineLevel="1" x14ac:dyDescent="0.25">
      <c r="I48" s="11"/>
      <c r="K48" s="17">
        <v>44501</v>
      </c>
      <c r="L48" s="17"/>
      <c r="M48" s="3"/>
      <c r="N48" s="3"/>
      <c r="O48" s="3"/>
      <c r="P48" s="3"/>
      <c r="R48" s="11"/>
      <c r="AA48" s="11"/>
    </row>
    <row r="49" spans="1:28" outlineLevel="1" x14ac:dyDescent="0.25">
      <c r="B49"/>
      <c r="C49"/>
      <c r="D49"/>
      <c r="E49"/>
      <c r="F49"/>
      <c r="G49"/>
      <c r="H49"/>
      <c r="I49" s="11"/>
      <c r="J49"/>
      <c r="K49" s="17"/>
      <c r="L49" s="17"/>
      <c r="M49" s="3"/>
      <c r="N49" s="3"/>
      <c r="O49" s="3"/>
      <c r="P49" s="3"/>
      <c r="Q49"/>
      <c r="R49" s="11"/>
      <c r="S49"/>
      <c r="T49"/>
      <c r="U49"/>
      <c r="V49"/>
      <c r="W49"/>
      <c r="X49"/>
      <c r="Y49"/>
      <c r="Z49"/>
      <c r="AA49" s="11"/>
      <c r="AB49"/>
    </row>
    <row r="50" spans="1:28" outlineLevel="1" x14ac:dyDescent="0.25">
      <c r="B50"/>
      <c r="C50"/>
      <c r="D50"/>
      <c r="E50"/>
      <c r="F50"/>
      <c r="G50"/>
      <c r="H50"/>
      <c r="I50" s="11"/>
      <c r="J50"/>
      <c r="K50" s="17"/>
      <c r="L50" s="17"/>
      <c r="M50" s="3"/>
      <c r="N50" s="3"/>
      <c r="O50" s="3"/>
      <c r="P50" s="3"/>
      <c r="Q50"/>
      <c r="R50" s="11"/>
      <c r="S50"/>
      <c r="T50"/>
      <c r="U50"/>
      <c r="V50"/>
      <c r="W50"/>
      <c r="X50"/>
      <c r="Y50"/>
      <c r="Z50"/>
      <c r="AA50" s="11"/>
      <c r="AB50"/>
    </row>
    <row r="51" spans="1:28" outlineLevel="1" x14ac:dyDescent="0.25">
      <c r="B51"/>
      <c r="C51"/>
      <c r="D51"/>
      <c r="E51"/>
      <c r="F51"/>
      <c r="G51"/>
      <c r="H51"/>
      <c r="I51" s="11"/>
      <c r="J51"/>
      <c r="K51" s="17"/>
      <c r="L51" s="17"/>
      <c r="M51" s="3"/>
      <c r="N51" s="3"/>
      <c r="O51" s="3"/>
      <c r="P51" s="3"/>
      <c r="Q51"/>
      <c r="R51" s="11"/>
      <c r="S51"/>
      <c r="T51"/>
      <c r="U51"/>
      <c r="V51"/>
      <c r="W51"/>
      <c r="X51"/>
      <c r="Y51"/>
      <c r="Z51"/>
      <c r="AA51" s="11"/>
      <c r="AB51"/>
    </row>
    <row r="52" spans="1:28" x14ac:dyDescent="0.25">
      <c r="B52"/>
      <c r="C52"/>
      <c r="D52"/>
      <c r="E52"/>
      <c r="F52"/>
      <c r="G52"/>
      <c r="H52"/>
      <c r="I52" s="11"/>
      <c r="J52"/>
      <c r="K52" s="7"/>
      <c r="L52" s="7"/>
      <c r="M52" s="7"/>
      <c r="N52" s="7"/>
      <c r="O52" s="7"/>
      <c r="P52" s="7"/>
      <c r="Q52" s="7"/>
      <c r="R52" s="11"/>
      <c r="S52"/>
      <c r="T52"/>
      <c r="U52"/>
      <c r="V52"/>
      <c r="W52"/>
      <c r="X52"/>
      <c r="Y52"/>
      <c r="Z52"/>
      <c r="AA52" s="11"/>
      <c r="AB52"/>
    </row>
    <row r="53" spans="1:28" x14ac:dyDescent="0.25">
      <c r="B53"/>
      <c r="C53"/>
      <c r="D53"/>
      <c r="E53"/>
      <c r="F53"/>
      <c r="G53"/>
      <c r="H53"/>
      <c r="I53" s="11"/>
      <c r="J53"/>
      <c r="K53"/>
      <c r="L53"/>
      <c r="M53"/>
      <c r="N53"/>
      <c r="O53"/>
      <c r="P53"/>
      <c r="Q53"/>
      <c r="R53" s="11"/>
      <c r="S53"/>
      <c r="T53"/>
      <c r="U53"/>
      <c r="V53"/>
      <c r="W53"/>
      <c r="X53"/>
      <c r="Y53"/>
      <c r="Z53"/>
      <c r="AA53" s="11"/>
      <c r="AB53"/>
    </row>
    <row r="54" spans="1:28" ht="12.75" customHeight="1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/>
    </row>
    <row r="55" spans="1:28" ht="15.75" thickBot="1" x14ac:dyDescent="0.3">
      <c r="A55" s="36"/>
      <c r="B55" s="36"/>
      <c r="C55" s="36"/>
      <c r="D55" s="35" t="s">
        <v>0</v>
      </c>
      <c r="E55" s="35"/>
      <c r="F55" s="35"/>
      <c r="G55" s="37"/>
      <c r="H55" s="38">
        <f>+SUM(H5:H54)</f>
        <v>400</v>
      </c>
      <c r="I55" s="35"/>
      <c r="J55" s="35"/>
      <c r="K55" s="35"/>
      <c r="L55" s="35"/>
      <c r="M55" s="35" t="s">
        <v>5</v>
      </c>
      <c r="N55" s="35"/>
      <c r="O55" s="35"/>
      <c r="P55" s="37"/>
      <c r="Q55" s="38">
        <f>+SUM(Q5:Q54)</f>
        <v>400</v>
      </c>
      <c r="R55" s="35"/>
      <c r="S55" s="35"/>
      <c r="T55" s="35"/>
      <c r="U55" s="35"/>
      <c r="V55" s="35" t="s">
        <v>12</v>
      </c>
      <c r="W55" s="35"/>
      <c r="X55" s="35"/>
      <c r="Y55" s="37"/>
      <c r="Z55" s="38">
        <f>+SUM(Z5:Z54)</f>
        <v>0</v>
      </c>
      <c r="AA55" s="35"/>
      <c r="AB55"/>
    </row>
    <row r="56" spans="1:28" ht="15.75" thickTop="1" x14ac:dyDescent="0.25"/>
  </sheetData>
  <mergeCells count="2">
    <mergeCell ref="F2:G2"/>
    <mergeCell ref="O2:P2"/>
  </mergeCells>
  <conditionalFormatting sqref="H6">
    <cfRule type="cellIs" dxfId="10" priority="11" operator="lessThan">
      <formula>0</formula>
    </cfRule>
  </conditionalFormatting>
  <conditionalFormatting sqref="Q16">
    <cfRule type="cellIs" dxfId="9" priority="10" operator="lessThan">
      <formula>0</formula>
    </cfRule>
  </conditionalFormatting>
  <conditionalFormatting sqref="Q25">
    <cfRule type="cellIs" dxfId="8" priority="9" operator="lessThan">
      <formula>0</formula>
    </cfRule>
  </conditionalFormatting>
  <conditionalFormatting sqref="Q32">
    <cfRule type="cellIs" dxfId="7" priority="8" operator="lessThan">
      <formula>0</formula>
    </cfRule>
  </conditionalFormatting>
  <conditionalFormatting sqref="Q46">
    <cfRule type="cellIs" dxfId="6" priority="7" operator="lessThan">
      <formula>0</formula>
    </cfRule>
  </conditionalFormatting>
  <conditionalFormatting sqref="Z10">
    <cfRule type="cellIs" dxfId="5" priority="6" operator="lessThan">
      <formula>0</formula>
    </cfRule>
  </conditionalFormatting>
  <conditionalFormatting sqref="Q39">
    <cfRule type="cellIs" dxfId="4" priority="5" operator="lessThan">
      <formula>0</formula>
    </cfRule>
  </conditionalFormatting>
  <conditionalFormatting sqref="Z25">
    <cfRule type="cellIs" dxfId="3" priority="4" operator="lessThan">
      <formula>0</formula>
    </cfRule>
  </conditionalFormatting>
  <conditionalFormatting sqref="F2">
    <cfRule type="containsText" dxfId="2" priority="3" operator="containsText" text="OK">
      <formula>NOT(ISERROR(SEARCH("OK",F2)))</formula>
    </cfRule>
  </conditionalFormatting>
  <conditionalFormatting sqref="O2:P2">
    <cfRule type="cellIs" dxfId="0" priority="1" operator="lessThanOrEqual">
      <formula>0</formula>
    </cfRule>
  </conditionalFormatting>
  <hyperlinks>
    <hyperlink ref="C8" r:id="rId1" xr:uid="{A2CE65A5-804B-4770-9AE5-A76185C57296}"/>
    <hyperlink ref="L20" r:id="rId2" xr:uid="{DDA3A672-10BF-4F4E-81E4-F4F10FB354BC}"/>
    <hyperlink ref="L21" r:id="rId3" xr:uid="{6030680B-CCBA-493B-BA5B-0F785656EE89}"/>
    <hyperlink ref="L41" r:id="rId4" xr:uid="{45EACC7D-28A9-46E6-B2AB-BE91A3350F87}"/>
    <hyperlink ref="L42" r:id="rId5" xr:uid="{6A139A6F-A5C3-4DE7-84A8-58207E8853A3}"/>
    <hyperlink ref="U29" r:id="rId6" xr:uid="{A78688D5-0AE6-4E7D-8D84-DE3D7EA4B6BE}"/>
    <hyperlink ref="U28" r:id="rId7" xr:uid="{036470E0-D0F8-49D9-BE2E-57FE155E4D58}"/>
    <hyperlink ref="U12" r:id="rId8" display="Documents\80066698.pdf" xr:uid="{59055543-9213-402F-9A64-16958957F071}"/>
    <hyperlink ref="U14" r:id="rId9" xr:uid="{372B3C45-64B5-47C1-BB1C-8162D9F78ABB}"/>
    <hyperlink ref="U13" r:id="rId10" xr:uid="{7818A27C-251F-429F-A903-9D8A3A99E30D}"/>
  </hyperlinks>
  <printOptions horizontalCentered="1"/>
  <pageMargins left="0.70866141732283472" right="0.70866141732283472" top="0.74803149606299213" bottom="0.74803149606299213" header="0.31496062992125984" footer="0.31496062992125984"/>
  <pageSetup paperSize="9" scale="61" orientation="landscape" r:id="rId11"/>
  <headerFooter>
    <oddHeader>&amp;C&amp;"-,Bold"&amp;18&amp;A</oddHeader>
    <oddFooter>&amp;REAL_Bookkeaping.xlsx&amp;C&amp;"Calibri"&amp;11&amp;K000000Page &amp;P_x000D_&amp;1#&amp;"Arial"&amp;6&amp;K626469Internal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A1055-CE03-4F96-8A0F-57CB1AB9FE00}">
  <dimension ref="A1:F11"/>
  <sheetViews>
    <sheetView workbookViewId="0">
      <selection activeCell="E8" sqref="E8"/>
    </sheetView>
  </sheetViews>
  <sheetFormatPr defaultRowHeight="15" x14ac:dyDescent="0.25"/>
  <cols>
    <col min="1" max="1" width="3.85546875" customWidth="1"/>
    <col min="3" max="3" width="15.140625" customWidth="1"/>
    <col min="6" max="6" width="2.140625" customWidth="1"/>
  </cols>
  <sheetData>
    <row r="1" spans="1:6" x14ac:dyDescent="0.25">
      <c r="A1" s="1">
        <f t="shared" ref="A1:E1" si="0">+COLUMN(B1)-1</f>
        <v>1</v>
      </c>
      <c r="B1" s="1">
        <f t="shared" si="0"/>
        <v>2</v>
      </c>
      <c r="C1" s="1">
        <f t="shared" si="0"/>
        <v>3</v>
      </c>
      <c r="D1" s="1">
        <f t="shared" si="0"/>
        <v>4</v>
      </c>
      <c r="E1" s="1">
        <f t="shared" si="0"/>
        <v>5</v>
      </c>
      <c r="F1" s="1"/>
    </row>
    <row r="2" spans="1:6" ht="18.75" x14ac:dyDescent="0.3">
      <c r="A2" s="33" t="s">
        <v>4</v>
      </c>
      <c r="B2" s="33"/>
      <c r="C2" s="33"/>
      <c r="D2" s="33"/>
      <c r="E2" s="33"/>
      <c r="F2" s="8"/>
    </row>
    <row r="5" spans="1:6" x14ac:dyDescent="0.25">
      <c r="B5" s="9" t="s">
        <v>5</v>
      </c>
    </row>
    <row r="6" spans="1:6" x14ac:dyDescent="0.25">
      <c r="C6" t="s">
        <v>7</v>
      </c>
    </row>
    <row r="7" spans="1:6" x14ac:dyDescent="0.25">
      <c r="C7" t="s">
        <v>8</v>
      </c>
    </row>
    <row r="8" spans="1:6" x14ac:dyDescent="0.25">
      <c r="F8" s="7"/>
    </row>
    <row r="9" spans="1:6" x14ac:dyDescent="0.25">
      <c r="F9" s="7"/>
    </row>
    <row r="10" spans="1:6" x14ac:dyDescent="0.25">
      <c r="B10" s="9" t="s">
        <v>6</v>
      </c>
      <c r="F10" s="7"/>
    </row>
    <row r="11" spans="1:6" x14ac:dyDescent="0.25">
      <c r="C11" t="s">
        <v>9</v>
      </c>
    </row>
  </sheetData>
  <mergeCells count="1">
    <mergeCell ref="A2:E2"/>
  </mergeCells>
  <pageMargins left="0.7" right="0.7" top="0.75" bottom="0.75" header="0.3" footer="0.3"/>
  <pageSetup orientation="portrait" r:id="rId1"/>
  <headerFooter>
    <oddFooter>&amp;C&amp;1#&amp;"Arial"&amp;6&amp;K626469Internal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E=A-L</vt:lpstr>
      <vt:lpstr>BalanceSheet</vt:lpstr>
      <vt:lpstr>'E=A-L'!Print_Area</vt:lpstr>
      <vt:lpstr>'E=A-L'!Print_Titles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Mirek Pesta</dc:creator>
  <cp:lastModifiedBy>Mirek Pesta</cp:lastModifiedBy>
  <cp:lastPrinted>2021-11-25T11:10:03Z</cp:lastPrinted>
  <dcterms:created xsi:type="dcterms:W3CDTF">2021-11-25T10:23:57Z</dcterms:created>
  <dcterms:modified xsi:type="dcterms:W3CDTF">2021-11-26T12:34:32Z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3f93e5f-d3c2-49a7-ba94-15405423c204_Enabled">
    <vt:lpwstr>true</vt:lpwstr>
  </property>
  <property fmtid="{D5CDD505-2E9C-101B-9397-08002B2CF9AE}" pid="3" name="MSIP_Label_23f93e5f-d3c2-49a7-ba94-15405423c204_SetDate">
    <vt:lpwstr>2021-11-26T12:34:31Z</vt:lpwstr>
  </property>
  <property fmtid="{D5CDD505-2E9C-101B-9397-08002B2CF9AE}" pid="4" name="MSIP_Label_23f93e5f-d3c2-49a7-ba94-15405423c204_Method">
    <vt:lpwstr>Standard</vt:lpwstr>
  </property>
  <property fmtid="{D5CDD505-2E9C-101B-9397-08002B2CF9AE}" pid="5" name="MSIP_Label_23f93e5f-d3c2-49a7-ba94-15405423c204_Name">
    <vt:lpwstr>SE Internal</vt:lpwstr>
  </property>
  <property fmtid="{D5CDD505-2E9C-101B-9397-08002B2CF9AE}" pid="6" name="MSIP_Label_23f93e5f-d3c2-49a7-ba94-15405423c204_SiteId">
    <vt:lpwstr>6e51e1ad-c54b-4b39-b598-0ffe9ae68fef</vt:lpwstr>
  </property>
  <property fmtid="{D5CDD505-2E9C-101B-9397-08002B2CF9AE}" pid="7" name="MSIP_Label_23f93e5f-d3c2-49a7-ba94-15405423c204_ActionId">
    <vt:lpwstr>f22da339-1bb0-4cdc-8e40-2bea365d570d</vt:lpwstr>
  </property>
  <property fmtid="{D5CDD505-2E9C-101B-9397-08002B2CF9AE}" pid="8" name="MSIP_Label_23f93e5f-d3c2-49a7-ba94-15405423c204_ContentBits">
    <vt:lpwstr>2</vt:lpwstr>
  </property>
</Properties>
</file>