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237770\Documents\ArchadeCabinetProject\Project_OLI_2\"/>
    </mc:Choice>
  </mc:AlternateContent>
  <xr:revisionPtr revIDLastSave="0" documentId="13_ncr:1_{52459E4A-03E9-4FC5-844D-F762A441F562}" xr6:coauthVersionLast="45" xr6:coauthVersionMax="45" xr10:uidLastSave="{00000000-0000-0000-0000-000000000000}"/>
  <bookViews>
    <workbookView xWindow="-120" yWindow="-120" windowWidth="25440" windowHeight="15540" xr2:uid="{9FF9EF20-4404-4852-A67F-660F33CD2257}"/>
  </bookViews>
  <sheets>
    <sheet name="E=A-L" sheetId="1" r:id="rId1"/>
    <sheet name="SCREWS" sheetId="3" r:id="rId2"/>
    <sheet name="BalanceSheet" sheetId="2" r:id="rId3"/>
  </sheets>
  <definedNames>
    <definedName name="_xlnm.Print_Area" localSheetId="0">'E=A-L'!$A$2:$AB$81</definedName>
    <definedName name="_xlnm.Print_Titles" localSheetId="0">'E=A-L'!$1:$1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5" i="1" l="1"/>
  <c r="Q51" i="1"/>
  <c r="Q44" i="1"/>
  <c r="Q58" i="1"/>
  <c r="P37" i="1"/>
  <c r="O37" i="1"/>
  <c r="O28" i="1" l="1"/>
  <c r="P28" i="1"/>
  <c r="Q26" i="1" s="1"/>
  <c r="G15" i="3"/>
  <c r="K5" i="3"/>
  <c r="K6" i="3"/>
  <c r="K7" i="3"/>
  <c r="K4" i="3"/>
  <c r="AA17" i="1" l="1"/>
  <c r="Q17" i="1"/>
  <c r="O2" i="1" s="1"/>
  <c r="Q72" i="1"/>
  <c r="Q65" i="1"/>
  <c r="AA10" i="1"/>
  <c r="AA81" i="1" l="1"/>
  <c r="Y4" i="1" s="1"/>
  <c r="H6" i="1"/>
  <c r="E1" i="2"/>
  <c r="D1" i="2"/>
  <c r="C1" i="2"/>
  <c r="B1" i="2"/>
  <c r="A1" i="2"/>
  <c r="H81" i="1" l="1"/>
  <c r="Q81" i="1"/>
  <c r="F4" i="1" l="1"/>
  <c r="F2" i="1"/>
  <c r="O4" i="1"/>
</calcChain>
</file>

<file path=xl/sharedStrings.xml><?xml version="1.0" encoding="utf-8"?>
<sst xmlns="http://schemas.openxmlformats.org/spreadsheetml/2006/main" count="124" uniqueCount="52">
  <si>
    <t>OWNERS EQUITY</t>
  </si>
  <si>
    <t>Description</t>
  </si>
  <si>
    <t>Date</t>
  </si>
  <si>
    <t>REPORT:   Balance SHEET</t>
  </si>
  <si>
    <t>Assets</t>
  </si>
  <si>
    <t>Libalities</t>
  </si>
  <si>
    <t>Bank</t>
  </si>
  <si>
    <t>Stock</t>
  </si>
  <si>
    <t>Creditors</t>
  </si>
  <si>
    <t>REPORT:  Quick Balance</t>
  </si>
  <si>
    <t>Liabilities</t>
  </si>
  <si>
    <t>Goods Recieved</t>
  </si>
  <si>
    <t>OWNERS EQUITY =</t>
  </si>
  <si>
    <t>- LIABILITIES</t>
  </si>
  <si>
    <t>OWNER</t>
  </si>
  <si>
    <t>Sol (+)</t>
  </si>
  <si>
    <t>haben (-)</t>
  </si>
  <si>
    <t>Purchases</t>
  </si>
  <si>
    <t>PDF</t>
  </si>
  <si>
    <t>+ ASSETS =</t>
  </si>
  <si>
    <t>Equity = Assets - Liabilities</t>
  </si>
  <si>
    <t>REF</t>
  </si>
  <si>
    <t>L001</t>
  </si>
  <si>
    <t>A001</t>
  </si>
  <si>
    <t>A004</t>
  </si>
  <si>
    <t>E001</t>
  </si>
  <si>
    <t>X002</t>
  </si>
  <si>
    <t>Payments</t>
  </si>
  <si>
    <t>REPORT:  Cash</t>
  </si>
  <si>
    <t>PROJECT ACCOUNTING SHEET</t>
  </si>
  <si>
    <t>Manufacture</t>
  </si>
  <si>
    <t>Reiffeisen  NR= 000</t>
  </si>
  <si>
    <t>Screws &amp; Connectors</t>
  </si>
  <si>
    <t>PCS</t>
  </si>
  <si>
    <t>T20 - 4 x 40</t>
  </si>
  <si>
    <t>T20 - 4 x 20</t>
  </si>
  <si>
    <t>T15 - 3.5 x 30</t>
  </si>
  <si>
    <t>STOCK: Screws &amp; Connectors</t>
  </si>
  <si>
    <t>SF/PCS</t>
  </si>
  <si>
    <t>Screws</t>
  </si>
  <si>
    <t xml:space="preserve">COOP Screws </t>
  </si>
  <si>
    <t>Universalschraube Senkkopf verzinkt 4.0x40 mm</t>
  </si>
  <si>
    <t>Universalschraube Senkkopf verzinkt 3.5x30 mm</t>
  </si>
  <si>
    <t>Long Description</t>
  </si>
  <si>
    <t>Universalschraube Senkkopf verzinkt 4.0x20 mm</t>
  </si>
  <si>
    <t>Universalschraube Senkkopf verzinkt 3.5x35 mm</t>
  </si>
  <si>
    <t>T20 -3.5 x 35</t>
  </si>
  <si>
    <t>STOCK Electronic</t>
  </si>
  <si>
    <t>STOCK Mechanical</t>
  </si>
  <si>
    <t>Tools Machine Bits</t>
  </si>
  <si>
    <t>Tools Hand Tools</t>
  </si>
  <si>
    <t>Tools Electric Hand 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</si>
</sst>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_ [$CHF-807]\ * #,##0.00_ ;_ [$CHF-807]\ * \-#,##0.00_ ;_ [$CHF-807]\ * &quot;-&quot;??_ ;_ @_ 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0" fillId="0" borderId="1" xfId="0" applyBorder="1"/>
    <xf numFmtId="0" fontId="0" fillId="5" borderId="1" xfId="0" applyFill="1" applyBorder="1"/>
    <xf numFmtId="0" fontId="5" fillId="5" borderId="1" xfId="0" quotePrefix="1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Border="1"/>
    <xf numFmtId="0" fontId="4" fillId="7" borderId="0" xfId="0" applyFont="1" applyFill="1" applyAlignment="1">
      <alignment horizontal="center"/>
    </xf>
    <xf numFmtId="0" fontId="1" fillId="0" borderId="0" xfId="0" applyFont="1"/>
    <xf numFmtId="0" fontId="0" fillId="0" borderId="6" xfId="0" applyBorder="1"/>
    <xf numFmtId="0" fontId="0" fillId="8" borderId="0" xfId="0" applyFill="1"/>
    <xf numFmtId="0" fontId="7" fillId="8" borderId="0" xfId="0" applyFont="1" applyFill="1"/>
    <xf numFmtId="0" fontId="0" fillId="6" borderId="2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6" fillId="8" borderId="0" xfId="0" applyFont="1" applyFill="1"/>
    <xf numFmtId="164" fontId="0" fillId="0" borderId="1" xfId="0" applyNumberFormat="1" applyBorder="1"/>
    <xf numFmtId="164" fontId="0" fillId="0" borderId="0" xfId="0" applyNumberFormat="1" applyBorder="1"/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left"/>
    </xf>
    <xf numFmtId="0" fontId="3" fillId="4" borderId="0" xfId="0" applyFont="1" applyFill="1" applyAlignment="1"/>
    <xf numFmtId="0" fontId="4" fillId="2" borderId="0" xfId="0" quotePrefix="1" applyFont="1" applyFill="1" applyAlignment="1"/>
    <xf numFmtId="0" fontId="4" fillId="2" borderId="0" xfId="0" applyFont="1" applyFill="1" applyAlignment="1"/>
    <xf numFmtId="0" fontId="4" fillId="3" borderId="0" xfId="0" quotePrefix="1" applyFont="1" applyFill="1" applyAlignment="1"/>
    <xf numFmtId="0" fontId="4" fillId="3" borderId="0" xfId="0" applyFont="1" applyFill="1" applyAlignment="1"/>
    <xf numFmtId="0" fontId="0" fillId="6" borderId="2" xfId="0" applyFill="1" applyBorder="1" applyAlignment="1"/>
    <xf numFmtId="0" fontId="0" fillId="6" borderId="3" xfId="0" applyFill="1" applyBorder="1" applyAlignment="1"/>
    <xf numFmtId="0" fontId="0" fillId="6" borderId="4" xfId="0" applyFill="1" applyBorder="1" applyAlignment="1"/>
    <xf numFmtId="49" fontId="0" fillId="5" borderId="1" xfId="0" applyNumberFormat="1" applyFont="1" applyFill="1" applyBorder="1"/>
    <xf numFmtId="49" fontId="10" fillId="0" borderId="1" xfId="1" applyNumberFormat="1" applyFont="1" applyBorder="1"/>
    <xf numFmtId="49" fontId="9" fillId="0" borderId="1" xfId="0" applyNumberFormat="1" applyFont="1" applyBorder="1"/>
    <xf numFmtId="49" fontId="8" fillId="0" borderId="1" xfId="1" applyNumberFormat="1" applyBorder="1"/>
    <xf numFmtId="0" fontId="0" fillId="7" borderId="0" xfId="0" applyFill="1"/>
    <xf numFmtId="49" fontId="9" fillId="7" borderId="0" xfId="0" applyNumberFormat="1" applyFont="1" applyFill="1"/>
    <xf numFmtId="0" fontId="0" fillId="7" borderId="0" xfId="0" applyFill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3" borderId="0" xfId="0" applyFill="1" applyAlignment="1"/>
    <xf numFmtId="49" fontId="9" fillId="0" borderId="1" xfId="0" applyNumberFormat="1" applyFont="1" applyBorder="1" applyAlignment="1">
      <alignment horizontal="left"/>
    </xf>
    <xf numFmtId="49" fontId="8" fillId="0" borderId="1" xfId="1" applyNumberFormat="1" applyBorder="1" applyAlignment="1">
      <alignment horizontal="left"/>
    </xf>
    <xf numFmtId="0" fontId="0" fillId="0" borderId="0" xfId="0" applyFill="1"/>
    <xf numFmtId="2" fontId="0" fillId="0" borderId="1" xfId="0" applyNumberFormat="1" applyBorder="1"/>
    <xf numFmtId="0" fontId="0" fillId="0" borderId="1" xfId="0" applyFill="1" applyBorder="1"/>
    <xf numFmtId="164" fontId="0" fillId="0" borderId="8" xfId="0" applyNumberFormat="1" applyBorder="1"/>
    <xf numFmtId="0" fontId="0" fillId="0" borderId="8" xfId="0" applyBorder="1"/>
    <xf numFmtId="2" fontId="0" fillId="0" borderId="8" xfId="0" applyNumberFormat="1" applyBorder="1"/>
    <xf numFmtId="164" fontId="0" fillId="0" borderId="7" xfId="0" applyNumberFormat="1" applyBorder="1"/>
    <xf numFmtId="0" fontId="0" fillId="0" borderId="7" xfId="0" applyBorder="1"/>
    <xf numFmtId="0" fontId="0" fillId="0" borderId="7" xfId="0" applyFill="1" applyBorder="1"/>
    <xf numFmtId="2" fontId="0" fillId="0" borderId="7" xfId="0" applyNumberFormat="1" applyBorder="1"/>
    <xf numFmtId="49" fontId="9" fillId="0" borderId="0" xfId="0" applyNumberFormat="1" applyFont="1" applyBorder="1"/>
    <xf numFmtId="0" fontId="0" fillId="3" borderId="0" xfId="0" applyFill="1" applyAlignment="1">
      <alignment horizontal="center"/>
    </xf>
    <xf numFmtId="165" fontId="4" fillId="9" borderId="0" xfId="0" applyNumberFormat="1" applyFont="1" applyFill="1" applyAlignment="1">
      <alignment horizontal="center"/>
    </xf>
    <xf numFmtId="0" fontId="4" fillId="7" borderId="0" xfId="0" applyFont="1" applyFill="1" applyAlignment="1">
      <alignment horizontal="center"/>
    </xf>
    <xf numFmtId="2" fontId="0" fillId="0" borderId="6" xfId="0" applyNumberFormat="1" applyBorder="1"/>
  </cellXfs>
  <cellStyles count="2">
    <cellStyle name="Hyperlink" xfId="1" builtinId="8"/>
    <cellStyle name="Normal" xfId="0" builtinId="0"/>
  </cellStyles>
  <dxfs count="1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A52E9-E8D0-4CC7-B1F8-8DD7D737BAAB}">
  <sheetPr>
    <outlinePr summaryBelow="0" summaryRight="0"/>
    <pageSetUpPr fitToPage="1"/>
  </sheetPr>
  <dimension ref="A1:AC82"/>
  <sheetViews>
    <sheetView showGridLines="0" tabSelected="1" topLeftCell="B1" zoomScale="85" zoomScaleNormal="85" workbookViewId="0">
      <pane ySplit="4" topLeftCell="A5" activePane="bottomLeft" state="frozen"/>
      <selection pane="bottomLeft" activeCell="Q17" sqref="Q17"/>
    </sheetView>
  </sheetViews>
  <sheetFormatPr defaultRowHeight="15" outlineLevelRow="1" x14ac:dyDescent="0.25"/>
  <cols>
    <col min="1" max="1" width="2.5703125" customWidth="1"/>
    <col min="2" max="2" width="11.85546875" style="40" customWidth="1"/>
    <col min="3" max="3" width="6.28515625" style="40" customWidth="1"/>
    <col min="4" max="4" width="14.7109375" style="40" customWidth="1"/>
    <col min="5" max="5" width="6.28515625" style="40" customWidth="1"/>
    <col min="6" max="7" width="9.140625" style="40"/>
    <col min="8" max="8" width="6" style="40" customWidth="1"/>
    <col min="9" max="9" width="2" style="40" customWidth="1"/>
    <col min="10" max="10" width="2.5703125" style="40" customWidth="1"/>
    <col min="11" max="11" width="11.28515625" style="40" customWidth="1"/>
    <col min="12" max="12" width="7.140625" style="40" customWidth="1"/>
    <col min="13" max="13" width="23.140625" style="40" customWidth="1"/>
    <col min="14" max="14" width="5.7109375" style="40" customWidth="1"/>
    <col min="15" max="15" width="9.140625" style="40"/>
    <col min="16" max="16" width="10" style="40" customWidth="1"/>
    <col min="17" max="17" width="5.140625" style="40" customWidth="1"/>
    <col min="18" max="18" width="1.7109375" style="40" customWidth="1"/>
    <col min="19" max="19" width="2.5703125" style="40" customWidth="1"/>
    <col min="20" max="20" width="12.42578125" style="40" customWidth="1"/>
    <col min="21" max="21" width="8.85546875" style="40" customWidth="1"/>
    <col min="22" max="22" width="23.85546875" style="40" customWidth="1"/>
    <col min="23" max="24" width="5.85546875" style="40" customWidth="1"/>
    <col min="25" max="26" width="9.140625" style="40"/>
    <col min="27" max="27" width="8" style="40" customWidth="1"/>
    <col min="28" max="28" width="1.7109375" style="40" customWidth="1"/>
    <col min="29" max="29" width="9.140625" style="40"/>
  </cols>
  <sheetData>
    <row r="1" spans="1:29" ht="24" customHeight="1" x14ac:dyDescent="0.35">
      <c r="A1" s="11"/>
      <c r="B1" s="16" t="s">
        <v>29</v>
      </c>
      <c r="C1" s="16"/>
      <c r="D1" s="11"/>
      <c r="E1" s="11"/>
      <c r="F1" s="12"/>
      <c r="G1" s="11"/>
      <c r="H1" s="11"/>
      <c r="I1" s="11"/>
      <c r="J1" s="11"/>
      <c r="K1" s="12" t="s">
        <v>20</v>
      </c>
      <c r="L1" s="12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/>
    </row>
    <row r="2" spans="1:29" s="1" customFormat="1" ht="18.75" x14ac:dyDescent="0.3">
      <c r="A2" s="19"/>
      <c r="B2" s="20" t="s">
        <v>9</v>
      </c>
      <c r="C2" s="20"/>
      <c r="D2" s="8"/>
      <c r="E2" s="8"/>
      <c r="F2" s="51" t="str">
        <f>+IF(+H81=Q81-AA81,"BALANCE IS OK", "UNBALANCED")</f>
        <v>BALANCE IS OK</v>
      </c>
      <c r="G2" s="51"/>
      <c r="H2" s="8"/>
      <c r="I2" s="11"/>
      <c r="J2" s="19"/>
      <c r="K2" s="20" t="s">
        <v>28</v>
      </c>
      <c r="L2" s="20"/>
      <c r="M2" s="19"/>
      <c r="N2" s="19"/>
      <c r="O2" s="52">
        <f>+Q17</f>
        <v>979.55</v>
      </c>
      <c r="P2" s="52"/>
      <c r="Q2" s="19"/>
      <c r="R2" s="11"/>
      <c r="S2" s="37"/>
      <c r="T2" s="37"/>
      <c r="U2" s="37"/>
      <c r="V2" s="37"/>
      <c r="W2" s="37"/>
      <c r="X2" s="37"/>
      <c r="Y2" s="37"/>
      <c r="Z2" s="37"/>
      <c r="AA2" s="37"/>
      <c r="AB2" s="11"/>
    </row>
    <row r="3" spans="1:29" s="1" customFormat="1" x14ac:dyDescent="0.25">
      <c r="I3" s="11"/>
      <c r="R3" s="11"/>
      <c r="AB3" s="11"/>
    </row>
    <row r="4" spans="1:29" ht="18.75" x14ac:dyDescent="0.3">
      <c r="A4" s="21"/>
      <c r="B4" s="21" t="s">
        <v>12</v>
      </c>
      <c r="C4" s="21"/>
      <c r="D4" s="21"/>
      <c r="E4" s="21"/>
      <c r="F4" s="21">
        <f>+H81</f>
        <v>1000</v>
      </c>
      <c r="G4" s="21"/>
      <c r="H4" s="21"/>
      <c r="I4" s="11"/>
      <c r="J4" s="23"/>
      <c r="K4" s="22" t="s">
        <v>19</v>
      </c>
      <c r="L4" s="22"/>
      <c r="M4" s="23"/>
      <c r="N4" s="23"/>
      <c r="O4" s="23">
        <f>+Q81</f>
        <v>1000</v>
      </c>
      <c r="P4" s="2"/>
      <c r="Q4" s="2"/>
      <c r="R4" s="11"/>
      <c r="S4" s="25"/>
      <c r="T4" s="24" t="s">
        <v>13</v>
      </c>
      <c r="U4" s="24"/>
      <c r="V4" s="25"/>
      <c r="W4" s="25"/>
      <c r="X4" s="25"/>
      <c r="Y4" s="25">
        <f>+AA81</f>
        <v>0</v>
      </c>
      <c r="Z4" s="25"/>
      <c r="AA4" s="6"/>
      <c r="AB4" s="11"/>
      <c r="AC4"/>
    </row>
    <row r="5" spans="1:29" x14ac:dyDescent="0.25">
      <c r="B5"/>
      <c r="C5"/>
      <c r="D5"/>
      <c r="E5"/>
      <c r="F5"/>
      <c r="G5"/>
      <c r="H5"/>
      <c r="I5" s="11"/>
      <c r="J5"/>
      <c r="K5"/>
      <c r="L5"/>
      <c r="M5"/>
      <c r="N5"/>
      <c r="O5"/>
      <c r="P5"/>
      <c r="Q5"/>
      <c r="R5" s="11"/>
      <c r="S5"/>
      <c r="T5"/>
      <c r="U5"/>
      <c r="V5"/>
      <c r="W5"/>
      <c r="X5"/>
      <c r="Y5"/>
      <c r="Z5"/>
      <c r="AA5"/>
      <c r="AB5" s="11"/>
      <c r="AC5"/>
    </row>
    <row r="6" spans="1:29" ht="15.75" thickBot="1" x14ac:dyDescent="0.3">
      <c r="B6" s="13" t="s">
        <v>14</v>
      </c>
      <c r="C6" s="14"/>
      <c r="D6" s="14"/>
      <c r="E6" s="14" t="s">
        <v>25</v>
      </c>
      <c r="F6" s="14"/>
      <c r="G6" s="15"/>
      <c r="H6" s="10">
        <f>+SUM(F8:F9)-SUM(G8:G9)</f>
        <v>1000</v>
      </c>
      <c r="I6" s="11"/>
      <c r="J6"/>
      <c r="K6"/>
      <c r="L6"/>
      <c r="M6"/>
      <c r="N6"/>
      <c r="O6"/>
      <c r="P6"/>
      <c r="Q6"/>
      <c r="R6" s="11"/>
      <c r="S6"/>
      <c r="T6"/>
      <c r="U6"/>
      <c r="V6"/>
      <c r="W6"/>
      <c r="X6"/>
      <c r="Y6"/>
      <c r="Z6"/>
      <c r="AA6"/>
      <c r="AB6" s="11"/>
      <c r="AC6"/>
    </row>
    <row r="7" spans="1:29" ht="16.5" outlineLevel="1" thickTop="1" x14ac:dyDescent="0.25">
      <c r="B7" s="4" t="s">
        <v>2</v>
      </c>
      <c r="C7" s="29" t="s">
        <v>18</v>
      </c>
      <c r="D7" s="4" t="s">
        <v>1</v>
      </c>
      <c r="E7" s="4" t="s">
        <v>21</v>
      </c>
      <c r="F7" s="5" t="s">
        <v>15</v>
      </c>
      <c r="G7" s="5" t="s">
        <v>16</v>
      </c>
      <c r="H7"/>
      <c r="I7" s="11"/>
      <c r="J7"/>
      <c r="K7"/>
      <c r="L7"/>
      <c r="M7"/>
      <c r="N7"/>
      <c r="O7"/>
      <c r="P7"/>
      <c r="Q7"/>
      <c r="R7" s="11"/>
      <c r="S7"/>
      <c r="T7"/>
      <c r="U7"/>
      <c r="V7"/>
      <c r="W7"/>
      <c r="X7"/>
      <c r="Y7"/>
      <c r="Z7"/>
      <c r="AA7"/>
      <c r="AB7" s="11"/>
      <c r="AC7"/>
    </row>
    <row r="8" spans="1:29" outlineLevel="1" x14ac:dyDescent="0.25">
      <c r="B8" s="17">
        <v>44501</v>
      </c>
      <c r="C8" s="30"/>
      <c r="D8" s="3" t="s">
        <v>30</v>
      </c>
      <c r="E8" s="3"/>
      <c r="F8" s="3">
        <v>1000</v>
      </c>
      <c r="G8" s="3"/>
      <c r="H8"/>
      <c r="I8" s="11"/>
      <c r="J8"/>
      <c r="K8"/>
      <c r="L8"/>
      <c r="M8"/>
      <c r="N8"/>
      <c r="O8"/>
      <c r="P8"/>
      <c r="Q8"/>
      <c r="R8" s="11"/>
      <c r="S8"/>
      <c r="T8"/>
      <c r="U8"/>
      <c r="V8"/>
      <c r="W8"/>
      <c r="X8"/>
      <c r="Y8"/>
      <c r="Z8"/>
      <c r="AA8"/>
      <c r="AB8" s="11"/>
      <c r="AC8"/>
    </row>
    <row r="9" spans="1:29" outlineLevel="1" x14ac:dyDescent="0.25">
      <c r="B9" s="17"/>
      <c r="C9" s="31"/>
      <c r="D9" s="3"/>
      <c r="E9" s="3"/>
      <c r="F9" s="3"/>
      <c r="G9" s="3"/>
      <c r="H9"/>
      <c r="I9" s="11"/>
      <c r="J9"/>
      <c r="K9"/>
      <c r="L9"/>
      <c r="M9"/>
      <c r="N9"/>
      <c r="O9"/>
      <c r="P9"/>
      <c r="Q9"/>
      <c r="R9" s="11"/>
      <c r="S9"/>
      <c r="T9"/>
      <c r="U9"/>
      <c r="V9"/>
      <c r="W9"/>
      <c r="X9"/>
      <c r="Y9"/>
      <c r="Z9"/>
      <c r="AA9"/>
      <c r="AB9" s="11"/>
      <c r="AC9"/>
    </row>
    <row r="10" spans="1:29" ht="15.75" thickBot="1" x14ac:dyDescent="0.3">
      <c r="B10" s="18"/>
      <c r="C10" s="18"/>
      <c r="D10" s="7"/>
      <c r="E10" s="7"/>
      <c r="F10" s="7"/>
      <c r="G10" s="7"/>
      <c r="H10" s="7"/>
      <c r="I10" s="11"/>
      <c r="J10"/>
      <c r="K10"/>
      <c r="L10"/>
      <c r="M10"/>
      <c r="N10"/>
      <c r="O10"/>
      <c r="P10"/>
      <c r="Q10"/>
      <c r="R10" s="11"/>
      <c r="S10"/>
      <c r="T10" s="26" t="s">
        <v>17</v>
      </c>
      <c r="U10" s="27"/>
      <c r="V10" s="27"/>
      <c r="W10" s="27" t="s">
        <v>22</v>
      </c>
      <c r="X10" s="27"/>
      <c r="Y10" s="27"/>
      <c r="Z10" s="28"/>
      <c r="AA10" s="10">
        <f>+SUM(Y12:Y15)-SUM(Z12:Z15)</f>
        <v>0</v>
      </c>
      <c r="AB10" s="11"/>
      <c r="AC10"/>
    </row>
    <row r="11" spans="1:29" ht="16.5" outlineLevel="1" thickTop="1" x14ac:dyDescent="0.25">
      <c r="B11"/>
      <c r="C11"/>
      <c r="D11"/>
      <c r="E11"/>
      <c r="F11"/>
      <c r="G11"/>
      <c r="H11"/>
      <c r="I11" s="11"/>
      <c r="J11"/>
      <c r="K11"/>
      <c r="L11"/>
      <c r="M11"/>
      <c r="N11"/>
      <c r="O11"/>
      <c r="P11"/>
      <c r="Q11"/>
      <c r="R11" s="11"/>
      <c r="S11"/>
      <c r="T11" s="4" t="s">
        <v>2</v>
      </c>
      <c r="U11" s="29" t="s">
        <v>18</v>
      </c>
      <c r="V11" s="4" t="s">
        <v>1</v>
      </c>
      <c r="W11" s="4" t="s">
        <v>21</v>
      </c>
      <c r="X11" s="4" t="s">
        <v>33</v>
      </c>
      <c r="Y11" s="5" t="s">
        <v>15</v>
      </c>
      <c r="Z11" s="5" t="s">
        <v>16</v>
      </c>
      <c r="AA11"/>
      <c r="AB11" s="11"/>
      <c r="AC11"/>
    </row>
    <row r="12" spans="1:29" outlineLevel="1" x14ac:dyDescent="0.25">
      <c r="B12"/>
      <c r="C12"/>
      <c r="D12"/>
      <c r="E12"/>
      <c r="F12"/>
      <c r="G12"/>
      <c r="H12"/>
      <c r="I12" s="11"/>
      <c r="J12"/>
      <c r="K12"/>
      <c r="L12"/>
      <c r="M12"/>
      <c r="N12"/>
      <c r="O12"/>
      <c r="P12"/>
      <c r="Q12"/>
      <c r="R12" s="11"/>
      <c r="S12"/>
      <c r="T12" s="17"/>
      <c r="U12" s="30"/>
      <c r="V12" s="3"/>
      <c r="W12" s="3"/>
      <c r="X12" s="3"/>
      <c r="Y12" s="3"/>
      <c r="Z12" s="3"/>
      <c r="AA12" s="7"/>
      <c r="AB12" s="11"/>
      <c r="AC12"/>
    </row>
    <row r="13" spans="1:29" outlineLevel="1" x14ac:dyDescent="0.25">
      <c r="B13"/>
      <c r="C13"/>
      <c r="D13"/>
      <c r="E13"/>
      <c r="F13"/>
      <c r="G13"/>
      <c r="H13"/>
      <c r="I13" s="11"/>
      <c r="J13"/>
      <c r="K13"/>
      <c r="L13"/>
      <c r="M13"/>
      <c r="N13"/>
      <c r="O13"/>
      <c r="P13"/>
      <c r="Q13"/>
      <c r="R13" s="11"/>
      <c r="S13"/>
      <c r="T13" s="17"/>
      <c r="U13" s="30"/>
      <c r="V13" s="3"/>
      <c r="W13" s="3"/>
      <c r="X13" s="3"/>
      <c r="Y13" s="3"/>
      <c r="Z13" s="3"/>
      <c r="AA13" s="7"/>
      <c r="AB13" s="11"/>
      <c r="AC13"/>
    </row>
    <row r="14" spans="1:29" outlineLevel="1" x14ac:dyDescent="0.25">
      <c r="B14"/>
      <c r="C14"/>
      <c r="D14"/>
      <c r="E14"/>
      <c r="F14"/>
      <c r="G14"/>
      <c r="H14"/>
      <c r="I14" s="11"/>
      <c r="J14"/>
      <c r="K14"/>
      <c r="L14"/>
      <c r="M14"/>
      <c r="N14"/>
      <c r="O14"/>
      <c r="P14"/>
      <c r="Q14"/>
      <c r="R14" s="11"/>
      <c r="S14"/>
      <c r="T14" s="17"/>
      <c r="U14" s="30"/>
      <c r="V14" s="3"/>
      <c r="W14" s="3"/>
      <c r="X14" s="3"/>
      <c r="Y14" s="3"/>
      <c r="Z14" s="3"/>
      <c r="AA14" s="7"/>
      <c r="AB14" s="11"/>
      <c r="AC14"/>
    </row>
    <row r="15" spans="1:29" outlineLevel="1" x14ac:dyDescent="0.25">
      <c r="B15"/>
      <c r="C15"/>
      <c r="D15"/>
      <c r="E15"/>
      <c r="F15"/>
      <c r="G15"/>
      <c r="H15"/>
      <c r="I15" s="11"/>
      <c r="J15"/>
      <c r="K15"/>
      <c r="L15"/>
      <c r="M15"/>
      <c r="N15"/>
      <c r="O15"/>
      <c r="P15"/>
      <c r="Q15"/>
      <c r="R15" s="11"/>
      <c r="S15"/>
      <c r="T15" s="17"/>
      <c r="U15" s="31"/>
      <c r="V15" s="3"/>
      <c r="W15" s="3"/>
      <c r="X15" s="3"/>
      <c r="Y15" s="3"/>
      <c r="Z15" s="3"/>
      <c r="AA15"/>
      <c r="AB15" s="11"/>
      <c r="AC15"/>
    </row>
    <row r="16" spans="1:29" outlineLevel="1" x14ac:dyDescent="0.25">
      <c r="B16"/>
      <c r="C16"/>
      <c r="D16"/>
      <c r="E16"/>
      <c r="F16"/>
      <c r="G16"/>
      <c r="H16"/>
      <c r="I16" s="11"/>
      <c r="J16"/>
      <c r="K16"/>
      <c r="L16"/>
      <c r="M16"/>
      <c r="N16"/>
      <c r="O16"/>
      <c r="P16"/>
      <c r="Q16"/>
      <c r="R16" s="11"/>
      <c r="S16"/>
      <c r="T16" s="18"/>
      <c r="U16" s="50"/>
      <c r="V16" s="7"/>
      <c r="W16" s="7"/>
      <c r="X16" s="7"/>
      <c r="Y16" s="7"/>
      <c r="Z16" s="7"/>
      <c r="AA16"/>
      <c r="AB16" s="11"/>
      <c r="AC16"/>
    </row>
    <row r="17" spans="2:29" ht="15.75" thickBot="1" x14ac:dyDescent="0.3">
      <c r="B17"/>
      <c r="C17"/>
      <c r="D17"/>
      <c r="E17"/>
      <c r="F17"/>
      <c r="G17"/>
      <c r="H17"/>
      <c r="I17" s="11"/>
      <c r="J17"/>
      <c r="K17" s="26" t="s">
        <v>31</v>
      </c>
      <c r="L17" s="27"/>
      <c r="M17" s="27"/>
      <c r="N17" s="27" t="s">
        <v>23</v>
      </c>
      <c r="O17" s="27"/>
      <c r="P17" s="28"/>
      <c r="Q17" s="10">
        <f>+SUM(O19:O24)-SUM(P19:P24)</f>
        <v>979.55</v>
      </c>
      <c r="R17" s="11"/>
      <c r="S17"/>
      <c r="T17" s="26" t="s">
        <v>27</v>
      </c>
      <c r="U17" s="27"/>
      <c r="V17" s="27"/>
      <c r="W17" s="27" t="s">
        <v>26</v>
      </c>
      <c r="X17" s="27"/>
      <c r="Y17" s="27"/>
      <c r="Z17" s="28"/>
      <c r="AA17" s="10">
        <f>+SUM(Y19:Y24)-SUM(Z19:Z24)</f>
        <v>0</v>
      </c>
      <c r="AB17" s="11"/>
      <c r="AC17"/>
    </row>
    <row r="18" spans="2:29" ht="16.5" outlineLevel="1" thickTop="1" x14ac:dyDescent="0.25">
      <c r="B18"/>
      <c r="C18"/>
      <c r="D18"/>
      <c r="E18"/>
      <c r="F18"/>
      <c r="G18"/>
      <c r="H18"/>
      <c r="I18" s="11"/>
      <c r="J18"/>
      <c r="K18" s="4" t="s">
        <v>2</v>
      </c>
      <c r="L18" s="29" t="s">
        <v>18</v>
      </c>
      <c r="M18" s="4" t="s">
        <v>1</v>
      </c>
      <c r="N18" s="4" t="s">
        <v>21</v>
      </c>
      <c r="O18" s="5" t="s">
        <v>15</v>
      </c>
      <c r="P18" s="5" t="s">
        <v>16</v>
      </c>
      <c r="Q18"/>
      <c r="R18" s="11"/>
      <c r="S18"/>
      <c r="T18" s="4" t="s">
        <v>2</v>
      </c>
      <c r="U18" s="29" t="s">
        <v>18</v>
      </c>
      <c r="V18" s="4" t="s">
        <v>1</v>
      </c>
      <c r="W18" s="4" t="s">
        <v>21</v>
      </c>
      <c r="X18" s="4" t="s">
        <v>33</v>
      </c>
      <c r="Y18" s="5" t="s">
        <v>15</v>
      </c>
      <c r="Z18" s="5" t="s">
        <v>16</v>
      </c>
      <c r="AA18"/>
      <c r="AB18" s="11"/>
      <c r="AC18"/>
    </row>
    <row r="19" spans="2:29" outlineLevel="1" x14ac:dyDescent="0.25">
      <c r="B19"/>
      <c r="C19"/>
      <c r="D19"/>
      <c r="E19"/>
      <c r="F19"/>
      <c r="G19"/>
      <c r="H19"/>
      <c r="I19" s="11"/>
      <c r="J19"/>
      <c r="K19" s="17">
        <v>44501</v>
      </c>
      <c r="L19" s="38"/>
      <c r="M19" s="3" t="s">
        <v>30</v>
      </c>
      <c r="N19" s="3"/>
      <c r="O19" s="3">
        <v>1000</v>
      </c>
      <c r="P19" s="3"/>
      <c r="Q19"/>
      <c r="R19" s="11"/>
      <c r="S19"/>
      <c r="T19" s="17"/>
      <c r="U19" s="31"/>
      <c r="V19" s="3"/>
      <c r="W19" s="3"/>
      <c r="X19" s="3"/>
      <c r="Y19" s="3"/>
      <c r="Z19" s="3"/>
      <c r="AA19"/>
      <c r="AB19" s="11"/>
      <c r="AC19"/>
    </row>
    <row r="20" spans="2:29" outlineLevel="1" x14ac:dyDescent="0.25">
      <c r="B20"/>
      <c r="C20"/>
      <c r="D20"/>
      <c r="E20"/>
      <c r="F20"/>
      <c r="G20"/>
      <c r="H20"/>
      <c r="I20" s="11"/>
      <c r="J20"/>
      <c r="K20" s="17">
        <v>44538</v>
      </c>
      <c r="L20" s="38"/>
      <c r="M20" s="3" t="s">
        <v>40</v>
      </c>
      <c r="N20" s="3"/>
      <c r="O20" s="3"/>
      <c r="P20" s="3">
        <v>20.45</v>
      </c>
      <c r="Q20"/>
      <c r="R20" s="11"/>
      <c r="S20"/>
      <c r="T20" s="17"/>
      <c r="U20" s="30"/>
      <c r="V20" s="3"/>
      <c r="W20" s="3"/>
      <c r="X20" s="3"/>
      <c r="Y20" s="3"/>
      <c r="Z20" s="3"/>
      <c r="AA20"/>
      <c r="AB20" s="11"/>
      <c r="AC20"/>
    </row>
    <row r="21" spans="2:29" outlineLevel="1" x14ac:dyDescent="0.25">
      <c r="B21"/>
      <c r="C21"/>
      <c r="D21"/>
      <c r="E21"/>
      <c r="F21"/>
      <c r="G21"/>
      <c r="H21"/>
      <c r="I21" s="11"/>
      <c r="J21"/>
      <c r="K21" s="17"/>
      <c r="L21" s="39"/>
      <c r="M21" s="3"/>
      <c r="N21" s="3"/>
      <c r="O21" s="3"/>
      <c r="P21" s="3"/>
      <c r="Q21"/>
      <c r="R21" s="11"/>
      <c r="S21"/>
      <c r="T21" s="17"/>
      <c r="U21" s="30"/>
      <c r="V21" s="3"/>
      <c r="W21" s="3"/>
      <c r="X21" s="3"/>
      <c r="Y21" s="3"/>
      <c r="Z21" s="3"/>
      <c r="AA21" s="7"/>
      <c r="AB21" s="11"/>
      <c r="AC21"/>
    </row>
    <row r="22" spans="2:29" outlineLevel="1" x14ac:dyDescent="0.25">
      <c r="B22"/>
      <c r="C22"/>
      <c r="D22"/>
      <c r="E22"/>
      <c r="F22"/>
      <c r="G22"/>
      <c r="H22"/>
      <c r="I22" s="11"/>
      <c r="J22"/>
      <c r="K22" s="17"/>
      <c r="L22" s="39"/>
      <c r="M22" s="3"/>
      <c r="N22" s="3"/>
      <c r="O22" s="3"/>
      <c r="P22" s="3"/>
      <c r="Q22"/>
      <c r="R22" s="11"/>
      <c r="S22"/>
      <c r="T22" s="17"/>
      <c r="U22" s="30"/>
      <c r="V22" s="3"/>
      <c r="W22" s="3"/>
      <c r="X22" s="3"/>
      <c r="Y22" s="3"/>
      <c r="Z22" s="3"/>
      <c r="AA22" s="7"/>
      <c r="AB22" s="11"/>
      <c r="AC22"/>
    </row>
    <row r="23" spans="2:29" outlineLevel="1" x14ac:dyDescent="0.25">
      <c r="B23"/>
      <c r="C23"/>
      <c r="D23"/>
      <c r="E23"/>
      <c r="F23"/>
      <c r="G23"/>
      <c r="H23"/>
      <c r="I23" s="11"/>
      <c r="J23"/>
      <c r="K23" s="17"/>
      <c r="L23" s="38"/>
      <c r="M23" s="3"/>
      <c r="N23" s="3"/>
      <c r="O23" s="3"/>
      <c r="P23" s="3"/>
      <c r="Q23" s="7"/>
      <c r="R23" s="11"/>
      <c r="S23"/>
      <c r="T23" s="17"/>
      <c r="U23" s="30"/>
      <c r="V23" s="3"/>
      <c r="W23" s="3"/>
      <c r="X23" s="3"/>
      <c r="Y23" s="3"/>
      <c r="Z23" s="3"/>
      <c r="AA23" s="7"/>
      <c r="AB23" s="11"/>
      <c r="AC23"/>
    </row>
    <row r="24" spans="2:29" outlineLevel="1" x14ac:dyDescent="0.25">
      <c r="B24"/>
      <c r="C24"/>
      <c r="D24"/>
      <c r="E24"/>
      <c r="F24"/>
      <c r="G24"/>
      <c r="H24"/>
      <c r="I24" s="11"/>
      <c r="J24"/>
      <c r="K24" s="17"/>
      <c r="L24" s="38"/>
      <c r="M24" s="3"/>
      <c r="N24" s="3"/>
      <c r="O24" s="3"/>
      <c r="P24" s="3"/>
      <c r="Q24" s="7"/>
      <c r="R24" s="11"/>
      <c r="S24"/>
      <c r="T24" s="17"/>
      <c r="U24" s="31"/>
      <c r="V24" s="3"/>
      <c r="W24" s="3"/>
      <c r="X24" s="3"/>
      <c r="Y24" s="3"/>
      <c r="Z24" s="3"/>
      <c r="AA24" s="7"/>
      <c r="AB24" s="11"/>
      <c r="AC24"/>
    </row>
    <row r="25" spans="2:29" x14ac:dyDescent="0.25">
      <c r="B25"/>
      <c r="C25"/>
      <c r="D25"/>
      <c r="E25"/>
      <c r="F25"/>
      <c r="G25"/>
      <c r="H25"/>
      <c r="I25" s="11"/>
      <c r="J25"/>
      <c r="K25"/>
      <c r="L25"/>
      <c r="M25"/>
      <c r="N25"/>
      <c r="O25"/>
      <c r="P25"/>
      <c r="Q25" s="7"/>
      <c r="R25" s="11"/>
      <c r="S25"/>
      <c r="T25"/>
      <c r="U25"/>
      <c r="V25"/>
      <c r="W25"/>
      <c r="X25"/>
      <c r="Y25"/>
      <c r="Z25"/>
      <c r="AA25"/>
      <c r="AB25" s="11"/>
      <c r="AC25"/>
    </row>
    <row r="26" spans="2:29" ht="15.75" thickBot="1" x14ac:dyDescent="0.3">
      <c r="B26"/>
      <c r="C26"/>
      <c r="D26"/>
      <c r="E26"/>
      <c r="F26"/>
      <c r="G26"/>
      <c r="H26"/>
      <c r="I26" s="11"/>
      <c r="J26"/>
      <c r="K26" s="26" t="s">
        <v>47</v>
      </c>
      <c r="L26" s="27"/>
      <c r="M26" s="27"/>
      <c r="N26" s="27"/>
      <c r="O26" s="27"/>
      <c r="P26" s="28"/>
      <c r="Q26" s="54">
        <f>+SUM(O28:O33)-SUM(P28:P33)</f>
        <v>20.45</v>
      </c>
      <c r="R26" s="11"/>
      <c r="S26"/>
      <c r="AB26" s="11"/>
      <c r="AC26"/>
    </row>
    <row r="27" spans="2:29" ht="16.5" outlineLevel="1" thickTop="1" x14ac:dyDescent="0.25">
      <c r="B27"/>
      <c r="C27"/>
      <c r="D27"/>
      <c r="E27"/>
      <c r="F27"/>
      <c r="G27"/>
      <c r="H27"/>
      <c r="I27" s="11"/>
      <c r="J27"/>
      <c r="K27" s="4" t="s">
        <v>2</v>
      </c>
      <c r="L27" s="29" t="s">
        <v>18</v>
      </c>
      <c r="M27" s="4" t="s">
        <v>1</v>
      </c>
      <c r="N27" s="4" t="s">
        <v>21</v>
      </c>
      <c r="O27" s="5" t="s">
        <v>15</v>
      </c>
      <c r="P27" s="5" t="s">
        <v>16</v>
      </c>
      <c r="Q27"/>
      <c r="R27" s="11"/>
      <c r="S27"/>
      <c r="AB27" s="11"/>
      <c r="AC27"/>
    </row>
    <row r="28" spans="2:29" outlineLevel="1" x14ac:dyDescent="0.25">
      <c r="B28"/>
      <c r="C28"/>
      <c r="D28"/>
      <c r="E28"/>
      <c r="F28"/>
      <c r="G28"/>
      <c r="H28"/>
      <c r="I28" s="11"/>
      <c r="J28"/>
      <c r="K28" s="17">
        <v>44538</v>
      </c>
      <c r="L28" s="3"/>
      <c r="M28" s="42" t="s">
        <v>32</v>
      </c>
      <c r="N28" s="3"/>
      <c r="O28" s="41">
        <f>+SCREWS!G15</f>
        <v>20.45</v>
      </c>
      <c r="P28" s="41">
        <f>+SUM(P22:P27)</f>
        <v>0</v>
      </c>
      <c r="Q28"/>
      <c r="R28" s="11"/>
      <c r="S28"/>
      <c r="AB28" s="11"/>
      <c r="AC28"/>
    </row>
    <row r="29" spans="2:29" outlineLevel="1" x14ac:dyDescent="0.25">
      <c r="B29"/>
      <c r="C29"/>
      <c r="D29"/>
      <c r="E29"/>
      <c r="F29"/>
      <c r="G29"/>
      <c r="H29"/>
      <c r="I29" s="11"/>
      <c r="J29"/>
      <c r="K29" s="17"/>
      <c r="L29" s="17"/>
      <c r="M29" s="3"/>
      <c r="N29" s="3"/>
      <c r="O29" s="3"/>
      <c r="P29" s="3"/>
      <c r="Q29"/>
      <c r="R29" s="11"/>
      <c r="S29"/>
      <c r="AB29" s="11"/>
      <c r="AC29"/>
    </row>
    <row r="30" spans="2:29" outlineLevel="1" x14ac:dyDescent="0.25">
      <c r="B30"/>
      <c r="C30"/>
      <c r="D30"/>
      <c r="E30"/>
      <c r="F30"/>
      <c r="G30"/>
      <c r="H30"/>
      <c r="I30" s="11"/>
      <c r="J30"/>
      <c r="K30" s="17"/>
      <c r="L30" s="17"/>
      <c r="M30" s="3"/>
      <c r="N30" s="3"/>
      <c r="O30" s="3"/>
      <c r="P30" s="3"/>
      <c r="Q30" s="7"/>
      <c r="R30" s="11"/>
      <c r="S30"/>
      <c r="AB30" s="11"/>
      <c r="AC30"/>
    </row>
    <row r="31" spans="2:29" outlineLevel="1" x14ac:dyDescent="0.25">
      <c r="B31"/>
      <c r="C31"/>
      <c r="D31"/>
      <c r="E31"/>
      <c r="F31"/>
      <c r="G31"/>
      <c r="H31"/>
      <c r="I31" s="11"/>
      <c r="J31"/>
      <c r="K31" s="17"/>
      <c r="L31" s="17"/>
      <c r="M31" s="3"/>
      <c r="N31" s="3"/>
      <c r="O31" s="3"/>
      <c r="P31" s="3"/>
      <c r="Q31" s="7"/>
      <c r="R31" s="11"/>
      <c r="S31"/>
      <c r="AB31" s="11"/>
      <c r="AC31"/>
    </row>
    <row r="32" spans="2:29" outlineLevel="1" x14ac:dyDescent="0.25">
      <c r="B32"/>
      <c r="C32"/>
      <c r="D32"/>
      <c r="E32"/>
      <c r="F32"/>
      <c r="G32"/>
      <c r="H32"/>
      <c r="I32" s="11"/>
      <c r="J32"/>
      <c r="K32" s="17"/>
      <c r="L32" s="17"/>
      <c r="M32" s="3"/>
      <c r="N32" s="3"/>
      <c r="O32" s="3"/>
      <c r="P32" s="3"/>
      <c r="Q32" s="7"/>
      <c r="R32" s="11"/>
      <c r="S32"/>
      <c r="AB32" s="11"/>
      <c r="AC32"/>
    </row>
    <row r="33" spans="2:29" outlineLevel="1" x14ac:dyDescent="0.25">
      <c r="B33"/>
      <c r="C33"/>
      <c r="D33"/>
      <c r="E33"/>
      <c r="F33"/>
      <c r="G33"/>
      <c r="H33"/>
      <c r="I33" s="11"/>
      <c r="J33"/>
      <c r="K33" s="17"/>
      <c r="L33" s="17"/>
      <c r="M33" s="3"/>
      <c r="N33" s="3"/>
      <c r="O33" s="3"/>
      <c r="P33" s="3"/>
      <c r="Q33" s="7"/>
      <c r="R33" s="11"/>
      <c r="S33"/>
      <c r="AB33" s="11"/>
      <c r="AC33"/>
    </row>
    <row r="34" spans="2:29" x14ac:dyDescent="0.25">
      <c r="B34"/>
      <c r="C34"/>
      <c r="D34"/>
      <c r="E34"/>
      <c r="F34"/>
      <c r="G34"/>
      <c r="H34"/>
      <c r="I34" s="11"/>
      <c r="J34"/>
      <c r="K34" s="18"/>
      <c r="L34" s="18"/>
      <c r="M34" s="7"/>
      <c r="N34" s="7"/>
      <c r="O34" s="7"/>
      <c r="P34" s="7"/>
      <c r="Q34" s="7"/>
      <c r="R34" s="11"/>
      <c r="S34"/>
      <c r="AB34" s="11"/>
      <c r="AC34"/>
    </row>
    <row r="35" spans="2:29" ht="15.75" thickBot="1" x14ac:dyDescent="0.3">
      <c r="B35"/>
      <c r="C35"/>
      <c r="D35"/>
      <c r="E35"/>
      <c r="F35"/>
      <c r="G35"/>
      <c r="H35"/>
      <c r="I35" s="11"/>
      <c r="J35"/>
      <c r="K35" s="26" t="s">
        <v>48</v>
      </c>
      <c r="L35" s="27"/>
      <c r="M35" s="27"/>
      <c r="N35" s="27"/>
      <c r="O35" s="27"/>
      <c r="P35" s="28"/>
      <c r="Q35" s="54">
        <f>+SUM(O37:O42)-SUM(P37:P42)</f>
        <v>0</v>
      </c>
      <c r="R35" s="11"/>
      <c r="S35"/>
      <c r="AB35" s="11"/>
      <c r="AC35"/>
    </row>
    <row r="36" spans="2:29" ht="16.5" outlineLevel="1" thickTop="1" x14ac:dyDescent="0.25">
      <c r="B36"/>
      <c r="C36"/>
      <c r="D36"/>
      <c r="E36"/>
      <c r="F36"/>
      <c r="G36"/>
      <c r="H36"/>
      <c r="I36" s="11"/>
      <c r="J36"/>
      <c r="K36" s="4" t="s">
        <v>2</v>
      </c>
      <c r="L36" s="29" t="s">
        <v>18</v>
      </c>
      <c r="M36" s="4" t="s">
        <v>1</v>
      </c>
      <c r="N36" s="4" t="s">
        <v>21</v>
      </c>
      <c r="O36" s="5" t="s">
        <v>15</v>
      </c>
      <c r="P36" s="5" t="s">
        <v>16</v>
      </c>
      <c r="Q36" s="7"/>
      <c r="R36" s="11"/>
      <c r="S36"/>
      <c r="AB36" s="11"/>
      <c r="AC36"/>
    </row>
    <row r="37" spans="2:29" outlineLevel="1" x14ac:dyDescent="0.25">
      <c r="B37"/>
      <c r="C37"/>
      <c r="D37"/>
      <c r="E37"/>
      <c r="F37"/>
      <c r="G37"/>
      <c r="H37"/>
      <c r="I37" s="11"/>
      <c r="J37"/>
      <c r="K37" s="17">
        <v>44538</v>
      </c>
      <c r="L37" s="3"/>
      <c r="M37" s="42" t="s">
        <v>32</v>
      </c>
      <c r="N37" s="3"/>
      <c r="O37" s="41">
        <f>+SCREWS!G24</f>
        <v>0</v>
      </c>
      <c r="P37" s="41">
        <f>+SUM(P31:P36)</f>
        <v>0</v>
      </c>
      <c r="Q37" s="7"/>
      <c r="R37" s="11"/>
      <c r="S37"/>
      <c r="AB37" s="11"/>
      <c r="AC37"/>
    </row>
    <row r="38" spans="2:29" outlineLevel="1" x14ac:dyDescent="0.25">
      <c r="B38"/>
      <c r="C38"/>
      <c r="D38"/>
      <c r="E38"/>
      <c r="F38"/>
      <c r="G38"/>
      <c r="H38"/>
      <c r="I38" s="11"/>
      <c r="J38"/>
      <c r="K38" s="17"/>
      <c r="L38" s="17"/>
      <c r="M38" s="3"/>
      <c r="N38" s="3"/>
      <c r="O38" s="3"/>
      <c r="P38" s="3"/>
      <c r="Q38" s="7"/>
      <c r="R38" s="11"/>
      <c r="S38"/>
      <c r="AB38" s="11"/>
      <c r="AC38"/>
    </row>
    <row r="39" spans="2:29" outlineLevel="1" x14ac:dyDescent="0.25">
      <c r="B39"/>
      <c r="C39"/>
      <c r="D39"/>
      <c r="E39"/>
      <c r="F39"/>
      <c r="G39"/>
      <c r="H39"/>
      <c r="I39" s="11"/>
      <c r="J39"/>
      <c r="K39" s="17"/>
      <c r="L39" s="17"/>
      <c r="M39" s="3"/>
      <c r="N39" s="3"/>
      <c r="O39" s="3"/>
      <c r="P39" s="3"/>
      <c r="Q39" s="7"/>
      <c r="R39" s="11"/>
      <c r="S39"/>
      <c r="AB39" s="11"/>
      <c r="AC39"/>
    </row>
    <row r="40" spans="2:29" outlineLevel="1" x14ac:dyDescent="0.25">
      <c r="B40"/>
      <c r="C40"/>
      <c r="D40"/>
      <c r="E40"/>
      <c r="F40"/>
      <c r="G40"/>
      <c r="H40"/>
      <c r="I40" s="11"/>
      <c r="J40"/>
      <c r="K40" s="17"/>
      <c r="L40" s="17"/>
      <c r="M40" s="3"/>
      <c r="N40" s="3"/>
      <c r="O40" s="3"/>
      <c r="P40" s="3"/>
      <c r="Q40" s="7"/>
      <c r="R40" s="11"/>
      <c r="S40"/>
      <c r="AB40" s="11"/>
      <c r="AC40"/>
    </row>
    <row r="41" spans="2:29" outlineLevel="1" x14ac:dyDescent="0.25">
      <c r="B41"/>
      <c r="C41"/>
      <c r="D41"/>
      <c r="E41"/>
      <c r="F41"/>
      <c r="G41"/>
      <c r="H41"/>
      <c r="I41" s="11"/>
      <c r="J41"/>
      <c r="K41" s="17"/>
      <c r="L41" s="17"/>
      <c r="M41" s="3"/>
      <c r="N41" s="3"/>
      <c r="O41" s="3"/>
      <c r="P41" s="3"/>
      <c r="Q41" s="7"/>
      <c r="R41" s="11"/>
      <c r="S41"/>
      <c r="AB41" s="11"/>
      <c r="AC41"/>
    </row>
    <row r="42" spans="2:29" outlineLevel="1" x14ac:dyDescent="0.25">
      <c r="B42"/>
      <c r="C42"/>
      <c r="D42"/>
      <c r="E42"/>
      <c r="F42"/>
      <c r="G42"/>
      <c r="H42"/>
      <c r="I42" s="11"/>
      <c r="J42"/>
      <c r="K42" s="17"/>
      <c r="L42" s="17"/>
      <c r="M42" s="3"/>
      <c r="N42" s="3"/>
      <c r="O42" s="3"/>
      <c r="P42" s="3"/>
      <c r="Q42" s="7"/>
      <c r="R42" s="11"/>
      <c r="S42"/>
      <c r="AB42" s="11"/>
      <c r="AC42"/>
    </row>
    <row r="43" spans="2:29" x14ac:dyDescent="0.25">
      <c r="B43"/>
      <c r="C43"/>
      <c r="D43"/>
      <c r="E43"/>
      <c r="F43"/>
      <c r="G43"/>
      <c r="H43"/>
      <c r="I43" s="11"/>
      <c r="J43"/>
      <c r="K43"/>
      <c r="L43"/>
      <c r="M43"/>
      <c r="N43"/>
      <c r="O43"/>
      <c r="P43"/>
      <c r="Q43" s="7"/>
      <c r="R43" s="11"/>
      <c r="S43"/>
      <c r="T43"/>
      <c r="U43"/>
      <c r="V43"/>
      <c r="W43"/>
      <c r="X43"/>
      <c r="Y43"/>
      <c r="Z43"/>
      <c r="AA43"/>
      <c r="AB43" s="11"/>
      <c r="AC43"/>
    </row>
    <row r="44" spans="2:29" ht="15.75" thickBot="1" x14ac:dyDescent="0.3">
      <c r="B44"/>
      <c r="C44"/>
      <c r="D44"/>
      <c r="E44"/>
      <c r="F44"/>
      <c r="G44"/>
      <c r="H44"/>
      <c r="I44" s="11"/>
      <c r="J44"/>
      <c r="K44" s="26" t="s">
        <v>51</v>
      </c>
      <c r="L44" s="27"/>
      <c r="M44" s="27"/>
      <c r="N44" s="27"/>
      <c r="O44" s="27"/>
      <c r="P44" s="28"/>
      <c r="Q44" s="10">
        <f>+SUM(O46:O49)-SUM(P46:P49)</f>
        <v>0</v>
      </c>
      <c r="R44" s="11"/>
      <c r="S44"/>
      <c r="T44"/>
      <c r="U44"/>
      <c r="V44"/>
      <c r="W44"/>
      <c r="X44"/>
      <c r="Y44"/>
      <c r="Z44"/>
      <c r="AA44"/>
      <c r="AB44" s="11"/>
      <c r="AC44"/>
    </row>
    <row r="45" spans="2:29" ht="16.5" outlineLevel="1" thickTop="1" x14ac:dyDescent="0.25">
      <c r="B45"/>
      <c r="C45"/>
      <c r="D45"/>
      <c r="E45"/>
      <c r="F45"/>
      <c r="G45"/>
      <c r="H45"/>
      <c r="I45" s="11"/>
      <c r="J45"/>
      <c r="K45" s="4" t="s">
        <v>2</v>
      </c>
      <c r="L45" s="29" t="s">
        <v>18</v>
      </c>
      <c r="M45" s="4" t="s">
        <v>1</v>
      </c>
      <c r="N45" s="4" t="s">
        <v>21</v>
      </c>
      <c r="O45" s="5" t="s">
        <v>15</v>
      </c>
      <c r="P45" s="5" t="s">
        <v>16</v>
      </c>
      <c r="Q45" s="7"/>
      <c r="R45" s="11"/>
      <c r="S45"/>
      <c r="T45"/>
      <c r="U45"/>
      <c r="V45"/>
      <c r="W45"/>
      <c r="X45"/>
      <c r="Y45"/>
      <c r="Z45"/>
      <c r="AA45"/>
      <c r="AB45" s="11"/>
      <c r="AC45"/>
    </row>
    <row r="46" spans="2:29" outlineLevel="1" x14ac:dyDescent="0.25">
      <c r="B46"/>
      <c r="C46"/>
      <c r="D46"/>
      <c r="E46"/>
      <c r="F46"/>
      <c r="G46"/>
      <c r="H46"/>
      <c r="I46" s="11"/>
      <c r="J46"/>
      <c r="K46" s="17"/>
      <c r="L46" s="31"/>
      <c r="M46" s="3"/>
      <c r="N46" s="3"/>
      <c r="O46" s="3"/>
      <c r="P46" s="3"/>
      <c r="Q46"/>
      <c r="R46" s="11"/>
      <c r="S46"/>
      <c r="T46"/>
      <c r="U46"/>
      <c r="V46"/>
      <c r="W46"/>
      <c r="X46"/>
      <c r="Y46"/>
      <c r="Z46"/>
      <c r="AA46"/>
      <c r="AB46" s="11"/>
      <c r="AC46"/>
    </row>
    <row r="47" spans="2:29" outlineLevel="1" x14ac:dyDescent="0.25">
      <c r="B47"/>
      <c r="C47"/>
      <c r="D47"/>
      <c r="E47"/>
      <c r="F47"/>
      <c r="G47"/>
      <c r="H47"/>
      <c r="I47" s="11"/>
      <c r="J47"/>
      <c r="K47" s="17"/>
      <c r="L47" s="31"/>
      <c r="M47" s="3"/>
      <c r="N47" s="3"/>
      <c r="O47" s="3"/>
      <c r="P47" s="3"/>
      <c r="Q47"/>
      <c r="R47" s="11"/>
      <c r="S47"/>
      <c r="T47"/>
      <c r="U47"/>
      <c r="V47"/>
      <c r="W47"/>
      <c r="X47"/>
      <c r="Y47"/>
      <c r="Z47"/>
      <c r="AA47"/>
      <c r="AB47" s="11"/>
      <c r="AC47"/>
    </row>
    <row r="48" spans="2:29" outlineLevel="1" x14ac:dyDescent="0.25">
      <c r="B48"/>
      <c r="C48"/>
      <c r="D48"/>
      <c r="E48"/>
      <c r="F48"/>
      <c r="G48"/>
      <c r="H48"/>
      <c r="I48" s="11"/>
      <c r="J48"/>
      <c r="K48" s="17"/>
      <c r="L48" s="31"/>
      <c r="M48" s="3"/>
      <c r="N48" s="3"/>
      <c r="O48" s="3"/>
      <c r="P48" s="3"/>
      <c r="Q48" s="7"/>
      <c r="R48" s="11"/>
      <c r="S48"/>
      <c r="T48"/>
      <c r="U48"/>
      <c r="V48"/>
      <c r="W48"/>
      <c r="X48"/>
      <c r="Y48"/>
      <c r="Z48"/>
      <c r="AA48"/>
      <c r="AB48" s="11"/>
      <c r="AC48"/>
    </row>
    <row r="49" spans="2:29" outlineLevel="1" x14ac:dyDescent="0.25">
      <c r="B49"/>
      <c r="C49"/>
      <c r="D49"/>
      <c r="E49"/>
      <c r="F49"/>
      <c r="G49"/>
      <c r="H49"/>
      <c r="I49" s="11"/>
      <c r="J49"/>
      <c r="K49" s="17"/>
      <c r="L49" s="31"/>
      <c r="M49" s="3"/>
      <c r="N49" s="3"/>
      <c r="O49" s="3"/>
      <c r="P49" s="3"/>
      <c r="Q49" s="7"/>
      <c r="R49" s="11"/>
      <c r="S49"/>
      <c r="T49"/>
      <c r="U49"/>
      <c r="V49"/>
      <c r="W49"/>
      <c r="X49"/>
      <c r="Y49"/>
      <c r="Z49"/>
      <c r="AA49"/>
      <c r="AB49" s="11"/>
      <c r="AC49"/>
    </row>
    <row r="50" spans="2:29" x14ac:dyDescent="0.25">
      <c r="B50"/>
      <c r="C50"/>
      <c r="D50"/>
      <c r="E50"/>
      <c r="F50"/>
      <c r="G50"/>
      <c r="H50"/>
      <c r="I50" s="11"/>
      <c r="J50"/>
      <c r="K50" s="18"/>
      <c r="L50" s="50"/>
      <c r="M50" s="7"/>
      <c r="N50" s="7"/>
      <c r="O50" s="7"/>
      <c r="P50" s="7"/>
      <c r="Q50" s="7"/>
      <c r="R50" s="11"/>
      <c r="S50"/>
      <c r="T50"/>
      <c r="U50"/>
      <c r="V50"/>
      <c r="W50"/>
      <c r="X50"/>
      <c r="Y50"/>
      <c r="Z50"/>
      <c r="AA50"/>
      <c r="AB50" s="11"/>
      <c r="AC50"/>
    </row>
    <row r="51" spans="2:29" ht="15.75" thickBot="1" x14ac:dyDescent="0.3">
      <c r="B51"/>
      <c r="C51"/>
      <c r="D51"/>
      <c r="E51"/>
      <c r="F51"/>
      <c r="G51"/>
      <c r="H51"/>
      <c r="I51" s="11"/>
      <c r="J51"/>
      <c r="K51" s="26" t="s">
        <v>49</v>
      </c>
      <c r="L51" s="27"/>
      <c r="M51" s="27"/>
      <c r="N51" s="27"/>
      <c r="O51" s="27"/>
      <c r="P51" s="28"/>
      <c r="Q51" s="10">
        <f>+SUM(O53:O56)-SUM(P53:P56)</f>
        <v>0</v>
      </c>
      <c r="R51" s="11"/>
      <c r="S51"/>
      <c r="T51"/>
      <c r="U51"/>
      <c r="V51"/>
      <c r="W51"/>
      <c r="X51"/>
      <c r="Y51"/>
      <c r="Z51"/>
      <c r="AA51"/>
      <c r="AB51" s="11"/>
      <c r="AC51"/>
    </row>
    <row r="52" spans="2:29" ht="16.5" outlineLevel="1" thickTop="1" x14ac:dyDescent="0.25">
      <c r="B52"/>
      <c r="C52"/>
      <c r="D52"/>
      <c r="E52"/>
      <c r="F52"/>
      <c r="G52"/>
      <c r="H52"/>
      <c r="I52" s="11"/>
      <c r="J52"/>
      <c r="K52" s="4" t="s">
        <v>2</v>
      </c>
      <c r="L52" s="29" t="s">
        <v>18</v>
      </c>
      <c r="M52" s="4" t="s">
        <v>1</v>
      </c>
      <c r="N52" s="4" t="s">
        <v>21</v>
      </c>
      <c r="O52" s="5" t="s">
        <v>15</v>
      </c>
      <c r="P52" s="5" t="s">
        <v>16</v>
      </c>
      <c r="Q52" s="7"/>
      <c r="R52" s="11"/>
      <c r="S52"/>
      <c r="T52"/>
      <c r="U52"/>
      <c r="V52"/>
      <c r="W52"/>
      <c r="X52"/>
      <c r="Y52"/>
      <c r="Z52"/>
      <c r="AA52"/>
      <c r="AB52" s="11"/>
      <c r="AC52"/>
    </row>
    <row r="53" spans="2:29" outlineLevel="1" x14ac:dyDescent="0.25">
      <c r="B53"/>
      <c r="C53"/>
      <c r="D53"/>
      <c r="E53"/>
      <c r="F53"/>
      <c r="G53"/>
      <c r="H53"/>
      <c r="I53" s="11"/>
      <c r="J53"/>
      <c r="K53" s="17"/>
      <c r="L53" s="31"/>
      <c r="M53" s="3"/>
      <c r="N53" s="3"/>
      <c r="O53" s="3"/>
      <c r="P53" s="3"/>
      <c r="Q53" s="7"/>
      <c r="R53" s="11"/>
      <c r="S53"/>
      <c r="T53"/>
      <c r="U53"/>
      <c r="V53"/>
      <c r="W53"/>
      <c r="X53"/>
      <c r="Y53"/>
      <c r="Z53"/>
      <c r="AA53"/>
      <c r="AB53" s="11"/>
      <c r="AC53"/>
    </row>
    <row r="54" spans="2:29" outlineLevel="1" x14ac:dyDescent="0.25">
      <c r="B54"/>
      <c r="C54"/>
      <c r="D54"/>
      <c r="E54"/>
      <c r="F54"/>
      <c r="G54"/>
      <c r="H54"/>
      <c r="I54" s="11"/>
      <c r="J54"/>
      <c r="K54" s="17"/>
      <c r="L54" s="31"/>
      <c r="M54" s="3"/>
      <c r="N54" s="3"/>
      <c r="O54" s="3"/>
      <c r="P54" s="3"/>
      <c r="Q54" s="7"/>
      <c r="R54" s="11"/>
      <c r="S54"/>
      <c r="T54"/>
      <c r="U54"/>
      <c r="V54"/>
      <c r="W54"/>
      <c r="X54"/>
      <c r="Y54"/>
      <c r="Z54"/>
      <c r="AA54"/>
      <c r="AB54" s="11"/>
      <c r="AC54"/>
    </row>
    <row r="55" spans="2:29" outlineLevel="1" x14ac:dyDescent="0.25">
      <c r="B55"/>
      <c r="C55"/>
      <c r="D55"/>
      <c r="E55"/>
      <c r="F55"/>
      <c r="G55"/>
      <c r="H55"/>
      <c r="I55" s="11"/>
      <c r="J55"/>
      <c r="K55" s="17"/>
      <c r="L55" s="31"/>
      <c r="M55" s="3"/>
      <c r="N55" s="3"/>
      <c r="O55" s="3"/>
      <c r="P55" s="3"/>
      <c r="Q55" s="7"/>
      <c r="R55" s="11"/>
      <c r="S55"/>
      <c r="T55"/>
      <c r="U55"/>
      <c r="V55"/>
      <c r="W55"/>
      <c r="X55"/>
      <c r="Y55"/>
      <c r="Z55"/>
      <c r="AA55"/>
      <c r="AB55" s="11"/>
      <c r="AC55"/>
    </row>
    <row r="56" spans="2:29" outlineLevel="1" x14ac:dyDescent="0.25">
      <c r="B56"/>
      <c r="C56"/>
      <c r="D56"/>
      <c r="E56"/>
      <c r="F56"/>
      <c r="G56"/>
      <c r="H56"/>
      <c r="I56" s="11"/>
      <c r="J56"/>
      <c r="K56" s="17"/>
      <c r="L56" s="31"/>
      <c r="M56" s="3"/>
      <c r="N56" s="3"/>
      <c r="O56" s="3"/>
      <c r="P56" s="3"/>
      <c r="Q56" s="7"/>
      <c r="R56" s="11"/>
      <c r="S56"/>
      <c r="T56"/>
      <c r="U56"/>
      <c r="V56"/>
      <c r="W56"/>
      <c r="X56"/>
      <c r="Y56"/>
      <c r="Z56"/>
      <c r="AA56"/>
      <c r="AB56" s="11"/>
      <c r="AC56"/>
    </row>
    <row r="57" spans="2:29" x14ac:dyDescent="0.25">
      <c r="B57"/>
      <c r="C57"/>
      <c r="D57"/>
      <c r="E57"/>
      <c r="F57"/>
      <c r="G57"/>
      <c r="H57"/>
      <c r="I57" s="11"/>
      <c r="J57"/>
      <c r="K57" s="18"/>
      <c r="L57" s="50"/>
      <c r="M57" s="7"/>
      <c r="N57" s="7"/>
      <c r="O57" s="7"/>
      <c r="P57" s="7"/>
      <c r="Q57" s="7"/>
      <c r="R57" s="11"/>
      <c r="S57"/>
      <c r="T57"/>
      <c r="U57"/>
      <c r="V57"/>
      <c r="W57"/>
      <c r="X57"/>
      <c r="Y57"/>
      <c r="Z57"/>
      <c r="AA57"/>
      <c r="AB57" s="11"/>
      <c r="AC57"/>
    </row>
    <row r="58" spans="2:29" ht="15.75" thickBot="1" x14ac:dyDescent="0.3">
      <c r="B58"/>
      <c r="C58"/>
      <c r="D58"/>
      <c r="E58"/>
      <c r="F58"/>
      <c r="G58"/>
      <c r="H58"/>
      <c r="I58" s="11"/>
      <c r="J58"/>
      <c r="K58" s="26" t="s">
        <v>50</v>
      </c>
      <c r="L58" s="27"/>
      <c r="M58" s="27"/>
      <c r="N58" s="27"/>
      <c r="O58" s="27"/>
      <c r="P58" s="28"/>
      <c r="Q58" s="10">
        <f>+SUM(O60:O63)-SUM(P60:P63)</f>
        <v>0</v>
      </c>
      <c r="R58" s="11"/>
      <c r="S58"/>
      <c r="T58"/>
      <c r="U58"/>
      <c r="V58"/>
      <c r="W58"/>
      <c r="X58"/>
      <c r="Y58"/>
      <c r="Z58"/>
      <c r="AA58"/>
      <c r="AB58" s="11"/>
      <c r="AC58"/>
    </row>
    <row r="59" spans="2:29" ht="16.5" outlineLevel="1" thickTop="1" x14ac:dyDescent="0.25">
      <c r="B59"/>
      <c r="C59"/>
      <c r="D59"/>
      <c r="E59"/>
      <c r="F59"/>
      <c r="G59"/>
      <c r="H59"/>
      <c r="I59" s="11"/>
      <c r="J59"/>
      <c r="K59" s="4" t="s">
        <v>2</v>
      </c>
      <c r="L59" s="29" t="s">
        <v>18</v>
      </c>
      <c r="M59" s="4" t="s">
        <v>1</v>
      </c>
      <c r="N59" s="4" t="s">
        <v>21</v>
      </c>
      <c r="O59" s="5" t="s">
        <v>15</v>
      </c>
      <c r="P59" s="5" t="s">
        <v>16</v>
      </c>
      <c r="Q59" s="7"/>
      <c r="R59" s="11"/>
      <c r="S59"/>
      <c r="T59"/>
      <c r="U59"/>
      <c r="V59"/>
      <c r="W59"/>
      <c r="X59"/>
      <c r="Y59"/>
      <c r="Z59"/>
      <c r="AA59"/>
      <c r="AB59" s="11"/>
      <c r="AC59"/>
    </row>
    <row r="60" spans="2:29" outlineLevel="1" x14ac:dyDescent="0.25">
      <c r="B60"/>
      <c r="C60"/>
      <c r="D60"/>
      <c r="E60"/>
      <c r="F60"/>
      <c r="G60"/>
      <c r="H60"/>
      <c r="I60" s="11"/>
      <c r="J60"/>
      <c r="K60" s="17"/>
      <c r="L60" s="31"/>
      <c r="M60" s="3"/>
      <c r="N60" s="3"/>
      <c r="O60" s="3"/>
      <c r="P60" s="3"/>
      <c r="Q60" s="7"/>
      <c r="R60" s="11"/>
      <c r="S60"/>
      <c r="T60"/>
      <c r="U60"/>
      <c r="V60"/>
      <c r="W60"/>
      <c r="X60"/>
      <c r="Y60"/>
      <c r="Z60"/>
      <c r="AA60"/>
      <c r="AB60" s="11"/>
      <c r="AC60"/>
    </row>
    <row r="61" spans="2:29" outlineLevel="1" x14ac:dyDescent="0.25">
      <c r="B61"/>
      <c r="C61"/>
      <c r="D61"/>
      <c r="E61"/>
      <c r="F61"/>
      <c r="G61"/>
      <c r="H61"/>
      <c r="I61" s="11"/>
      <c r="J61"/>
      <c r="K61" s="17"/>
      <c r="L61" s="31"/>
      <c r="M61" s="3"/>
      <c r="N61" s="3"/>
      <c r="O61" s="3"/>
      <c r="P61" s="3"/>
      <c r="Q61" s="7"/>
      <c r="R61" s="11"/>
      <c r="S61"/>
      <c r="T61"/>
      <c r="U61"/>
      <c r="V61"/>
      <c r="W61"/>
      <c r="X61"/>
      <c r="Y61"/>
      <c r="Z61"/>
      <c r="AA61"/>
      <c r="AB61" s="11"/>
      <c r="AC61"/>
    </row>
    <row r="62" spans="2:29" outlineLevel="1" x14ac:dyDescent="0.25">
      <c r="B62"/>
      <c r="C62"/>
      <c r="D62"/>
      <c r="E62"/>
      <c r="F62"/>
      <c r="G62"/>
      <c r="H62"/>
      <c r="I62" s="11"/>
      <c r="J62"/>
      <c r="K62" s="17"/>
      <c r="L62" s="31"/>
      <c r="M62" s="3"/>
      <c r="N62" s="3"/>
      <c r="O62" s="3"/>
      <c r="P62" s="3"/>
      <c r="Q62" s="7"/>
      <c r="R62" s="11"/>
      <c r="S62"/>
      <c r="T62"/>
      <c r="U62"/>
      <c r="V62"/>
      <c r="W62"/>
      <c r="X62"/>
      <c r="Y62"/>
      <c r="Z62"/>
      <c r="AA62"/>
      <c r="AB62" s="11"/>
      <c r="AC62"/>
    </row>
    <row r="63" spans="2:29" outlineLevel="1" x14ac:dyDescent="0.25">
      <c r="B63"/>
      <c r="C63"/>
      <c r="D63"/>
      <c r="E63"/>
      <c r="F63"/>
      <c r="G63"/>
      <c r="H63"/>
      <c r="I63" s="11"/>
      <c r="J63"/>
      <c r="K63" s="17"/>
      <c r="L63" s="31"/>
      <c r="M63" s="3"/>
      <c r="N63" s="3"/>
      <c r="O63" s="3"/>
      <c r="P63" s="3"/>
      <c r="Q63" s="7"/>
      <c r="R63" s="11"/>
      <c r="S63"/>
      <c r="T63"/>
      <c r="U63"/>
      <c r="V63"/>
      <c r="W63"/>
      <c r="X63"/>
      <c r="Y63"/>
      <c r="Z63"/>
      <c r="AA63"/>
      <c r="AB63" s="11"/>
      <c r="AC63"/>
    </row>
    <row r="64" spans="2:29" x14ac:dyDescent="0.25">
      <c r="B64"/>
      <c r="C64"/>
      <c r="D64"/>
      <c r="E64"/>
      <c r="F64"/>
      <c r="G64"/>
      <c r="H64"/>
      <c r="I64" s="11"/>
      <c r="J64"/>
      <c r="K64" s="18"/>
      <c r="L64" s="18"/>
      <c r="M64" s="7"/>
      <c r="N64" s="7"/>
      <c r="O64" s="7"/>
      <c r="P64" s="7"/>
      <c r="Q64" s="7"/>
      <c r="R64" s="11"/>
      <c r="S64"/>
      <c r="T64"/>
      <c r="U64"/>
      <c r="V64"/>
      <c r="W64"/>
      <c r="X64"/>
      <c r="Y64"/>
      <c r="Z64"/>
      <c r="AA64"/>
      <c r="AB64" s="11"/>
      <c r="AC64"/>
    </row>
    <row r="65" spans="1:29" ht="15.75" collapsed="1" thickBot="1" x14ac:dyDescent="0.3">
      <c r="B65"/>
      <c r="C65"/>
      <c r="D65"/>
      <c r="E65"/>
      <c r="F65"/>
      <c r="G65"/>
      <c r="H65"/>
      <c r="I65" s="11"/>
      <c r="J65"/>
      <c r="K65" s="26" t="s">
        <v>7</v>
      </c>
      <c r="L65" s="27"/>
      <c r="M65" s="27"/>
      <c r="N65" s="27" t="s">
        <v>24</v>
      </c>
      <c r="O65" s="27"/>
      <c r="P65" s="28"/>
      <c r="Q65" s="10">
        <f>+SUM(O67:O70)-SUM(P67:P70)</f>
        <v>0</v>
      </c>
      <c r="R65" s="11"/>
      <c r="S65"/>
      <c r="T65"/>
      <c r="U65"/>
      <c r="V65"/>
      <c r="W65"/>
      <c r="X65"/>
      <c r="Y65"/>
      <c r="Z65"/>
      <c r="AA65"/>
      <c r="AB65" s="11"/>
      <c r="AC65"/>
    </row>
    <row r="66" spans="1:29" ht="16.5" hidden="1" outlineLevel="1" thickTop="1" x14ac:dyDescent="0.25">
      <c r="B66"/>
      <c r="C66"/>
      <c r="D66"/>
      <c r="E66"/>
      <c r="F66"/>
      <c r="G66"/>
      <c r="H66"/>
      <c r="I66" s="11"/>
      <c r="J66"/>
      <c r="K66" s="4" t="s">
        <v>2</v>
      </c>
      <c r="L66" s="29" t="s">
        <v>18</v>
      </c>
      <c r="M66" s="4" t="s">
        <v>1</v>
      </c>
      <c r="N66" s="4" t="s">
        <v>21</v>
      </c>
      <c r="O66" s="5" t="s">
        <v>15</v>
      </c>
      <c r="P66" s="5" t="s">
        <v>16</v>
      </c>
      <c r="Q66" s="7"/>
      <c r="R66" s="11"/>
      <c r="S66"/>
      <c r="T66"/>
      <c r="U66"/>
      <c r="V66"/>
      <c r="W66"/>
      <c r="X66"/>
      <c r="Y66"/>
      <c r="Z66"/>
      <c r="AA66"/>
      <c r="AB66" s="11"/>
      <c r="AC66"/>
    </row>
    <row r="67" spans="1:29" hidden="1" outlineLevel="1" x14ac:dyDescent="0.25">
      <c r="B67"/>
      <c r="C67"/>
      <c r="D67"/>
      <c r="E67"/>
      <c r="F67"/>
      <c r="G67"/>
      <c r="H67"/>
      <c r="I67" s="11"/>
      <c r="J67"/>
      <c r="K67" s="17"/>
      <c r="L67" s="32"/>
      <c r="M67" s="3"/>
      <c r="N67" s="3"/>
      <c r="O67" s="3"/>
      <c r="P67" s="3"/>
      <c r="Q67"/>
      <c r="R67" s="11"/>
      <c r="S67"/>
      <c r="T67"/>
      <c r="U67"/>
      <c r="V67"/>
      <c r="W67"/>
      <c r="X67"/>
      <c r="Y67"/>
      <c r="Z67"/>
      <c r="AA67"/>
      <c r="AB67" s="11"/>
      <c r="AC67"/>
    </row>
    <row r="68" spans="1:29" hidden="1" outlineLevel="1" x14ac:dyDescent="0.25">
      <c r="B68"/>
      <c r="C68"/>
      <c r="D68"/>
      <c r="E68"/>
      <c r="F68"/>
      <c r="G68"/>
      <c r="H68"/>
      <c r="I68" s="11"/>
      <c r="J68"/>
      <c r="K68" s="17"/>
      <c r="L68" s="32"/>
      <c r="M68" s="3"/>
      <c r="N68" s="3"/>
      <c r="O68" s="3"/>
      <c r="P68" s="3"/>
      <c r="Q68"/>
      <c r="R68" s="11"/>
      <c r="S68"/>
      <c r="T68"/>
      <c r="U68"/>
      <c r="V68"/>
      <c r="W68"/>
      <c r="X68"/>
      <c r="Y68"/>
      <c r="Z68"/>
      <c r="AA68"/>
      <c r="AB68" s="11"/>
      <c r="AC68"/>
    </row>
    <row r="69" spans="1:29" hidden="1" outlineLevel="1" x14ac:dyDescent="0.25">
      <c r="B69"/>
      <c r="C69"/>
      <c r="D69"/>
      <c r="E69"/>
      <c r="F69"/>
      <c r="G69"/>
      <c r="H69"/>
      <c r="I69" s="11"/>
      <c r="J69"/>
      <c r="K69" s="17"/>
      <c r="L69" s="31"/>
      <c r="M69" s="3"/>
      <c r="N69" s="3"/>
      <c r="O69" s="3"/>
      <c r="P69" s="3"/>
      <c r="Q69" s="7"/>
      <c r="R69" s="11"/>
      <c r="S69"/>
      <c r="T69"/>
      <c r="U69"/>
      <c r="V69"/>
      <c r="W69"/>
      <c r="X69"/>
      <c r="Y69"/>
      <c r="Z69"/>
      <c r="AA69"/>
      <c r="AB69" s="11"/>
      <c r="AC69"/>
    </row>
    <row r="70" spans="1:29" hidden="1" outlineLevel="1" x14ac:dyDescent="0.25">
      <c r="B70"/>
      <c r="C70"/>
      <c r="D70"/>
      <c r="E70"/>
      <c r="F70"/>
      <c r="G70"/>
      <c r="H70"/>
      <c r="I70" s="11"/>
      <c r="J70"/>
      <c r="K70" s="17"/>
      <c r="L70" s="31"/>
      <c r="M70" s="3"/>
      <c r="N70" s="3"/>
      <c r="O70" s="3"/>
      <c r="P70" s="3"/>
      <c r="Q70" s="7"/>
      <c r="R70" s="11"/>
      <c r="S70"/>
      <c r="T70"/>
      <c r="U70"/>
      <c r="V70"/>
      <c r="W70"/>
      <c r="X70"/>
      <c r="Y70"/>
      <c r="Z70"/>
      <c r="AA70"/>
      <c r="AB70" s="11"/>
      <c r="AC70"/>
    </row>
    <row r="71" spans="1:29" ht="15.75" thickTop="1" x14ac:dyDescent="0.25">
      <c r="B71"/>
      <c r="C71"/>
      <c r="D71"/>
      <c r="E71"/>
      <c r="F71"/>
      <c r="G71"/>
      <c r="H71"/>
      <c r="I71" s="11"/>
      <c r="J71"/>
      <c r="K71" s="18"/>
      <c r="L71" s="18"/>
      <c r="M71" s="7"/>
      <c r="N71" s="7"/>
      <c r="O71" s="7"/>
      <c r="P71" s="7"/>
      <c r="Q71" s="7"/>
      <c r="R71" s="11"/>
      <c r="S71"/>
      <c r="T71"/>
      <c r="U71"/>
      <c r="V71"/>
      <c r="W71"/>
      <c r="X71"/>
      <c r="Y71"/>
      <c r="Z71"/>
      <c r="AA71"/>
      <c r="AB71" s="11"/>
      <c r="AC71"/>
    </row>
    <row r="72" spans="1:29" ht="15.75" collapsed="1" thickBot="1" x14ac:dyDescent="0.3">
      <c r="B72"/>
      <c r="C72"/>
      <c r="D72"/>
      <c r="E72"/>
      <c r="F72"/>
      <c r="G72"/>
      <c r="H72"/>
      <c r="I72" s="11"/>
      <c r="J72"/>
      <c r="K72" s="26" t="s">
        <v>11</v>
      </c>
      <c r="L72" s="27"/>
      <c r="M72" s="27"/>
      <c r="N72" s="27"/>
      <c r="O72" s="27"/>
      <c r="P72" s="28"/>
      <c r="Q72" s="10">
        <f>+SUM(O74:O77)-SUM(P74:P77)</f>
        <v>0</v>
      </c>
      <c r="R72" s="11"/>
      <c r="S72"/>
      <c r="T72"/>
      <c r="U72"/>
      <c r="V72"/>
      <c r="W72"/>
      <c r="X72"/>
      <c r="Y72"/>
      <c r="Z72"/>
      <c r="AA72"/>
      <c r="AB72" s="11"/>
      <c r="AC72"/>
    </row>
    <row r="73" spans="1:29" ht="16.5" hidden="1" outlineLevel="1" thickTop="1" x14ac:dyDescent="0.25">
      <c r="B73"/>
      <c r="C73"/>
      <c r="D73"/>
      <c r="E73"/>
      <c r="F73"/>
      <c r="G73"/>
      <c r="H73"/>
      <c r="I73" s="11"/>
      <c r="J73"/>
      <c r="K73" s="4" t="s">
        <v>2</v>
      </c>
      <c r="L73" s="29" t="s">
        <v>18</v>
      </c>
      <c r="M73" s="4" t="s">
        <v>1</v>
      </c>
      <c r="N73" s="4" t="s">
        <v>21</v>
      </c>
      <c r="O73" s="5" t="s">
        <v>15</v>
      </c>
      <c r="P73" s="5" t="s">
        <v>16</v>
      </c>
      <c r="Q73"/>
      <c r="R73" s="11"/>
      <c r="S73"/>
      <c r="T73"/>
      <c r="U73"/>
      <c r="V73"/>
      <c r="W73"/>
      <c r="X73"/>
      <c r="Y73"/>
      <c r="Z73"/>
      <c r="AA73"/>
      <c r="AB73" s="11"/>
      <c r="AC73"/>
    </row>
    <row r="74" spans="1:29" hidden="1" outlineLevel="1" x14ac:dyDescent="0.25">
      <c r="B74"/>
      <c r="C74"/>
      <c r="D74"/>
      <c r="E74"/>
      <c r="F74"/>
      <c r="G74"/>
      <c r="H74"/>
      <c r="I74" s="11"/>
      <c r="J74"/>
      <c r="K74" s="17"/>
      <c r="L74" s="17"/>
      <c r="M74" s="3"/>
      <c r="N74" s="3"/>
      <c r="O74" s="3"/>
      <c r="P74" s="3"/>
      <c r="Q74"/>
      <c r="R74" s="11"/>
      <c r="S74"/>
      <c r="T74"/>
      <c r="U74"/>
      <c r="V74"/>
      <c r="W74"/>
      <c r="X74"/>
      <c r="Y74"/>
      <c r="Z74"/>
      <c r="AA74"/>
      <c r="AB74" s="11"/>
      <c r="AC74"/>
    </row>
    <row r="75" spans="1:29" hidden="1" outlineLevel="1" x14ac:dyDescent="0.25">
      <c r="B75"/>
      <c r="C75"/>
      <c r="D75"/>
      <c r="E75"/>
      <c r="F75"/>
      <c r="G75"/>
      <c r="H75"/>
      <c r="I75" s="11"/>
      <c r="J75"/>
      <c r="K75" s="17"/>
      <c r="L75" s="17"/>
      <c r="M75" s="3"/>
      <c r="N75" s="3"/>
      <c r="O75" s="3"/>
      <c r="P75" s="3"/>
      <c r="Q75"/>
      <c r="R75" s="11"/>
      <c r="S75"/>
      <c r="T75"/>
      <c r="U75"/>
      <c r="V75"/>
      <c r="W75"/>
      <c r="X75"/>
      <c r="Y75"/>
      <c r="Z75"/>
      <c r="AA75"/>
      <c r="AB75" s="11"/>
      <c r="AC75"/>
    </row>
    <row r="76" spans="1:29" hidden="1" outlineLevel="1" x14ac:dyDescent="0.25">
      <c r="B76"/>
      <c r="C76"/>
      <c r="D76"/>
      <c r="E76"/>
      <c r="F76"/>
      <c r="G76"/>
      <c r="H76"/>
      <c r="I76" s="11"/>
      <c r="J76"/>
      <c r="K76" s="17"/>
      <c r="L76" s="17"/>
      <c r="M76" s="3"/>
      <c r="N76" s="3"/>
      <c r="O76" s="3"/>
      <c r="P76" s="3"/>
      <c r="Q76"/>
      <c r="R76" s="11"/>
      <c r="S76"/>
      <c r="T76"/>
      <c r="U76"/>
      <c r="V76"/>
      <c r="W76"/>
      <c r="X76"/>
      <c r="Y76"/>
      <c r="Z76"/>
      <c r="AA76"/>
      <c r="AB76" s="11"/>
      <c r="AC76"/>
    </row>
    <row r="77" spans="1:29" hidden="1" outlineLevel="1" x14ac:dyDescent="0.25">
      <c r="B77"/>
      <c r="C77"/>
      <c r="D77"/>
      <c r="E77"/>
      <c r="F77"/>
      <c r="G77"/>
      <c r="H77"/>
      <c r="I77" s="11"/>
      <c r="J77"/>
      <c r="K77" s="17"/>
      <c r="L77" s="17"/>
      <c r="M77" s="3"/>
      <c r="N77" s="3"/>
      <c r="O77" s="3"/>
      <c r="P77" s="3"/>
      <c r="Q77"/>
      <c r="R77" s="11"/>
      <c r="S77"/>
      <c r="T77"/>
      <c r="U77"/>
      <c r="V77"/>
      <c r="W77"/>
      <c r="X77"/>
      <c r="Y77"/>
      <c r="Z77"/>
      <c r="AA77"/>
      <c r="AB77" s="11"/>
      <c r="AC77"/>
    </row>
    <row r="78" spans="1:29" ht="15.75" thickTop="1" x14ac:dyDescent="0.25">
      <c r="B78"/>
      <c r="C78"/>
      <c r="D78"/>
      <c r="E78"/>
      <c r="F78"/>
      <c r="G78"/>
      <c r="H78"/>
      <c r="I78" s="11"/>
      <c r="J78"/>
      <c r="K78" s="7"/>
      <c r="L78" s="7"/>
      <c r="M78" s="7"/>
      <c r="N78" s="7"/>
      <c r="O78" s="7"/>
      <c r="P78" s="7"/>
      <c r="Q78" s="7"/>
      <c r="R78" s="11"/>
      <c r="S78"/>
      <c r="T78"/>
      <c r="U78"/>
      <c r="V78"/>
      <c r="W78"/>
      <c r="X78"/>
      <c r="Y78"/>
      <c r="Z78"/>
      <c r="AA78"/>
      <c r="AB78" s="11"/>
      <c r="AC78"/>
    </row>
    <row r="79" spans="1:29" x14ac:dyDescent="0.25">
      <c r="B79"/>
      <c r="C79"/>
      <c r="D79"/>
      <c r="E79"/>
      <c r="F79"/>
      <c r="G79"/>
      <c r="H79"/>
      <c r="I79" s="11"/>
      <c r="J79"/>
      <c r="K79"/>
      <c r="L79"/>
      <c r="M79"/>
      <c r="N79"/>
      <c r="O79"/>
      <c r="P79"/>
      <c r="Q79"/>
      <c r="R79" s="11"/>
      <c r="S79"/>
      <c r="T79"/>
      <c r="U79"/>
      <c r="V79"/>
      <c r="W79"/>
      <c r="X79"/>
      <c r="Y79"/>
      <c r="Z79"/>
      <c r="AA79"/>
      <c r="AB79" s="11"/>
      <c r="AC79"/>
    </row>
    <row r="80" spans="1:29" ht="12.75" customHeigh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/>
    </row>
    <row r="81" spans="1:29" ht="15.75" thickBot="1" x14ac:dyDescent="0.3">
      <c r="A81" s="34"/>
      <c r="B81" s="34"/>
      <c r="C81" s="34"/>
      <c r="D81" s="33" t="s">
        <v>0</v>
      </c>
      <c r="E81" s="33"/>
      <c r="F81" s="33"/>
      <c r="G81" s="35"/>
      <c r="H81" s="36">
        <f>+SUM(H5:H80)</f>
        <v>1000</v>
      </c>
      <c r="I81" s="33"/>
      <c r="J81" s="33"/>
      <c r="K81" s="33"/>
      <c r="L81" s="33"/>
      <c r="M81" s="33" t="s">
        <v>4</v>
      </c>
      <c r="N81" s="33"/>
      <c r="O81" s="33"/>
      <c r="P81" s="35"/>
      <c r="Q81" s="36">
        <f>+SUM(Q5:Q80)</f>
        <v>1000</v>
      </c>
      <c r="R81" s="33"/>
      <c r="S81" s="33"/>
      <c r="T81" s="33"/>
      <c r="U81" s="33"/>
      <c r="V81" s="33" t="s">
        <v>10</v>
      </c>
      <c r="W81" s="33"/>
      <c r="X81" s="33"/>
      <c r="Y81" s="33"/>
      <c r="Z81" s="35"/>
      <c r="AA81" s="36">
        <f>+SUM(AA5:AA80)</f>
        <v>0</v>
      </c>
      <c r="AB81" s="33"/>
      <c r="AC81"/>
    </row>
    <row r="82" spans="1:29" ht="15.75" thickTop="1" x14ac:dyDescent="0.25"/>
  </sheetData>
  <mergeCells count="2">
    <mergeCell ref="F2:G2"/>
    <mergeCell ref="O2:P2"/>
  </mergeCells>
  <conditionalFormatting sqref="H6">
    <cfRule type="cellIs" dxfId="12" priority="14" operator="lessThan">
      <formula>0</formula>
    </cfRule>
  </conditionalFormatting>
  <conditionalFormatting sqref="Q17">
    <cfRule type="cellIs" dxfId="11" priority="13" operator="lessThan">
      <formula>0</formula>
    </cfRule>
  </conditionalFormatting>
  <conditionalFormatting sqref="Q26">
    <cfRule type="cellIs" dxfId="10" priority="12" operator="lessThan">
      <formula>0</formula>
    </cfRule>
  </conditionalFormatting>
  <conditionalFormatting sqref="Q44">
    <cfRule type="cellIs" dxfId="9" priority="11" operator="lessThan">
      <formula>0</formula>
    </cfRule>
  </conditionalFormatting>
  <conditionalFormatting sqref="Q72">
    <cfRule type="cellIs" dxfId="8" priority="10" operator="lessThan">
      <formula>0</formula>
    </cfRule>
  </conditionalFormatting>
  <conditionalFormatting sqref="AA10">
    <cfRule type="cellIs" dxfId="7" priority="9" operator="lessThan">
      <formula>0</formula>
    </cfRule>
  </conditionalFormatting>
  <conditionalFormatting sqref="Q65">
    <cfRule type="cellIs" dxfId="6" priority="8" operator="lessThan">
      <formula>0</formula>
    </cfRule>
  </conditionalFormatting>
  <conditionalFormatting sqref="AA17">
    <cfRule type="cellIs" dxfId="5" priority="7" operator="lessThan">
      <formula>0</formula>
    </cfRule>
  </conditionalFormatting>
  <conditionalFormatting sqref="F2">
    <cfRule type="containsText" dxfId="4" priority="6" operator="containsText" text="OK">
      <formula>NOT(ISERROR(SEARCH("OK",F2)))</formula>
    </cfRule>
  </conditionalFormatting>
  <conditionalFormatting sqref="O2:P2">
    <cfRule type="cellIs" dxfId="3" priority="4" operator="lessThanOrEqual">
      <formula>0</formula>
    </cfRule>
  </conditionalFormatting>
  <conditionalFormatting sqref="Q35">
    <cfRule type="cellIs" dxfId="2" priority="3" operator="lessThan">
      <formula>0</formula>
    </cfRule>
  </conditionalFormatting>
  <conditionalFormatting sqref="Q51">
    <cfRule type="cellIs" dxfId="1" priority="2" operator="lessThan">
      <formula>0</formula>
    </cfRule>
  </conditionalFormatting>
  <conditionalFormatting sqref="Q58">
    <cfRule type="cellIs" dxfId="0" priority="1" operator="lessThan">
      <formula>0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61" orientation="landscape" r:id="rId1"/>
  <headerFooter>
    <oddHeader>&amp;C&amp;"-,Bold"&amp;18&amp;A</oddHeader>
    <oddFooter>&amp;REAL_Bookkeaping.xlsx&amp;C&amp;"Calibri"&amp;11&amp;K000000Page &amp;P_x000D_&amp;1#&amp;"Arial"&amp;6&amp;K626469Internal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AAC51-F034-4878-8F00-CA2E219B0AAA}">
  <dimension ref="B2:K15"/>
  <sheetViews>
    <sheetView workbookViewId="0">
      <selection activeCell="E23" sqref="E23"/>
    </sheetView>
  </sheetViews>
  <sheetFormatPr defaultRowHeight="15" x14ac:dyDescent="0.25"/>
  <cols>
    <col min="1" max="1" width="2.42578125" customWidth="1"/>
    <col min="2" max="2" width="11.140625" customWidth="1"/>
    <col min="4" max="4" width="25.28515625" customWidth="1"/>
    <col min="5" max="5" width="44.5703125" bestFit="1" customWidth="1"/>
    <col min="9" max="9" width="2.5703125" customWidth="1"/>
  </cols>
  <sheetData>
    <row r="2" spans="2:11" x14ac:dyDescent="0.25">
      <c r="B2" s="26" t="s">
        <v>37</v>
      </c>
      <c r="C2" s="27"/>
      <c r="D2" s="27"/>
      <c r="E2" s="27"/>
      <c r="F2" s="27"/>
      <c r="G2" s="27"/>
      <c r="H2" s="28"/>
      <c r="J2" s="27"/>
      <c r="K2" s="27"/>
    </row>
    <row r="3" spans="2:11" ht="15.75" x14ac:dyDescent="0.25">
      <c r="B3" s="4" t="s">
        <v>2</v>
      </c>
      <c r="C3" s="29" t="s">
        <v>18</v>
      </c>
      <c r="D3" s="4" t="s">
        <v>1</v>
      </c>
      <c r="E3" s="4" t="s">
        <v>43</v>
      </c>
      <c r="F3" s="4" t="s">
        <v>21</v>
      </c>
      <c r="G3" s="5" t="s">
        <v>15</v>
      </c>
      <c r="H3" s="5" t="s">
        <v>16</v>
      </c>
      <c r="J3" s="4" t="s">
        <v>33</v>
      </c>
      <c r="K3" s="4" t="s">
        <v>38</v>
      </c>
    </row>
    <row r="4" spans="2:11" x14ac:dyDescent="0.25">
      <c r="B4" s="17">
        <v>44538</v>
      </c>
      <c r="C4" s="17"/>
      <c r="D4" s="3" t="s">
        <v>46</v>
      </c>
      <c r="E4" s="3" t="s">
        <v>45</v>
      </c>
      <c r="F4" s="3"/>
      <c r="G4" s="41">
        <v>4.95</v>
      </c>
      <c r="H4" s="41"/>
      <c r="J4" s="41">
        <v>70</v>
      </c>
      <c r="K4" s="41">
        <f>+G4/J4</f>
        <v>7.0714285714285716E-2</v>
      </c>
    </row>
    <row r="5" spans="2:11" x14ac:dyDescent="0.25">
      <c r="B5" s="17">
        <v>44538</v>
      </c>
      <c r="C5" s="17"/>
      <c r="D5" s="3" t="s">
        <v>35</v>
      </c>
      <c r="E5" s="3" t="s">
        <v>44</v>
      </c>
      <c r="F5" s="3"/>
      <c r="G5" s="41">
        <v>5.3</v>
      </c>
      <c r="H5" s="41"/>
      <c r="J5" s="41">
        <v>100</v>
      </c>
      <c r="K5" s="41">
        <f>+G5/J5</f>
        <v>5.2999999999999999E-2</v>
      </c>
    </row>
    <row r="6" spans="2:11" x14ac:dyDescent="0.25">
      <c r="B6" s="17">
        <v>44538</v>
      </c>
      <c r="C6" s="17"/>
      <c r="D6" s="3" t="s">
        <v>36</v>
      </c>
      <c r="E6" s="3" t="s">
        <v>42</v>
      </c>
      <c r="F6" s="3"/>
      <c r="G6" s="41">
        <v>4.7</v>
      </c>
      <c r="H6" s="41"/>
      <c r="J6" s="41">
        <v>100</v>
      </c>
      <c r="K6" s="41">
        <f>+G6/J6</f>
        <v>4.7E-2</v>
      </c>
    </row>
    <row r="7" spans="2:11" x14ac:dyDescent="0.25">
      <c r="B7" s="17">
        <v>44538</v>
      </c>
      <c r="C7" s="17"/>
      <c r="D7" s="3" t="s">
        <v>34</v>
      </c>
      <c r="E7" s="3" t="s">
        <v>41</v>
      </c>
      <c r="F7" s="3"/>
      <c r="G7" s="41">
        <v>5.5</v>
      </c>
      <c r="H7" s="41"/>
      <c r="J7" s="41">
        <v>70</v>
      </c>
      <c r="K7" s="41">
        <f>+G7/J7</f>
        <v>7.857142857142857E-2</v>
      </c>
    </row>
    <row r="8" spans="2:11" x14ac:dyDescent="0.25">
      <c r="B8" s="17"/>
      <c r="C8" s="17"/>
      <c r="D8" s="3"/>
      <c r="E8" s="3"/>
      <c r="F8" s="3"/>
      <c r="G8" s="41"/>
      <c r="H8" s="41"/>
      <c r="J8" s="41"/>
      <c r="K8" s="41"/>
    </row>
    <row r="9" spans="2:11" x14ac:dyDescent="0.25">
      <c r="B9" s="17"/>
      <c r="C9" s="17"/>
      <c r="D9" s="3"/>
      <c r="E9" s="3"/>
      <c r="F9" s="3"/>
      <c r="G9" s="41"/>
      <c r="H9" s="41"/>
      <c r="J9" s="41"/>
      <c r="K9" s="41"/>
    </row>
    <row r="10" spans="2:11" x14ac:dyDescent="0.25">
      <c r="B10" s="17"/>
      <c r="C10" s="17"/>
      <c r="D10" s="3"/>
      <c r="E10" s="3"/>
      <c r="F10" s="3"/>
      <c r="G10" s="41"/>
      <c r="H10" s="41"/>
      <c r="J10" s="41"/>
      <c r="K10" s="41"/>
    </row>
    <row r="11" spans="2:11" x14ac:dyDescent="0.25">
      <c r="B11" s="17"/>
      <c r="C11" s="17"/>
      <c r="D11" s="3"/>
      <c r="E11" s="3"/>
      <c r="F11" s="3"/>
      <c r="G11" s="41"/>
      <c r="H11" s="41"/>
      <c r="J11" s="41"/>
      <c r="K11" s="41"/>
    </row>
    <row r="12" spans="2:11" x14ac:dyDescent="0.25">
      <c r="B12" s="17"/>
      <c r="C12" s="17"/>
      <c r="D12" s="3"/>
      <c r="E12" s="3"/>
      <c r="F12" s="3"/>
      <c r="G12" s="41"/>
      <c r="H12" s="41"/>
      <c r="J12" s="41"/>
      <c r="K12" s="41"/>
    </row>
    <row r="13" spans="2:11" x14ac:dyDescent="0.25">
      <c r="B13" s="17"/>
      <c r="C13" s="17"/>
      <c r="D13" s="3"/>
      <c r="E13" s="3"/>
      <c r="F13" s="3"/>
      <c r="G13" s="41"/>
      <c r="H13" s="41"/>
      <c r="J13" s="41"/>
      <c r="K13" s="41"/>
    </row>
    <row r="14" spans="2:11" ht="15.75" thickBot="1" x14ac:dyDescent="0.3">
      <c r="B14" s="43"/>
      <c r="C14" s="43"/>
      <c r="D14" s="44"/>
      <c r="E14" s="44"/>
      <c r="F14" s="44"/>
      <c r="G14" s="45"/>
      <c r="H14" s="45"/>
      <c r="J14" s="41"/>
      <c r="K14" s="41"/>
    </row>
    <row r="15" spans="2:11" ht="16.5" thickTop="1" thickBot="1" x14ac:dyDescent="0.3">
      <c r="B15" s="46">
        <v>44538</v>
      </c>
      <c r="C15" s="47"/>
      <c r="D15" s="48" t="s">
        <v>39</v>
      </c>
      <c r="E15" s="48"/>
      <c r="F15" s="47"/>
      <c r="G15" s="49">
        <f>+SUM(G4:G14)</f>
        <v>20.45</v>
      </c>
      <c r="H15" s="47"/>
      <c r="J15" s="3"/>
      <c r="K15" s="3"/>
    </row>
  </sheetData>
  <pageMargins left="0.7" right="0.7" top="0.75" bottom="0.75" header="0.3" footer="0.3"/>
  <pageSetup orientation="portrait" r:id="rId1"/>
  <headerFooter>
    <oddFooter>&amp;C&amp;1#&amp;"Arial"&amp;6&amp;K626469Internal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A1055-CE03-4F96-8A0F-57CB1AB9FE00}">
  <dimension ref="A1:F11"/>
  <sheetViews>
    <sheetView workbookViewId="0">
      <selection activeCell="E8" sqref="E8"/>
    </sheetView>
  </sheetViews>
  <sheetFormatPr defaultRowHeight="15" x14ac:dyDescent="0.25"/>
  <cols>
    <col min="1" max="1" width="3.85546875" customWidth="1"/>
    <col min="3" max="3" width="15.140625" customWidth="1"/>
    <col min="6" max="6" width="2.140625" customWidth="1"/>
  </cols>
  <sheetData>
    <row r="1" spans="1:6" x14ac:dyDescent="0.25">
      <c r="A1" s="1">
        <f t="shared" ref="A1:E1" si="0">+COLUMN(B1)-1</f>
        <v>1</v>
      </c>
      <c r="B1" s="1">
        <f t="shared" si="0"/>
        <v>2</v>
      </c>
      <c r="C1" s="1">
        <f t="shared" si="0"/>
        <v>3</v>
      </c>
      <c r="D1" s="1">
        <f t="shared" si="0"/>
        <v>4</v>
      </c>
      <c r="E1" s="1">
        <f t="shared" si="0"/>
        <v>5</v>
      </c>
      <c r="F1" s="1"/>
    </row>
    <row r="2" spans="1:6" ht="18.75" x14ac:dyDescent="0.3">
      <c r="A2" s="53" t="s">
        <v>3</v>
      </c>
      <c r="B2" s="53"/>
      <c r="C2" s="53"/>
      <c r="D2" s="53"/>
      <c r="E2" s="53"/>
      <c r="F2" s="8"/>
    </row>
    <row r="5" spans="1:6" x14ac:dyDescent="0.25">
      <c r="B5" s="9" t="s">
        <v>4</v>
      </c>
    </row>
    <row r="6" spans="1:6" x14ac:dyDescent="0.25">
      <c r="C6" t="s">
        <v>6</v>
      </c>
    </row>
    <row r="7" spans="1:6" x14ac:dyDescent="0.25">
      <c r="C7" t="s">
        <v>7</v>
      </c>
    </row>
    <row r="8" spans="1:6" x14ac:dyDescent="0.25">
      <c r="F8" s="7"/>
    </row>
    <row r="9" spans="1:6" x14ac:dyDescent="0.25">
      <c r="F9" s="7"/>
    </row>
    <row r="10" spans="1:6" x14ac:dyDescent="0.25">
      <c r="B10" s="9" t="s">
        <v>5</v>
      </c>
      <c r="F10" s="7"/>
    </row>
    <row r="11" spans="1:6" x14ac:dyDescent="0.25">
      <c r="C11" t="s">
        <v>8</v>
      </c>
    </row>
  </sheetData>
  <mergeCells count="1">
    <mergeCell ref="A2:E2"/>
  </mergeCells>
  <pageMargins left="0.7" right="0.7" top="0.75" bottom="0.75" header="0.3" footer="0.3"/>
  <pageSetup orientation="portrait" r:id="rId1"/>
  <headerFooter>
    <oddFooter>&amp;C&amp;1#&amp;"Arial"&amp;6&amp;K626469Internal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E=A-L</vt:lpstr>
      <vt:lpstr>SCREWS</vt:lpstr>
      <vt:lpstr>BalanceSheet</vt:lpstr>
      <vt:lpstr>'E=A-L'!Print_Area</vt:lpstr>
      <vt:lpstr>'E=A-L'!Print_Titles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Mirek Pesta</dc:creator>
  <cp:lastModifiedBy>Mirek Pesta</cp:lastModifiedBy>
  <cp:lastPrinted>2021-11-25T11:10:03Z</cp:lastPrinted>
  <dcterms:created xsi:type="dcterms:W3CDTF">2021-11-25T10:23:57Z</dcterms:created>
  <dcterms:modified xsi:type="dcterms:W3CDTF">2021-12-10T14:02:18Z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f93e5f-d3c2-49a7-ba94-15405423c204_Enabled">
    <vt:lpwstr>true</vt:lpwstr>
  </property>
  <property fmtid="{D5CDD505-2E9C-101B-9397-08002B2CF9AE}" pid="3" name="MSIP_Label_23f93e5f-d3c2-49a7-ba94-15405423c204_SetDate">
    <vt:lpwstr>2021-12-10T14:02:18Z</vt:lpwstr>
  </property>
  <property fmtid="{D5CDD505-2E9C-101B-9397-08002B2CF9AE}" pid="4" name="MSIP_Label_23f93e5f-d3c2-49a7-ba94-15405423c204_Method">
    <vt:lpwstr>Standard</vt:lpwstr>
  </property>
  <property fmtid="{D5CDD505-2E9C-101B-9397-08002B2CF9AE}" pid="5" name="MSIP_Label_23f93e5f-d3c2-49a7-ba94-15405423c204_Name">
    <vt:lpwstr>SE Internal</vt:lpwstr>
  </property>
  <property fmtid="{D5CDD505-2E9C-101B-9397-08002B2CF9AE}" pid="6" name="MSIP_Label_23f93e5f-d3c2-49a7-ba94-15405423c204_SiteId">
    <vt:lpwstr>6e51e1ad-c54b-4b39-b598-0ffe9ae68fef</vt:lpwstr>
  </property>
  <property fmtid="{D5CDD505-2E9C-101B-9397-08002B2CF9AE}" pid="7" name="MSIP_Label_23f93e5f-d3c2-49a7-ba94-15405423c204_ActionId">
    <vt:lpwstr>f22da339-1bb0-4cdc-8e40-2bea365d570d</vt:lpwstr>
  </property>
  <property fmtid="{D5CDD505-2E9C-101B-9397-08002B2CF9AE}" pid="8" name="MSIP_Label_23f93e5f-d3c2-49a7-ba94-15405423c204_ContentBits">
    <vt:lpwstr>2</vt:lpwstr>
  </property>
</Properties>
</file>