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237770\Documents\Finances\Project_OLI_2\"/>
    </mc:Choice>
  </mc:AlternateContent>
  <xr:revisionPtr revIDLastSave="0" documentId="13_ncr:1_{19BDC685-FD7B-4AF9-92CA-C96A387E59C5}" xr6:coauthVersionLast="45" xr6:coauthVersionMax="45" xr10:uidLastSave="{00000000-0000-0000-0000-000000000000}"/>
  <bookViews>
    <workbookView xWindow="-120" yWindow="-120" windowWidth="25440" windowHeight="15540" xr2:uid="{07CC8A63-0D24-4575-8648-F1650D5860C8}"/>
  </bookViews>
  <sheets>
    <sheet name="Gantt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3" i="1"/>
  <c r="F9" i="1"/>
  <c r="F10" i="1"/>
  <c r="F11" i="1"/>
  <c r="F8" i="1"/>
  <c r="F27" i="1"/>
  <c r="I27" i="1"/>
  <c r="AQ37" i="1" l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I35" i="1"/>
  <c r="I34" i="1"/>
  <c r="I33" i="1"/>
  <c r="I32" i="1"/>
  <c r="I31" i="1"/>
  <c r="I30" i="1"/>
  <c r="I29" i="1"/>
  <c r="I28" i="1"/>
  <c r="I26" i="1"/>
  <c r="J23" i="1"/>
  <c r="K25" i="1" s="1"/>
  <c r="I9" i="1"/>
  <c r="I10" i="1"/>
  <c r="I11" i="1"/>
  <c r="I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4" i="1"/>
  <c r="K6" i="1" s="1"/>
  <c r="L25" i="1" l="1"/>
  <c r="K24" i="1"/>
  <c r="K23" i="1"/>
  <c r="D21" i="1"/>
  <c r="L6" i="1"/>
  <c r="K5" i="1"/>
  <c r="K4" i="1"/>
  <c r="D2" i="1"/>
  <c r="L23" i="1" l="1"/>
  <c r="L24" i="1"/>
  <c r="M25" i="1"/>
  <c r="M6" i="1"/>
  <c r="L5" i="1"/>
  <c r="L4" i="1"/>
  <c r="M24" i="1" l="1"/>
  <c r="M23" i="1"/>
  <c r="N25" i="1"/>
  <c r="M5" i="1"/>
  <c r="M4" i="1"/>
  <c r="N6" i="1"/>
  <c r="N23" i="1" l="1"/>
  <c r="O25" i="1"/>
  <c r="N24" i="1"/>
  <c r="N5" i="1"/>
  <c r="N4" i="1"/>
  <c r="O6" i="1"/>
  <c r="P25" i="1" l="1"/>
  <c r="O24" i="1"/>
  <c r="O23" i="1"/>
  <c r="O4" i="1"/>
  <c r="P6" i="1"/>
  <c r="O5" i="1"/>
  <c r="P24" i="1" l="1"/>
  <c r="P23" i="1"/>
  <c r="Q25" i="1"/>
  <c r="Q6" i="1"/>
  <c r="P5" i="1"/>
  <c r="P4" i="1"/>
  <c r="R25" i="1" l="1"/>
  <c r="Q23" i="1"/>
  <c r="Q24" i="1"/>
  <c r="R6" i="1"/>
  <c r="Q5" i="1"/>
  <c r="Q4" i="1"/>
  <c r="S25" i="1" l="1"/>
  <c r="R23" i="1"/>
  <c r="R24" i="1"/>
  <c r="S6" i="1"/>
  <c r="R5" i="1"/>
  <c r="R4" i="1"/>
  <c r="T25" i="1" l="1"/>
  <c r="S24" i="1"/>
  <c r="S23" i="1"/>
  <c r="T6" i="1"/>
  <c r="S5" i="1"/>
  <c r="S4" i="1"/>
  <c r="U25" i="1" l="1"/>
  <c r="T24" i="1"/>
  <c r="T23" i="1"/>
  <c r="U6" i="1"/>
  <c r="T5" i="1"/>
  <c r="T4" i="1"/>
  <c r="U24" i="1" l="1"/>
  <c r="V25" i="1"/>
  <c r="U23" i="1"/>
  <c r="U5" i="1"/>
  <c r="U4" i="1"/>
  <c r="V6" i="1"/>
  <c r="V23" i="1" l="1"/>
  <c r="W25" i="1"/>
  <c r="V24" i="1"/>
  <c r="V5" i="1"/>
  <c r="V4" i="1"/>
  <c r="W6" i="1"/>
  <c r="W24" i="1" l="1"/>
  <c r="W23" i="1"/>
  <c r="X25" i="1"/>
  <c r="W4" i="1"/>
  <c r="W5" i="1"/>
  <c r="X6" i="1"/>
  <c r="Y25" i="1" l="1"/>
  <c r="X24" i="1"/>
  <c r="X23" i="1"/>
  <c r="X4" i="1"/>
  <c r="Y6" i="1"/>
  <c r="X5" i="1"/>
  <c r="Z25" i="1" l="1"/>
  <c r="Y23" i="1"/>
  <c r="Y24" i="1"/>
  <c r="Z6" i="1"/>
  <c r="Y5" i="1"/>
  <c r="Y4" i="1"/>
  <c r="Z23" i="1" l="1"/>
  <c r="AA25" i="1"/>
  <c r="Z24" i="1"/>
  <c r="AA6" i="1"/>
  <c r="Z5" i="1"/>
  <c r="Z4" i="1"/>
  <c r="AB25" i="1" l="1"/>
  <c r="AA24" i="1"/>
  <c r="AA23" i="1"/>
  <c r="AB6" i="1"/>
  <c r="AA5" i="1"/>
  <c r="AA4" i="1"/>
  <c r="AB23" i="1" l="1"/>
  <c r="AB24" i="1"/>
  <c r="AC25" i="1"/>
  <c r="AC6" i="1"/>
  <c r="AB5" i="1"/>
  <c r="AB4" i="1"/>
  <c r="AC24" i="1" l="1"/>
  <c r="AC23" i="1"/>
  <c r="AD25" i="1"/>
  <c r="AC5" i="1"/>
  <c r="AC4" i="1"/>
  <c r="AD6" i="1"/>
  <c r="AD23" i="1" l="1"/>
  <c r="AE25" i="1"/>
  <c r="AD24" i="1"/>
  <c r="AD5" i="1"/>
  <c r="AD4" i="1"/>
  <c r="AE6" i="1"/>
  <c r="AF25" i="1" l="1"/>
  <c r="AE24" i="1"/>
  <c r="AE23" i="1"/>
  <c r="AE4" i="1"/>
  <c r="AF6" i="1"/>
  <c r="AE5" i="1"/>
  <c r="AF24" i="1" l="1"/>
  <c r="AF23" i="1"/>
  <c r="AG25" i="1"/>
  <c r="AG6" i="1"/>
  <c r="AF4" i="1"/>
  <c r="AF5" i="1"/>
  <c r="AG23" i="1" l="1"/>
  <c r="AH25" i="1"/>
  <c r="AG24" i="1"/>
  <c r="AH6" i="1"/>
  <c r="AG5" i="1"/>
  <c r="AG4" i="1"/>
  <c r="AI25" i="1" l="1"/>
  <c r="AH24" i="1"/>
  <c r="AH23" i="1"/>
  <c r="AI6" i="1"/>
  <c r="AH5" i="1"/>
  <c r="AH4" i="1"/>
  <c r="AJ25" i="1" l="1"/>
  <c r="AI24" i="1"/>
  <c r="AI23" i="1"/>
  <c r="AJ6" i="1"/>
  <c r="AI5" i="1"/>
  <c r="AI4" i="1"/>
  <c r="AK25" i="1" l="1"/>
  <c r="AJ24" i="1"/>
  <c r="AJ23" i="1"/>
  <c r="AK6" i="1"/>
  <c r="AJ5" i="1"/>
  <c r="AJ4" i="1"/>
  <c r="AK24" i="1" l="1"/>
  <c r="AL25" i="1"/>
  <c r="AK23" i="1"/>
  <c r="AK5" i="1"/>
  <c r="AK4" i="1"/>
  <c r="AL6" i="1"/>
  <c r="AL23" i="1" l="1"/>
  <c r="AL24" i="1"/>
  <c r="AM25" i="1"/>
  <c r="AL5" i="1"/>
  <c r="AL4" i="1"/>
  <c r="AM6" i="1"/>
  <c r="AM23" i="1" l="1"/>
  <c r="AM24" i="1"/>
  <c r="AN25" i="1"/>
  <c r="AM4" i="1"/>
  <c r="AM5" i="1"/>
  <c r="AN6" i="1"/>
  <c r="AN24" i="1" l="1"/>
  <c r="AN23" i="1"/>
  <c r="AO25" i="1"/>
  <c r="AO6" i="1"/>
  <c r="AN4" i="1"/>
  <c r="AN5" i="1"/>
  <c r="AP25" i="1" l="1"/>
  <c r="AO24" i="1"/>
  <c r="AO23" i="1"/>
  <c r="AP6" i="1"/>
  <c r="AO5" i="1"/>
  <c r="AO4" i="1"/>
  <c r="AQ25" i="1" l="1"/>
  <c r="AP24" i="1"/>
  <c r="AP23" i="1"/>
  <c r="AQ6" i="1"/>
  <c r="AP5" i="1"/>
  <c r="AP4" i="1"/>
  <c r="AQ24" i="1" l="1"/>
  <c r="AQ23" i="1"/>
  <c r="AQ5" i="1"/>
  <c r="AQ4" i="1"/>
</calcChain>
</file>

<file path=xl/sharedStrings.xml><?xml version="1.0" encoding="utf-8"?>
<sst xmlns="http://schemas.openxmlformats.org/spreadsheetml/2006/main" count="58" uniqueCount="31">
  <si>
    <t>R</t>
  </si>
  <si>
    <t>G</t>
  </si>
  <si>
    <t>B</t>
  </si>
  <si>
    <t>O</t>
  </si>
  <si>
    <t>Y</t>
  </si>
  <si>
    <t>X</t>
  </si>
  <si>
    <t>MONTH</t>
  </si>
  <si>
    <t>DAY</t>
  </si>
  <si>
    <t>No</t>
  </si>
  <si>
    <t>TASK DESCRIPTION</t>
  </si>
  <si>
    <t>START</t>
  </si>
  <si>
    <t>END</t>
  </si>
  <si>
    <t>DAYS</t>
  </si>
  <si>
    <t>TYPE</t>
  </si>
  <si>
    <t>x</t>
  </si>
  <si>
    <t>Min</t>
  </si>
  <si>
    <t>BARTOP</t>
  </si>
  <si>
    <t>1.1</t>
  </si>
  <si>
    <t>Cut Profile</t>
  </si>
  <si>
    <t>1.2</t>
  </si>
  <si>
    <t>1.3</t>
  </si>
  <si>
    <t>Cut Drill Struts</t>
  </si>
  <si>
    <t>Cut T-mould</t>
  </si>
  <si>
    <t>1.4</t>
  </si>
  <si>
    <t>Assemble</t>
  </si>
  <si>
    <t>1.5</t>
  </si>
  <si>
    <t>Cut Cable and Air Holes</t>
  </si>
  <si>
    <t>2.</t>
  </si>
  <si>
    <t>KEABOARD</t>
  </si>
  <si>
    <t>Order keyboard</t>
  </si>
  <si>
    <t>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</si>
</sst>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"/>
    <numFmt numFmtId="165" formatCode="dd"/>
    <numFmt numFmtId="166" formatCode="[$-407]d/\ mmm/;@"/>
    <numFmt numFmtId="167" formatCode="0.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rgb="FF0066FF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" fontId="2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64" fontId="3" fillId="2" borderId="2" xfId="0" applyNumberFormat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/>
    <xf numFmtId="0" fontId="0" fillId="2" borderId="2" xfId="0" applyFill="1" applyBorder="1"/>
    <xf numFmtId="0" fontId="1" fillId="2" borderId="2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7" fillId="2" borderId="2" xfId="0" applyFont="1" applyFill="1" applyBorder="1"/>
    <xf numFmtId="0" fontId="8" fillId="2" borderId="2" xfId="0" applyFont="1" applyFill="1" applyBorder="1"/>
    <xf numFmtId="0" fontId="9" fillId="2" borderId="2" xfId="0" applyFont="1" applyFill="1" applyBorder="1"/>
    <xf numFmtId="0" fontId="0" fillId="2" borderId="3" xfId="0" applyFill="1" applyBorder="1"/>
    <xf numFmtId="0" fontId="0" fillId="0" borderId="5" xfId="0" applyBorder="1"/>
    <xf numFmtId="0" fontId="0" fillId="3" borderId="4" xfId="0" applyFill="1" applyBorder="1"/>
    <xf numFmtId="0" fontId="0" fillId="3" borderId="0" xfId="0" applyFill="1"/>
    <xf numFmtId="0" fontId="11" fillId="3" borderId="0" xfId="0" applyFont="1" applyFill="1"/>
    <xf numFmtId="0" fontId="0" fillId="3" borderId="0" xfId="0" applyFill="1" applyAlignment="1">
      <alignment horizontal="center" vertical="center"/>
    </xf>
    <xf numFmtId="0" fontId="10" fillId="3" borderId="0" xfId="0" applyFont="1" applyFill="1"/>
    <xf numFmtId="0" fontId="0" fillId="4" borderId="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165" fontId="12" fillId="4" borderId="0" xfId="0" applyNumberFormat="1" applyFont="1" applyFill="1" applyAlignment="1">
      <alignment textRotation="90"/>
    </xf>
    <xf numFmtId="0" fontId="0" fillId="0" borderId="7" xfId="0" applyBorder="1" applyAlignment="1">
      <alignment horizontal="left"/>
    </xf>
    <xf numFmtId="166" fontId="0" fillId="0" borderId="7" xfId="0" applyNumberFormat="1" applyBorder="1" applyAlignment="1">
      <alignment horizontal="left"/>
    </xf>
    <xf numFmtId="0" fontId="1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0" xfId="0" applyNumberFormat="1"/>
    <xf numFmtId="0" fontId="11" fillId="5" borderId="9" xfId="0" applyFont="1" applyFill="1" applyBorder="1" applyAlignment="1">
      <alignment vertical="center"/>
    </xf>
    <xf numFmtId="1" fontId="11" fillId="0" borderId="9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6" fontId="0" fillId="0" borderId="11" xfId="0" applyNumberFormat="1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1" fontId="13" fillId="0" borderId="0" xfId="0" applyNumberFormat="1" applyFont="1" applyAlignment="1">
      <alignment horizontal="center" vertical="center"/>
    </xf>
    <xf numFmtId="49" fontId="0" fillId="0" borderId="6" xfId="0" applyNumberFormat="1" applyBorder="1" applyAlignment="1">
      <alignment horizontal="left"/>
    </xf>
    <xf numFmtId="49" fontId="0" fillId="0" borderId="10" xfId="0" applyNumberFormat="1" applyBorder="1"/>
  </cellXfs>
  <cellStyles count="1">
    <cellStyle name="Normal" xfId="0" builtinId="0"/>
  </cellStyles>
  <dxfs count="194"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ill>
        <patternFill>
          <bgColor theme="9" tint="-0.49998474074526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ill>
        <patternFill>
          <bgColor theme="9" tint="-0.49998474074526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ill>
        <patternFill>
          <bgColor theme="9" tint="-0.49998474074526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ill>
        <patternFill>
          <bgColor theme="9" tint="-0.49998474074526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ill>
        <patternFill>
          <bgColor theme="9" tint="-0.49998474074526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ill>
        <patternFill>
          <bgColor theme="9" tint="-0.49998474074526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ill>
        <patternFill>
          <bgColor theme="9" tint="-0.49998474074526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01CFB-125B-4C6A-9B24-9BB400003FD0}">
  <dimension ref="B1:AR38"/>
  <sheetViews>
    <sheetView tabSelected="1" zoomScale="85" zoomScaleNormal="85" workbookViewId="0">
      <selection activeCell="BA22" sqref="BA22"/>
    </sheetView>
  </sheetViews>
  <sheetFormatPr defaultRowHeight="15" x14ac:dyDescent="0.25"/>
  <cols>
    <col min="1" max="1" width="2.42578125" customWidth="1"/>
    <col min="2" max="2" width="4.140625" customWidth="1"/>
    <col min="3" max="3" width="23.42578125" customWidth="1"/>
    <col min="6" max="6" width="6.140625" customWidth="1"/>
    <col min="7" max="7" width="4.85546875" customWidth="1"/>
    <col min="8" max="8" width="1.5703125" customWidth="1"/>
    <col min="9" max="9" width="5.140625" customWidth="1"/>
    <col min="10" max="10" width="3.7109375" customWidth="1"/>
    <col min="11" max="44" width="2.85546875" customWidth="1"/>
  </cols>
  <sheetData>
    <row r="1" spans="2:44" ht="7.5" customHeight="1" thickBot="1" x14ac:dyDescent="0.3"/>
    <row r="2" spans="2:44" ht="26.25" x14ac:dyDescent="0.4">
      <c r="B2" s="1"/>
      <c r="C2" s="2">
        <v>2021</v>
      </c>
      <c r="D2" s="3">
        <f>+K6</f>
        <v>44501</v>
      </c>
      <c r="E2" s="4">
        <v>11</v>
      </c>
      <c r="F2" s="5"/>
      <c r="G2" s="5"/>
      <c r="H2" s="6"/>
      <c r="I2" s="6"/>
      <c r="J2" s="6"/>
      <c r="K2" s="6"/>
      <c r="L2" s="7" t="s">
        <v>0</v>
      </c>
      <c r="M2" s="8" t="s">
        <v>1</v>
      </c>
      <c r="N2" s="9" t="s">
        <v>2</v>
      </c>
      <c r="O2" s="10" t="s">
        <v>3</v>
      </c>
      <c r="P2" s="11" t="s">
        <v>4</v>
      </c>
      <c r="Q2" s="12" t="s">
        <v>5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13"/>
    </row>
    <row r="3" spans="2:44" ht="7.5" customHeight="1" x14ac:dyDescent="0.25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4"/>
    </row>
    <row r="4" spans="2:44" x14ac:dyDescent="0.25">
      <c r="B4" s="15"/>
      <c r="C4" s="16"/>
      <c r="D4" s="16"/>
      <c r="E4" s="16"/>
      <c r="F4" s="16"/>
      <c r="G4" s="16"/>
      <c r="H4" s="16"/>
      <c r="I4" s="17" t="s">
        <v>6</v>
      </c>
      <c r="J4" s="18">
        <f>+E2</f>
        <v>11</v>
      </c>
      <c r="K4" s="19">
        <f>+IF(MONTH(K6)=$J$4,1,0)</f>
        <v>1</v>
      </c>
      <c r="L4" s="19">
        <f t="shared" ref="L4:AQ4" si="0">+IF(MONTH(L6)=$J$4,1,0)</f>
        <v>1</v>
      </c>
      <c r="M4" s="19">
        <f t="shared" si="0"/>
        <v>1</v>
      </c>
      <c r="N4" s="19">
        <f t="shared" si="0"/>
        <v>1</v>
      </c>
      <c r="O4" s="19">
        <f t="shared" si="0"/>
        <v>1</v>
      </c>
      <c r="P4" s="19">
        <f t="shared" si="0"/>
        <v>1</v>
      </c>
      <c r="Q4" s="19">
        <f t="shared" si="0"/>
        <v>1</v>
      </c>
      <c r="R4" s="19">
        <f t="shared" si="0"/>
        <v>1</v>
      </c>
      <c r="S4" s="19">
        <f t="shared" si="0"/>
        <v>1</v>
      </c>
      <c r="T4" s="19">
        <f t="shared" si="0"/>
        <v>1</v>
      </c>
      <c r="U4" s="19">
        <f t="shared" si="0"/>
        <v>1</v>
      </c>
      <c r="V4" s="19">
        <f t="shared" si="0"/>
        <v>1</v>
      </c>
      <c r="W4" s="19">
        <f t="shared" si="0"/>
        <v>1</v>
      </c>
      <c r="X4" s="19">
        <f t="shared" si="0"/>
        <v>1</v>
      </c>
      <c r="Y4" s="19">
        <f t="shared" si="0"/>
        <v>1</v>
      </c>
      <c r="Z4" s="19">
        <f t="shared" si="0"/>
        <v>1</v>
      </c>
      <c r="AA4" s="19">
        <f t="shared" si="0"/>
        <v>1</v>
      </c>
      <c r="AB4" s="19">
        <f t="shared" si="0"/>
        <v>1</v>
      </c>
      <c r="AC4" s="19">
        <f t="shared" si="0"/>
        <v>1</v>
      </c>
      <c r="AD4" s="19">
        <f t="shared" si="0"/>
        <v>1</v>
      </c>
      <c r="AE4" s="19">
        <f t="shared" si="0"/>
        <v>1</v>
      </c>
      <c r="AF4" s="19">
        <f t="shared" si="0"/>
        <v>1</v>
      </c>
      <c r="AG4" s="19">
        <f t="shared" si="0"/>
        <v>1</v>
      </c>
      <c r="AH4" s="19">
        <f t="shared" si="0"/>
        <v>1</v>
      </c>
      <c r="AI4" s="19">
        <f t="shared" si="0"/>
        <v>1</v>
      </c>
      <c r="AJ4" s="19">
        <f t="shared" si="0"/>
        <v>1</v>
      </c>
      <c r="AK4" s="19">
        <f t="shared" si="0"/>
        <v>1</v>
      </c>
      <c r="AL4" s="19">
        <f t="shared" si="0"/>
        <v>1</v>
      </c>
      <c r="AM4" s="19">
        <f t="shared" si="0"/>
        <v>1</v>
      </c>
      <c r="AN4" s="19">
        <f t="shared" si="0"/>
        <v>1</v>
      </c>
      <c r="AO4" s="19">
        <f t="shared" si="0"/>
        <v>0</v>
      </c>
      <c r="AP4" s="19">
        <f t="shared" si="0"/>
        <v>0</v>
      </c>
      <c r="AQ4" s="19">
        <f t="shared" si="0"/>
        <v>0</v>
      </c>
      <c r="AR4" s="14"/>
    </row>
    <row r="5" spans="2:44" x14ac:dyDescent="0.25">
      <c r="B5" s="15"/>
      <c r="C5" s="16"/>
      <c r="D5" s="16"/>
      <c r="E5" s="16"/>
      <c r="F5" s="16"/>
      <c r="G5" s="16"/>
      <c r="H5" s="16"/>
      <c r="I5" s="17" t="s">
        <v>7</v>
      </c>
      <c r="J5" s="18"/>
      <c r="K5" s="19">
        <f>+WEEKDAY(K6,2)</f>
        <v>1</v>
      </c>
      <c r="L5" s="19">
        <f>+WEEKDAY(L6,2)</f>
        <v>2</v>
      </c>
      <c r="M5" s="19">
        <f t="shared" ref="M5:AQ5" si="1">+WEEKDAY(M6,2)</f>
        <v>3</v>
      </c>
      <c r="N5" s="19">
        <f t="shared" si="1"/>
        <v>4</v>
      </c>
      <c r="O5" s="19">
        <f t="shared" si="1"/>
        <v>5</v>
      </c>
      <c r="P5" s="19">
        <f t="shared" si="1"/>
        <v>6</v>
      </c>
      <c r="Q5" s="19">
        <f t="shared" si="1"/>
        <v>7</v>
      </c>
      <c r="R5" s="19">
        <f t="shared" si="1"/>
        <v>1</v>
      </c>
      <c r="S5" s="19">
        <f t="shared" si="1"/>
        <v>2</v>
      </c>
      <c r="T5" s="19">
        <f t="shared" si="1"/>
        <v>3</v>
      </c>
      <c r="U5" s="19">
        <f t="shared" si="1"/>
        <v>4</v>
      </c>
      <c r="V5" s="19">
        <f t="shared" si="1"/>
        <v>5</v>
      </c>
      <c r="W5" s="19">
        <f t="shared" si="1"/>
        <v>6</v>
      </c>
      <c r="X5" s="19">
        <f t="shared" si="1"/>
        <v>7</v>
      </c>
      <c r="Y5" s="19">
        <f t="shared" si="1"/>
        <v>1</v>
      </c>
      <c r="Z5" s="19">
        <f t="shared" si="1"/>
        <v>2</v>
      </c>
      <c r="AA5" s="19">
        <f t="shared" si="1"/>
        <v>3</v>
      </c>
      <c r="AB5" s="19">
        <f t="shared" si="1"/>
        <v>4</v>
      </c>
      <c r="AC5" s="19">
        <f t="shared" si="1"/>
        <v>5</v>
      </c>
      <c r="AD5" s="19">
        <f t="shared" si="1"/>
        <v>6</v>
      </c>
      <c r="AE5" s="19">
        <f t="shared" si="1"/>
        <v>7</v>
      </c>
      <c r="AF5" s="19">
        <f t="shared" si="1"/>
        <v>1</v>
      </c>
      <c r="AG5" s="19">
        <f t="shared" si="1"/>
        <v>2</v>
      </c>
      <c r="AH5" s="19">
        <f t="shared" si="1"/>
        <v>3</v>
      </c>
      <c r="AI5" s="19">
        <f t="shared" si="1"/>
        <v>4</v>
      </c>
      <c r="AJ5" s="19">
        <f t="shared" si="1"/>
        <v>5</v>
      </c>
      <c r="AK5" s="19">
        <f t="shared" si="1"/>
        <v>6</v>
      </c>
      <c r="AL5" s="19">
        <f t="shared" si="1"/>
        <v>7</v>
      </c>
      <c r="AM5" s="19">
        <f t="shared" si="1"/>
        <v>1</v>
      </c>
      <c r="AN5" s="19">
        <f t="shared" si="1"/>
        <v>2</v>
      </c>
      <c r="AO5" s="19">
        <f t="shared" si="1"/>
        <v>3</v>
      </c>
      <c r="AP5" s="19">
        <f t="shared" si="1"/>
        <v>4</v>
      </c>
      <c r="AQ5" s="19">
        <f t="shared" si="1"/>
        <v>5</v>
      </c>
      <c r="AR5" s="14"/>
    </row>
    <row r="6" spans="2:44" x14ac:dyDescent="0.25">
      <c r="B6" s="20" t="s">
        <v>8</v>
      </c>
      <c r="C6" s="20" t="s">
        <v>9</v>
      </c>
      <c r="D6" s="21" t="s">
        <v>10</v>
      </c>
      <c r="E6" s="21" t="s">
        <v>11</v>
      </c>
      <c r="F6" s="21" t="s">
        <v>12</v>
      </c>
      <c r="G6" s="21" t="s">
        <v>13</v>
      </c>
      <c r="H6" s="22"/>
      <c r="I6" s="22" t="s">
        <v>15</v>
      </c>
      <c r="J6" s="22"/>
      <c r="K6" s="23">
        <f>DATE(+C2,J4,1)</f>
        <v>44501</v>
      </c>
      <c r="L6" s="23">
        <f>+K6+1</f>
        <v>44502</v>
      </c>
      <c r="M6" s="23">
        <f t="shared" ref="M6:AQ6" si="2">+L6+1</f>
        <v>44503</v>
      </c>
      <c r="N6" s="23">
        <f t="shared" si="2"/>
        <v>44504</v>
      </c>
      <c r="O6" s="23">
        <f t="shared" si="2"/>
        <v>44505</v>
      </c>
      <c r="P6" s="23">
        <f t="shared" si="2"/>
        <v>44506</v>
      </c>
      <c r="Q6" s="23">
        <f t="shared" si="2"/>
        <v>44507</v>
      </c>
      <c r="R6" s="23">
        <f t="shared" si="2"/>
        <v>44508</v>
      </c>
      <c r="S6" s="23">
        <f t="shared" si="2"/>
        <v>44509</v>
      </c>
      <c r="T6" s="23">
        <f t="shared" si="2"/>
        <v>44510</v>
      </c>
      <c r="U6" s="23">
        <f t="shared" si="2"/>
        <v>44511</v>
      </c>
      <c r="V6" s="23">
        <f t="shared" si="2"/>
        <v>44512</v>
      </c>
      <c r="W6" s="23">
        <f t="shared" si="2"/>
        <v>44513</v>
      </c>
      <c r="X6" s="23">
        <f t="shared" si="2"/>
        <v>44514</v>
      </c>
      <c r="Y6" s="23">
        <f t="shared" si="2"/>
        <v>44515</v>
      </c>
      <c r="Z6" s="23">
        <f t="shared" si="2"/>
        <v>44516</v>
      </c>
      <c r="AA6" s="23">
        <f t="shared" si="2"/>
        <v>44517</v>
      </c>
      <c r="AB6" s="23">
        <f t="shared" si="2"/>
        <v>44518</v>
      </c>
      <c r="AC6" s="23">
        <f t="shared" si="2"/>
        <v>44519</v>
      </c>
      <c r="AD6" s="23">
        <f t="shared" si="2"/>
        <v>44520</v>
      </c>
      <c r="AE6" s="23">
        <f t="shared" si="2"/>
        <v>44521</v>
      </c>
      <c r="AF6" s="23">
        <f t="shared" si="2"/>
        <v>44522</v>
      </c>
      <c r="AG6" s="23">
        <f t="shared" si="2"/>
        <v>44523</v>
      </c>
      <c r="AH6" s="23">
        <f t="shared" si="2"/>
        <v>44524</v>
      </c>
      <c r="AI6" s="23">
        <f t="shared" si="2"/>
        <v>44525</v>
      </c>
      <c r="AJ6" s="23">
        <f t="shared" si="2"/>
        <v>44526</v>
      </c>
      <c r="AK6" s="23">
        <f t="shared" si="2"/>
        <v>44527</v>
      </c>
      <c r="AL6" s="23">
        <f t="shared" si="2"/>
        <v>44528</v>
      </c>
      <c r="AM6" s="23">
        <f t="shared" si="2"/>
        <v>44529</v>
      </c>
      <c r="AN6" s="23">
        <f t="shared" si="2"/>
        <v>44530</v>
      </c>
      <c r="AO6" s="23">
        <f t="shared" si="2"/>
        <v>44531</v>
      </c>
      <c r="AP6" s="23">
        <f t="shared" si="2"/>
        <v>44532</v>
      </c>
      <c r="AQ6" s="23">
        <f t="shared" si="2"/>
        <v>44533</v>
      </c>
      <c r="AR6" s="14"/>
    </row>
    <row r="7" spans="2:44" x14ac:dyDescent="0.25">
      <c r="B7" s="37"/>
      <c r="C7" s="24"/>
      <c r="D7" s="25"/>
      <c r="E7" s="25"/>
      <c r="F7" s="26"/>
      <c r="G7" s="27"/>
      <c r="I7" s="36"/>
      <c r="J7" s="22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14"/>
    </row>
    <row r="8" spans="2:44" x14ac:dyDescent="0.25">
      <c r="B8" s="37">
        <v>1</v>
      </c>
      <c r="C8" s="24" t="s">
        <v>16</v>
      </c>
      <c r="D8" s="25">
        <v>44525</v>
      </c>
      <c r="E8" s="25">
        <v>44530</v>
      </c>
      <c r="F8" s="26">
        <f>+_xlfn.DAYS(E8,D8)+ 1</f>
        <v>6</v>
      </c>
      <c r="G8" s="27" t="s">
        <v>0</v>
      </c>
      <c r="I8" s="36">
        <f>+SUM(K8:AQ8)</f>
        <v>0</v>
      </c>
      <c r="J8" s="22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14"/>
    </row>
    <row r="9" spans="2:44" x14ac:dyDescent="0.25">
      <c r="B9" s="37" t="s">
        <v>17</v>
      </c>
      <c r="C9" s="24" t="s">
        <v>18</v>
      </c>
      <c r="D9" s="25">
        <v>44526</v>
      </c>
      <c r="E9" s="25">
        <v>44528</v>
      </c>
      <c r="F9" s="26">
        <f t="shared" ref="F9:F13" si="3">+_xlfn.DAYS(E9,D9)+ 1</f>
        <v>3</v>
      </c>
      <c r="G9" s="27" t="s">
        <v>0</v>
      </c>
      <c r="I9" s="36">
        <f t="shared" ref="I9:I11" si="4">+SUM(K9:AQ9)</f>
        <v>60</v>
      </c>
      <c r="J9" s="22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>
        <v>60</v>
      </c>
      <c r="AK9" s="29"/>
      <c r="AL9" s="29"/>
      <c r="AM9" s="29"/>
      <c r="AN9" s="29"/>
      <c r="AO9" s="29"/>
      <c r="AP9" s="29"/>
      <c r="AQ9" s="29"/>
      <c r="AR9" s="14"/>
    </row>
    <row r="10" spans="2:44" x14ac:dyDescent="0.25">
      <c r="B10" s="37" t="s">
        <v>19</v>
      </c>
      <c r="C10" s="24" t="s">
        <v>22</v>
      </c>
      <c r="D10" s="25">
        <v>44529</v>
      </c>
      <c r="E10" s="25">
        <v>44529</v>
      </c>
      <c r="F10" s="26">
        <f t="shared" si="3"/>
        <v>1</v>
      </c>
      <c r="G10" s="27" t="s">
        <v>0</v>
      </c>
      <c r="I10" s="36">
        <f t="shared" si="4"/>
        <v>60</v>
      </c>
      <c r="J10" s="22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>
        <v>60</v>
      </c>
      <c r="AN10" s="29"/>
      <c r="AO10" s="29"/>
      <c r="AP10" s="29"/>
      <c r="AQ10" s="29"/>
      <c r="AR10" s="14"/>
    </row>
    <row r="11" spans="2:44" x14ac:dyDescent="0.25">
      <c r="B11" s="37" t="s">
        <v>20</v>
      </c>
      <c r="C11" s="24" t="s">
        <v>21</v>
      </c>
      <c r="D11" s="25">
        <v>44530</v>
      </c>
      <c r="E11" s="25">
        <v>44530</v>
      </c>
      <c r="F11" s="26">
        <f t="shared" si="3"/>
        <v>1</v>
      </c>
      <c r="G11" s="27" t="s">
        <v>0</v>
      </c>
      <c r="I11" s="36">
        <f t="shared" si="4"/>
        <v>60</v>
      </c>
      <c r="J11" s="22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>
        <v>60</v>
      </c>
      <c r="AO11" s="29"/>
      <c r="AP11" s="29"/>
      <c r="AQ11" s="29"/>
      <c r="AR11" s="14"/>
    </row>
    <row r="12" spans="2:44" x14ac:dyDescent="0.25">
      <c r="B12" s="37"/>
      <c r="C12" s="24"/>
      <c r="D12" s="25"/>
      <c r="E12" s="25"/>
      <c r="F12" s="26"/>
      <c r="G12" s="27"/>
      <c r="I12" s="36"/>
      <c r="J12" s="22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14"/>
    </row>
    <row r="13" spans="2:44" x14ac:dyDescent="0.25">
      <c r="B13" s="37" t="s">
        <v>27</v>
      </c>
      <c r="C13" s="24" t="s">
        <v>28</v>
      </c>
      <c r="D13" s="25">
        <v>44526</v>
      </c>
      <c r="E13" s="25">
        <v>44526</v>
      </c>
      <c r="F13" s="26">
        <f t="shared" si="3"/>
        <v>1</v>
      </c>
      <c r="G13" s="27" t="s">
        <v>1</v>
      </c>
      <c r="I13" s="36"/>
      <c r="J13" s="22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14"/>
    </row>
    <row r="14" spans="2:44" x14ac:dyDescent="0.25">
      <c r="B14" s="37" t="s">
        <v>30</v>
      </c>
      <c r="C14" s="24" t="s">
        <v>29</v>
      </c>
      <c r="D14" s="25">
        <v>44526</v>
      </c>
      <c r="E14" s="25">
        <v>44526</v>
      </c>
      <c r="F14" s="26">
        <f t="shared" ref="F14" si="5">+_xlfn.DAYS(E14,D14)+ 1</f>
        <v>1</v>
      </c>
      <c r="G14" s="27" t="s">
        <v>1</v>
      </c>
      <c r="I14" s="36"/>
      <c r="J14" s="22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14"/>
    </row>
    <row r="15" spans="2:44" x14ac:dyDescent="0.25">
      <c r="B15" s="37"/>
      <c r="C15" s="24"/>
      <c r="D15" s="25"/>
      <c r="E15" s="25"/>
      <c r="F15" s="26"/>
      <c r="G15" s="27"/>
      <c r="I15" s="36"/>
      <c r="J15" s="22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14"/>
    </row>
    <row r="16" spans="2:44" x14ac:dyDescent="0.25">
      <c r="B16" s="37"/>
      <c r="C16" s="24"/>
      <c r="D16" s="25"/>
      <c r="E16" s="25"/>
      <c r="F16" s="26"/>
      <c r="G16" s="27"/>
      <c r="I16" s="36"/>
      <c r="J16" s="22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14"/>
    </row>
    <row r="17" spans="2:44" x14ac:dyDescent="0.25">
      <c r="B17" s="37"/>
      <c r="C17" s="24"/>
      <c r="D17" s="25"/>
      <c r="E17" s="25"/>
      <c r="F17" s="26"/>
      <c r="G17" s="27"/>
      <c r="I17" s="36"/>
      <c r="J17" s="22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14"/>
    </row>
    <row r="18" spans="2:44" x14ac:dyDescent="0.25">
      <c r="B18" s="37"/>
      <c r="C18" s="36"/>
      <c r="D18" s="36"/>
      <c r="E18" s="36"/>
      <c r="F18" s="36"/>
      <c r="G18" s="36"/>
      <c r="H18" s="36"/>
      <c r="I18" s="36"/>
      <c r="J18" s="22"/>
      <c r="K18" s="30">
        <f>+SUM(K7:K16)</f>
        <v>0</v>
      </c>
      <c r="L18" s="30">
        <f t="shared" ref="L18:AQ18" si="6">+SUM(L7:L16)</f>
        <v>0</v>
      </c>
      <c r="M18" s="30">
        <f t="shared" si="6"/>
        <v>0</v>
      </c>
      <c r="N18" s="30">
        <f t="shared" si="6"/>
        <v>0</v>
      </c>
      <c r="O18" s="30">
        <f t="shared" si="6"/>
        <v>0</v>
      </c>
      <c r="P18" s="30">
        <f t="shared" si="6"/>
        <v>0</v>
      </c>
      <c r="Q18" s="30">
        <f t="shared" si="6"/>
        <v>0</v>
      </c>
      <c r="R18" s="30">
        <f t="shared" si="6"/>
        <v>0</v>
      </c>
      <c r="S18" s="30">
        <f t="shared" si="6"/>
        <v>0</v>
      </c>
      <c r="T18" s="30">
        <f t="shared" si="6"/>
        <v>0</v>
      </c>
      <c r="U18" s="30">
        <f t="shared" si="6"/>
        <v>0</v>
      </c>
      <c r="V18" s="30">
        <f t="shared" si="6"/>
        <v>0</v>
      </c>
      <c r="W18" s="30">
        <f t="shared" si="6"/>
        <v>0</v>
      </c>
      <c r="X18" s="30">
        <f t="shared" si="6"/>
        <v>0</v>
      </c>
      <c r="Y18" s="30">
        <f t="shared" si="6"/>
        <v>0</v>
      </c>
      <c r="Z18" s="30">
        <f t="shared" si="6"/>
        <v>0</v>
      </c>
      <c r="AA18" s="30">
        <f t="shared" si="6"/>
        <v>0</v>
      </c>
      <c r="AB18" s="30">
        <f t="shared" si="6"/>
        <v>0</v>
      </c>
      <c r="AC18" s="30">
        <f t="shared" si="6"/>
        <v>0</v>
      </c>
      <c r="AD18" s="30">
        <f t="shared" si="6"/>
        <v>0</v>
      </c>
      <c r="AE18" s="30">
        <f t="shared" si="6"/>
        <v>0</v>
      </c>
      <c r="AF18" s="30">
        <f t="shared" si="6"/>
        <v>0</v>
      </c>
      <c r="AG18" s="30">
        <f t="shared" si="6"/>
        <v>0</v>
      </c>
      <c r="AH18" s="30">
        <f t="shared" si="6"/>
        <v>0</v>
      </c>
      <c r="AI18" s="30">
        <f t="shared" si="6"/>
        <v>0</v>
      </c>
      <c r="AJ18" s="30">
        <f t="shared" si="6"/>
        <v>60</v>
      </c>
      <c r="AK18" s="30">
        <f t="shared" si="6"/>
        <v>0</v>
      </c>
      <c r="AL18" s="30">
        <f t="shared" si="6"/>
        <v>0</v>
      </c>
      <c r="AM18" s="30">
        <f t="shared" si="6"/>
        <v>60</v>
      </c>
      <c r="AN18" s="30">
        <f t="shared" si="6"/>
        <v>60</v>
      </c>
      <c r="AO18" s="30">
        <f t="shared" si="6"/>
        <v>0</v>
      </c>
      <c r="AP18" s="30">
        <f t="shared" si="6"/>
        <v>0</v>
      </c>
      <c r="AQ18" s="30">
        <f t="shared" si="6"/>
        <v>0</v>
      </c>
      <c r="AR18" s="14"/>
    </row>
    <row r="19" spans="2:44" ht="6.75" customHeight="1" thickBot="1" x14ac:dyDescent="0.3">
      <c r="B19" s="38"/>
      <c r="C19" s="32"/>
      <c r="D19" s="33"/>
      <c r="E19" s="33"/>
      <c r="F19" s="32"/>
      <c r="G19" s="34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5"/>
    </row>
    <row r="20" spans="2:44" ht="15.75" thickBot="1" x14ac:dyDescent="0.3"/>
    <row r="21" spans="2:44" ht="26.25" x14ac:dyDescent="0.4">
      <c r="B21" s="1"/>
      <c r="C21" s="2">
        <v>2021</v>
      </c>
      <c r="D21" s="3">
        <f>+K25</f>
        <v>44531</v>
      </c>
      <c r="E21" s="4">
        <v>12</v>
      </c>
      <c r="F21" s="5"/>
      <c r="G21" s="5"/>
      <c r="H21" s="6"/>
      <c r="I21" s="6"/>
      <c r="J21" s="6"/>
      <c r="K21" s="6"/>
      <c r="L21" s="7" t="s">
        <v>0</v>
      </c>
      <c r="M21" s="8" t="s">
        <v>1</v>
      </c>
      <c r="N21" s="9" t="s">
        <v>2</v>
      </c>
      <c r="O21" s="10" t="s">
        <v>3</v>
      </c>
      <c r="P21" s="11" t="s">
        <v>4</v>
      </c>
      <c r="Q21" s="12" t="s">
        <v>5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13"/>
    </row>
    <row r="22" spans="2:44" x14ac:dyDescent="0.25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4"/>
    </row>
    <row r="23" spans="2:44" x14ac:dyDescent="0.25">
      <c r="B23" s="15"/>
      <c r="C23" s="16"/>
      <c r="D23" s="16"/>
      <c r="E23" s="16"/>
      <c r="F23" s="16"/>
      <c r="G23" s="16"/>
      <c r="H23" s="16"/>
      <c r="I23" s="17" t="s">
        <v>6</v>
      </c>
      <c r="J23" s="18">
        <f>+E21</f>
        <v>12</v>
      </c>
      <c r="K23" s="19">
        <f>+IF(MONTH(K25)=$J$4,1,0)</f>
        <v>0</v>
      </c>
      <c r="L23" s="19">
        <f t="shared" ref="L23:AQ23" si="7">+IF(MONTH(L25)=$J$4,1,0)</f>
        <v>0</v>
      </c>
      <c r="M23" s="19">
        <f t="shared" si="7"/>
        <v>0</v>
      </c>
      <c r="N23" s="19">
        <f t="shared" si="7"/>
        <v>0</v>
      </c>
      <c r="O23" s="19">
        <f t="shared" si="7"/>
        <v>0</v>
      </c>
      <c r="P23" s="19">
        <f t="shared" si="7"/>
        <v>0</v>
      </c>
      <c r="Q23" s="19">
        <f t="shared" si="7"/>
        <v>0</v>
      </c>
      <c r="R23" s="19">
        <f t="shared" si="7"/>
        <v>0</v>
      </c>
      <c r="S23" s="19">
        <f t="shared" si="7"/>
        <v>0</v>
      </c>
      <c r="T23" s="19">
        <f t="shared" si="7"/>
        <v>0</v>
      </c>
      <c r="U23" s="19">
        <f t="shared" si="7"/>
        <v>0</v>
      </c>
      <c r="V23" s="19">
        <f t="shared" si="7"/>
        <v>0</v>
      </c>
      <c r="W23" s="19">
        <f t="shared" si="7"/>
        <v>0</v>
      </c>
      <c r="X23" s="19">
        <f t="shared" si="7"/>
        <v>0</v>
      </c>
      <c r="Y23" s="19">
        <f t="shared" si="7"/>
        <v>0</v>
      </c>
      <c r="Z23" s="19">
        <f t="shared" si="7"/>
        <v>0</v>
      </c>
      <c r="AA23" s="19">
        <f t="shared" si="7"/>
        <v>0</v>
      </c>
      <c r="AB23" s="19">
        <f t="shared" si="7"/>
        <v>0</v>
      </c>
      <c r="AC23" s="19">
        <f t="shared" si="7"/>
        <v>0</v>
      </c>
      <c r="AD23" s="19">
        <f t="shared" si="7"/>
        <v>0</v>
      </c>
      <c r="AE23" s="19">
        <f t="shared" si="7"/>
        <v>0</v>
      </c>
      <c r="AF23" s="19">
        <f t="shared" si="7"/>
        <v>0</v>
      </c>
      <c r="AG23" s="19">
        <f t="shared" si="7"/>
        <v>0</v>
      </c>
      <c r="AH23" s="19">
        <f t="shared" si="7"/>
        <v>0</v>
      </c>
      <c r="AI23" s="19">
        <f t="shared" si="7"/>
        <v>0</v>
      </c>
      <c r="AJ23" s="19">
        <f t="shared" si="7"/>
        <v>0</v>
      </c>
      <c r="AK23" s="19">
        <f t="shared" si="7"/>
        <v>0</v>
      </c>
      <c r="AL23" s="19">
        <f t="shared" si="7"/>
        <v>0</v>
      </c>
      <c r="AM23" s="19">
        <f t="shared" si="7"/>
        <v>0</v>
      </c>
      <c r="AN23" s="19">
        <f t="shared" si="7"/>
        <v>0</v>
      </c>
      <c r="AO23" s="19">
        <f t="shared" si="7"/>
        <v>0</v>
      </c>
      <c r="AP23" s="19">
        <f t="shared" si="7"/>
        <v>0</v>
      </c>
      <c r="AQ23" s="19">
        <f t="shared" si="7"/>
        <v>0</v>
      </c>
      <c r="AR23" s="14"/>
    </row>
    <row r="24" spans="2:44" x14ac:dyDescent="0.25">
      <c r="B24" s="15"/>
      <c r="C24" s="16"/>
      <c r="D24" s="16"/>
      <c r="E24" s="16"/>
      <c r="F24" s="16"/>
      <c r="G24" s="16"/>
      <c r="H24" s="16"/>
      <c r="I24" s="17" t="s">
        <v>7</v>
      </c>
      <c r="J24" s="18"/>
      <c r="K24" s="19">
        <f>+WEEKDAY(K25,2)</f>
        <v>3</v>
      </c>
      <c r="L24" s="19">
        <f>+WEEKDAY(L25,2)</f>
        <v>4</v>
      </c>
      <c r="M24" s="19">
        <f t="shared" ref="M24:AQ24" si="8">+WEEKDAY(M25,2)</f>
        <v>5</v>
      </c>
      <c r="N24" s="19">
        <f t="shared" si="8"/>
        <v>6</v>
      </c>
      <c r="O24" s="19">
        <f t="shared" si="8"/>
        <v>7</v>
      </c>
      <c r="P24" s="19">
        <f t="shared" si="8"/>
        <v>1</v>
      </c>
      <c r="Q24" s="19">
        <f t="shared" si="8"/>
        <v>2</v>
      </c>
      <c r="R24" s="19">
        <f t="shared" si="8"/>
        <v>3</v>
      </c>
      <c r="S24" s="19">
        <f t="shared" si="8"/>
        <v>4</v>
      </c>
      <c r="T24" s="19">
        <f t="shared" si="8"/>
        <v>5</v>
      </c>
      <c r="U24" s="19">
        <f t="shared" si="8"/>
        <v>6</v>
      </c>
      <c r="V24" s="19">
        <f t="shared" si="8"/>
        <v>7</v>
      </c>
      <c r="W24" s="19">
        <f t="shared" si="8"/>
        <v>1</v>
      </c>
      <c r="X24" s="19">
        <f t="shared" si="8"/>
        <v>2</v>
      </c>
      <c r="Y24" s="19">
        <f t="shared" si="8"/>
        <v>3</v>
      </c>
      <c r="Z24" s="19">
        <f t="shared" si="8"/>
        <v>4</v>
      </c>
      <c r="AA24" s="19">
        <f t="shared" si="8"/>
        <v>5</v>
      </c>
      <c r="AB24" s="19">
        <f t="shared" si="8"/>
        <v>6</v>
      </c>
      <c r="AC24" s="19">
        <f t="shared" si="8"/>
        <v>7</v>
      </c>
      <c r="AD24" s="19">
        <f t="shared" si="8"/>
        <v>1</v>
      </c>
      <c r="AE24" s="19">
        <f t="shared" si="8"/>
        <v>2</v>
      </c>
      <c r="AF24" s="19">
        <f t="shared" si="8"/>
        <v>3</v>
      </c>
      <c r="AG24" s="19">
        <f t="shared" si="8"/>
        <v>4</v>
      </c>
      <c r="AH24" s="19">
        <f t="shared" si="8"/>
        <v>5</v>
      </c>
      <c r="AI24" s="19">
        <f t="shared" si="8"/>
        <v>6</v>
      </c>
      <c r="AJ24" s="19">
        <f t="shared" si="8"/>
        <v>7</v>
      </c>
      <c r="AK24" s="19">
        <f t="shared" si="8"/>
        <v>1</v>
      </c>
      <c r="AL24" s="19">
        <f t="shared" si="8"/>
        <v>2</v>
      </c>
      <c r="AM24" s="19">
        <f t="shared" si="8"/>
        <v>3</v>
      </c>
      <c r="AN24" s="19">
        <f t="shared" si="8"/>
        <v>4</v>
      </c>
      <c r="AO24" s="19">
        <f t="shared" si="8"/>
        <v>5</v>
      </c>
      <c r="AP24" s="19">
        <f t="shared" si="8"/>
        <v>6</v>
      </c>
      <c r="AQ24" s="19">
        <f t="shared" si="8"/>
        <v>7</v>
      </c>
      <c r="AR24" s="14"/>
    </row>
    <row r="25" spans="2:44" x14ac:dyDescent="0.25">
      <c r="B25" s="20" t="s">
        <v>8</v>
      </c>
      <c r="C25" s="20" t="s">
        <v>9</v>
      </c>
      <c r="D25" s="21" t="s">
        <v>10</v>
      </c>
      <c r="E25" s="21" t="s">
        <v>11</v>
      </c>
      <c r="F25" s="21" t="s">
        <v>12</v>
      </c>
      <c r="G25" s="21" t="s">
        <v>13</v>
      </c>
      <c r="H25" s="22"/>
      <c r="I25" s="22" t="s">
        <v>15</v>
      </c>
      <c r="J25" s="22"/>
      <c r="K25" s="23">
        <f>DATE(+C21,J23,1)</f>
        <v>44531</v>
      </c>
      <c r="L25" s="23">
        <f>+K25+1</f>
        <v>44532</v>
      </c>
      <c r="M25" s="23">
        <f t="shared" ref="M25" si="9">+L25+1</f>
        <v>44533</v>
      </c>
      <c r="N25" s="23">
        <f t="shared" ref="N25" si="10">+M25+1</f>
        <v>44534</v>
      </c>
      <c r="O25" s="23">
        <f t="shared" ref="O25" si="11">+N25+1</f>
        <v>44535</v>
      </c>
      <c r="P25" s="23">
        <f t="shared" ref="P25" si="12">+O25+1</f>
        <v>44536</v>
      </c>
      <c r="Q25" s="23">
        <f t="shared" ref="Q25" si="13">+P25+1</f>
        <v>44537</v>
      </c>
      <c r="R25" s="23">
        <f t="shared" ref="R25" si="14">+Q25+1</f>
        <v>44538</v>
      </c>
      <c r="S25" s="23">
        <f t="shared" ref="S25" si="15">+R25+1</f>
        <v>44539</v>
      </c>
      <c r="T25" s="23">
        <f t="shared" ref="T25" si="16">+S25+1</f>
        <v>44540</v>
      </c>
      <c r="U25" s="23">
        <f t="shared" ref="U25" si="17">+T25+1</f>
        <v>44541</v>
      </c>
      <c r="V25" s="23">
        <f t="shared" ref="V25" si="18">+U25+1</f>
        <v>44542</v>
      </c>
      <c r="W25" s="23">
        <f t="shared" ref="W25" si="19">+V25+1</f>
        <v>44543</v>
      </c>
      <c r="X25" s="23">
        <f t="shared" ref="X25" si="20">+W25+1</f>
        <v>44544</v>
      </c>
      <c r="Y25" s="23">
        <f t="shared" ref="Y25" si="21">+X25+1</f>
        <v>44545</v>
      </c>
      <c r="Z25" s="23">
        <f t="shared" ref="Z25" si="22">+Y25+1</f>
        <v>44546</v>
      </c>
      <c r="AA25" s="23">
        <f t="shared" ref="AA25" si="23">+Z25+1</f>
        <v>44547</v>
      </c>
      <c r="AB25" s="23">
        <f t="shared" ref="AB25" si="24">+AA25+1</f>
        <v>44548</v>
      </c>
      <c r="AC25" s="23">
        <f t="shared" ref="AC25" si="25">+AB25+1</f>
        <v>44549</v>
      </c>
      <c r="AD25" s="23">
        <f t="shared" ref="AD25" si="26">+AC25+1</f>
        <v>44550</v>
      </c>
      <c r="AE25" s="23">
        <f t="shared" ref="AE25" si="27">+AD25+1</f>
        <v>44551</v>
      </c>
      <c r="AF25" s="23">
        <f t="shared" ref="AF25" si="28">+AE25+1</f>
        <v>44552</v>
      </c>
      <c r="AG25" s="23">
        <f t="shared" ref="AG25" si="29">+AF25+1</f>
        <v>44553</v>
      </c>
      <c r="AH25" s="23">
        <f t="shared" ref="AH25" si="30">+AG25+1</f>
        <v>44554</v>
      </c>
      <c r="AI25" s="23">
        <f t="shared" ref="AI25" si="31">+AH25+1</f>
        <v>44555</v>
      </c>
      <c r="AJ25" s="23">
        <f t="shared" ref="AJ25" si="32">+AI25+1</f>
        <v>44556</v>
      </c>
      <c r="AK25" s="23">
        <f t="shared" ref="AK25" si="33">+AJ25+1</f>
        <v>44557</v>
      </c>
      <c r="AL25" s="23">
        <f t="shared" ref="AL25" si="34">+AK25+1</f>
        <v>44558</v>
      </c>
      <c r="AM25" s="23">
        <f t="shared" ref="AM25" si="35">+AL25+1</f>
        <v>44559</v>
      </c>
      <c r="AN25" s="23">
        <f t="shared" ref="AN25" si="36">+AM25+1</f>
        <v>44560</v>
      </c>
      <c r="AO25" s="23">
        <f t="shared" ref="AO25" si="37">+AN25+1</f>
        <v>44561</v>
      </c>
      <c r="AP25" s="23">
        <f t="shared" ref="AP25" si="38">+AO25+1</f>
        <v>44562</v>
      </c>
      <c r="AQ25" s="23">
        <f t="shared" ref="AQ25" si="39">+AP25+1</f>
        <v>44563</v>
      </c>
      <c r="AR25" s="14"/>
    </row>
    <row r="26" spans="2:44" x14ac:dyDescent="0.25">
      <c r="B26" s="37"/>
      <c r="C26" s="24"/>
      <c r="D26" s="25"/>
      <c r="E26" s="25"/>
      <c r="F26" s="26"/>
      <c r="G26" s="27"/>
      <c r="I26" s="36">
        <f>+SUM(K26:AQ26)</f>
        <v>0</v>
      </c>
      <c r="J26" s="22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14"/>
    </row>
    <row r="27" spans="2:44" x14ac:dyDescent="0.25">
      <c r="B27" s="37">
        <v>1</v>
      </c>
      <c r="C27" s="24" t="s">
        <v>16</v>
      </c>
      <c r="D27" s="25">
        <v>44501</v>
      </c>
      <c r="E27" s="25">
        <v>44505</v>
      </c>
      <c r="F27" s="26">
        <f>+_xlfn.DAYS(E27,D27)</f>
        <v>4</v>
      </c>
      <c r="G27" s="27" t="s">
        <v>0</v>
      </c>
      <c r="I27" s="36">
        <f>+SUM(K27:AQ27)</f>
        <v>0</v>
      </c>
      <c r="J27" s="22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14"/>
    </row>
    <row r="28" spans="2:44" x14ac:dyDescent="0.25">
      <c r="B28" s="37" t="s">
        <v>23</v>
      </c>
      <c r="C28" s="24" t="s">
        <v>26</v>
      </c>
      <c r="D28" s="25">
        <v>44501</v>
      </c>
      <c r="E28" s="25">
        <v>44501</v>
      </c>
      <c r="F28" s="26"/>
      <c r="G28" s="27" t="s">
        <v>0</v>
      </c>
      <c r="I28" s="36">
        <f t="shared" ref="I28:I35" si="40">+SUM(K28:AQ28)</f>
        <v>60</v>
      </c>
      <c r="J28" s="22"/>
      <c r="K28" s="29">
        <v>60</v>
      </c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14"/>
    </row>
    <row r="29" spans="2:44" x14ac:dyDescent="0.25">
      <c r="B29" s="37" t="s">
        <v>25</v>
      </c>
      <c r="C29" s="24" t="s">
        <v>24</v>
      </c>
      <c r="D29" s="25">
        <v>44502</v>
      </c>
      <c r="E29" s="25">
        <v>44502</v>
      </c>
      <c r="F29" s="26"/>
      <c r="G29" s="27" t="s">
        <v>0</v>
      </c>
      <c r="I29" s="36">
        <f t="shared" si="40"/>
        <v>60</v>
      </c>
      <c r="J29" s="22"/>
      <c r="K29" s="29"/>
      <c r="L29" s="29">
        <v>60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14"/>
    </row>
    <row r="30" spans="2:44" x14ac:dyDescent="0.25">
      <c r="B30" s="37"/>
      <c r="C30" s="24"/>
      <c r="D30" s="25"/>
      <c r="E30" s="25"/>
      <c r="F30" s="26"/>
      <c r="G30" s="27" t="s">
        <v>4</v>
      </c>
      <c r="I30" s="36">
        <f t="shared" si="40"/>
        <v>0</v>
      </c>
      <c r="J30" s="22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14"/>
    </row>
    <row r="31" spans="2:44" x14ac:dyDescent="0.25">
      <c r="B31" s="37"/>
      <c r="C31" s="24"/>
      <c r="D31" s="25"/>
      <c r="E31" s="25"/>
      <c r="F31" s="26"/>
      <c r="G31" s="27" t="s">
        <v>3</v>
      </c>
      <c r="I31" s="36">
        <f t="shared" si="40"/>
        <v>0</v>
      </c>
      <c r="J31" s="22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14"/>
    </row>
    <row r="32" spans="2:44" x14ac:dyDescent="0.25">
      <c r="B32" s="37"/>
      <c r="C32" s="24"/>
      <c r="D32" s="25"/>
      <c r="E32" s="25"/>
      <c r="F32" s="26"/>
      <c r="G32" s="27" t="s">
        <v>14</v>
      </c>
      <c r="I32" s="36">
        <f t="shared" si="40"/>
        <v>0</v>
      </c>
      <c r="J32" s="22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14"/>
    </row>
    <row r="33" spans="2:44" x14ac:dyDescent="0.25">
      <c r="B33" s="37"/>
      <c r="C33" s="24"/>
      <c r="D33" s="25"/>
      <c r="E33" s="25"/>
      <c r="F33" s="26"/>
      <c r="G33" s="27"/>
      <c r="I33" s="36">
        <f t="shared" si="40"/>
        <v>0</v>
      </c>
      <c r="J33" s="22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14"/>
    </row>
    <row r="34" spans="2:44" x14ac:dyDescent="0.25">
      <c r="B34" s="37"/>
      <c r="C34" s="24"/>
      <c r="D34" s="25"/>
      <c r="E34" s="25"/>
      <c r="F34" s="26"/>
      <c r="G34" s="27"/>
      <c r="I34" s="36">
        <f t="shared" si="40"/>
        <v>0</v>
      </c>
      <c r="J34" s="22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14"/>
    </row>
    <row r="35" spans="2:44" x14ac:dyDescent="0.25">
      <c r="B35" s="37"/>
      <c r="C35" s="24"/>
      <c r="D35" s="25"/>
      <c r="E35" s="25"/>
      <c r="F35" s="26"/>
      <c r="G35" s="27"/>
      <c r="I35" s="36">
        <f t="shared" si="40"/>
        <v>0</v>
      </c>
      <c r="J35" s="22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14"/>
    </row>
    <row r="36" spans="2:44" x14ac:dyDescent="0.25">
      <c r="B36" s="37"/>
      <c r="C36" s="24"/>
      <c r="D36" s="25"/>
      <c r="E36" s="25"/>
      <c r="F36" s="26"/>
      <c r="G36" s="27"/>
      <c r="I36" s="36"/>
      <c r="J36" s="22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14"/>
    </row>
    <row r="37" spans="2:44" x14ac:dyDescent="0.25">
      <c r="B37" s="37"/>
      <c r="C37" s="36"/>
      <c r="D37" s="36"/>
      <c r="E37" s="36"/>
      <c r="F37" s="36"/>
      <c r="G37" s="36"/>
      <c r="H37" s="36"/>
      <c r="I37" s="36"/>
      <c r="J37" s="22"/>
      <c r="K37" s="30">
        <f>+SUM(K26:K35)</f>
        <v>60</v>
      </c>
      <c r="L37" s="30">
        <f t="shared" ref="L37:AQ37" si="41">+SUM(L26:L35)</f>
        <v>60</v>
      </c>
      <c r="M37" s="30">
        <f t="shared" si="41"/>
        <v>0</v>
      </c>
      <c r="N37" s="30">
        <f t="shared" si="41"/>
        <v>0</v>
      </c>
      <c r="O37" s="30">
        <f t="shared" si="41"/>
        <v>0</v>
      </c>
      <c r="P37" s="30">
        <f t="shared" si="41"/>
        <v>0</v>
      </c>
      <c r="Q37" s="30">
        <f t="shared" si="41"/>
        <v>0</v>
      </c>
      <c r="R37" s="30">
        <f t="shared" si="41"/>
        <v>0</v>
      </c>
      <c r="S37" s="30">
        <f t="shared" si="41"/>
        <v>0</v>
      </c>
      <c r="T37" s="30">
        <f t="shared" si="41"/>
        <v>0</v>
      </c>
      <c r="U37" s="30">
        <f t="shared" si="41"/>
        <v>0</v>
      </c>
      <c r="V37" s="30">
        <f t="shared" si="41"/>
        <v>0</v>
      </c>
      <c r="W37" s="30">
        <f t="shared" si="41"/>
        <v>0</v>
      </c>
      <c r="X37" s="30">
        <f t="shared" si="41"/>
        <v>0</v>
      </c>
      <c r="Y37" s="30">
        <f t="shared" si="41"/>
        <v>0</v>
      </c>
      <c r="Z37" s="30">
        <f t="shared" si="41"/>
        <v>0</v>
      </c>
      <c r="AA37" s="30">
        <f t="shared" si="41"/>
        <v>0</v>
      </c>
      <c r="AB37" s="30">
        <f t="shared" si="41"/>
        <v>0</v>
      </c>
      <c r="AC37" s="30">
        <f t="shared" si="41"/>
        <v>0</v>
      </c>
      <c r="AD37" s="30">
        <f t="shared" si="41"/>
        <v>0</v>
      </c>
      <c r="AE37" s="30">
        <f t="shared" si="41"/>
        <v>0</v>
      </c>
      <c r="AF37" s="30">
        <f t="shared" si="41"/>
        <v>0</v>
      </c>
      <c r="AG37" s="30">
        <f t="shared" si="41"/>
        <v>0</v>
      </c>
      <c r="AH37" s="30">
        <f t="shared" si="41"/>
        <v>0</v>
      </c>
      <c r="AI37" s="30">
        <f t="shared" si="41"/>
        <v>0</v>
      </c>
      <c r="AJ37" s="30">
        <f t="shared" si="41"/>
        <v>0</v>
      </c>
      <c r="AK37" s="30">
        <f t="shared" si="41"/>
        <v>0</v>
      </c>
      <c r="AL37" s="30">
        <f t="shared" si="41"/>
        <v>0</v>
      </c>
      <c r="AM37" s="30">
        <f t="shared" si="41"/>
        <v>0</v>
      </c>
      <c r="AN37" s="30">
        <f t="shared" si="41"/>
        <v>0</v>
      </c>
      <c r="AO37" s="30">
        <f t="shared" si="41"/>
        <v>0</v>
      </c>
      <c r="AP37" s="30">
        <f t="shared" si="41"/>
        <v>0</v>
      </c>
      <c r="AQ37" s="30">
        <f t="shared" si="41"/>
        <v>0</v>
      </c>
      <c r="AR37" s="14"/>
    </row>
    <row r="38" spans="2:44" ht="7.5" customHeight="1" thickBot="1" x14ac:dyDescent="0.3">
      <c r="B38" s="31"/>
      <c r="C38" s="32"/>
      <c r="D38" s="33"/>
      <c r="E38" s="33"/>
      <c r="F38" s="32"/>
      <c r="G38" s="34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5"/>
    </row>
  </sheetData>
  <phoneticPr fontId="14" type="noConversion"/>
  <conditionalFormatting sqref="K5:AQ5">
    <cfRule type="cellIs" dxfId="69" priority="55" operator="greaterThan">
      <formula>5</formula>
    </cfRule>
  </conditionalFormatting>
  <conditionalFormatting sqref="K4:AQ4">
    <cfRule type="cellIs" dxfId="68" priority="49" operator="equal">
      <formula>0</formula>
    </cfRule>
    <cfRule type="cellIs" dxfId="67" priority="54" operator="equal">
      <formula>1</formula>
    </cfRule>
  </conditionalFormatting>
  <conditionalFormatting sqref="K18:AQ18">
    <cfRule type="colorScale" priority="52">
      <colorScale>
        <cfvo type="min"/>
        <cfvo type="max"/>
        <color rgb="FFFF7128"/>
        <color rgb="FFFFEF9C"/>
      </colorScale>
    </cfRule>
    <cfRule type="expression" dxfId="66" priority="53">
      <formula>IF(#REF! &gt; 5,1,0)</formula>
    </cfRule>
  </conditionalFormatting>
  <conditionalFormatting sqref="K24:AQ24">
    <cfRule type="cellIs" dxfId="65" priority="41" operator="greaterThan">
      <formula>5</formula>
    </cfRule>
  </conditionalFormatting>
  <conditionalFormatting sqref="K23:AQ23">
    <cfRule type="cellIs" dxfId="64" priority="35" operator="equal">
      <formula>0</formula>
    </cfRule>
    <cfRule type="cellIs" dxfId="63" priority="40" operator="equal">
      <formula>1</formula>
    </cfRule>
  </conditionalFormatting>
  <conditionalFormatting sqref="K37:AQ37">
    <cfRule type="colorScale" priority="38">
      <colorScale>
        <cfvo type="min"/>
        <cfvo type="max"/>
        <color rgb="FFFF7128"/>
        <color rgb="FFFFEF9C"/>
      </colorScale>
    </cfRule>
    <cfRule type="expression" dxfId="62" priority="39">
      <formula>IF(#REF! &gt; 5,1,0)</formula>
    </cfRule>
  </conditionalFormatting>
  <conditionalFormatting sqref="K7:AQ16">
    <cfRule type="expression" dxfId="61" priority="19">
      <formula>K$4=0</formula>
    </cfRule>
    <cfRule type="expression" dxfId="60" priority="20">
      <formula>K$5&gt;5</formula>
    </cfRule>
    <cfRule type="expression" dxfId="59" priority="21">
      <formula>NOT(AND($D7&lt;=K$6, $E7&gt;=K$6))</formula>
    </cfRule>
    <cfRule type="expression" dxfId="58" priority="22" stopIfTrue="1">
      <formula>$G7="R"</formula>
    </cfRule>
    <cfRule type="expression" dxfId="57" priority="23">
      <formula>$G7="G"</formula>
    </cfRule>
    <cfRule type="expression" dxfId="56" priority="24">
      <formula>$G7="B"</formula>
    </cfRule>
    <cfRule type="expression" dxfId="55" priority="25">
      <formula>$G7="Y"</formula>
    </cfRule>
    <cfRule type="expression" dxfId="54" priority="26">
      <formula>$G7="O"</formula>
    </cfRule>
    <cfRule type="expression" dxfId="53" priority="27">
      <formula>$G7="X"</formula>
    </cfRule>
    <cfRule type="expression" dxfId="43" priority="42" stopIfTrue="1">
      <formula>K$4=0</formula>
    </cfRule>
    <cfRule type="expression" dxfId="42" priority="43" stopIfTrue="1">
      <formula>K$5&gt;5</formula>
    </cfRule>
    <cfRule type="expression" dxfId="41" priority="44">
      <formula>NOT(AND($D7&lt;=K$6, $E7&gt;=K$6))</formula>
    </cfRule>
    <cfRule type="expression" dxfId="40" priority="45" stopIfTrue="1">
      <formula>$G7="R"</formula>
    </cfRule>
    <cfRule type="expression" dxfId="39" priority="46">
      <formula>$G7="G"</formula>
    </cfRule>
    <cfRule type="expression" dxfId="38" priority="47">
      <formula>$G7="B"</formula>
    </cfRule>
    <cfRule type="expression" dxfId="37" priority="48">
      <formula>$G7="Y"</formula>
    </cfRule>
    <cfRule type="expression" dxfId="36" priority="50">
      <formula>$G7="O"</formula>
    </cfRule>
    <cfRule type="expression" dxfId="35" priority="51">
      <formula>$G7="X"</formula>
    </cfRule>
  </conditionalFormatting>
  <conditionalFormatting sqref="K26:AQ35">
    <cfRule type="expression" dxfId="52" priority="83">
      <formula>K$4=0</formula>
    </cfRule>
    <cfRule type="expression" dxfId="51" priority="84">
      <formula>K$24&gt;5</formula>
    </cfRule>
    <cfRule type="expression" dxfId="50" priority="85">
      <formula>NOT(AND($D26&lt;=K$6, $E26&gt;=K$6))</formula>
    </cfRule>
    <cfRule type="expression" dxfId="49" priority="86" stopIfTrue="1">
      <formula>$G26="R"</formula>
    </cfRule>
    <cfRule type="expression" dxfId="48" priority="87">
      <formula>$G26="G"</formula>
    </cfRule>
    <cfRule type="expression" dxfId="47" priority="88">
      <formula>$G26="B"</formula>
    </cfRule>
    <cfRule type="expression" dxfId="46" priority="89">
      <formula>$G26="Y"</formula>
    </cfRule>
    <cfRule type="expression" dxfId="45" priority="90">
      <formula>$G26="O"</formula>
    </cfRule>
    <cfRule type="expression" dxfId="44" priority="91">
      <formula>$G26="X"</formula>
    </cfRule>
  </conditionalFormatting>
  <dataValidations count="1">
    <dataValidation type="list" allowBlank="1" showInputMessage="1" showErrorMessage="1" sqref="D26:E35 D7:E16" xr:uid="{32E0B333-6F53-49B8-B72D-2DF3D4FF0BAE}">
      <formula1>$K$6:$AQ$6</formula1>
    </dataValidation>
  </dataValidations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Mirek Pesta</dc:creator>
  <cp:lastModifiedBy>Mirek Pesta</cp:lastModifiedBy>
  <dcterms:created xsi:type="dcterms:W3CDTF">2021-11-25T10:07:27Z</dcterms:created>
  <dcterms:modified xsi:type="dcterms:W3CDTF">2021-11-25T16:27:23Z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2021-11-25T16:27:23Z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32f27d1a-deb3-4aa9-8625-7b474ccf0475</vt:lpwstr>
  </property>
  <property fmtid="{D5CDD505-2E9C-101B-9397-08002B2CF9AE}" pid="8" name="MSIP_Label_23f93e5f-d3c2-49a7-ba94-15405423c204_ContentBits">
    <vt:lpwstr>2</vt:lpwstr>
  </property>
</Properties>
</file>